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Ten_skoroszyt" defaultThemeVersion="124226"/>
  <bookViews>
    <workbookView xWindow="240" yWindow="15" windowWidth="18810" windowHeight="5055"/>
  </bookViews>
  <sheets>
    <sheet name="Dobór powierzchni" sheetId="12" r:id="rId1"/>
    <sheet name="Wyniki" sheetId="14" state="hidden" r:id="rId2"/>
    <sheet name="Nowa Ekonomika" sheetId="13" state="hidden" r:id="rId3"/>
    <sheet name="Wyliczenia" sheetId="1" state="hidden" r:id="rId4"/>
    <sheet name="UZYSKI" sheetId="7" state="hidden" r:id="rId5"/>
    <sheet name="Ekonomika" sheetId="8" state="hidden" r:id="rId6"/>
    <sheet name="Meteo" sheetId="10" state="hidden" r:id="rId7"/>
    <sheet name="Dobór mocy zestawu" sheetId="15" r:id="rId8"/>
    <sheet name="Arkusz2" sheetId="16" state="hidden" r:id="rId9"/>
  </sheets>
  <externalReferences>
    <externalReference r:id="rId10"/>
  </externalReferences>
  <definedNames>
    <definedName name="Białystok">#REF!</definedName>
    <definedName name="DACHY">[1]Arkusz4!$A$1:$A$6</definedName>
    <definedName name="Gdańsk">#REF!</definedName>
    <definedName name="Kraków">#REF!</definedName>
    <definedName name="lokalizacja_podgrzewacza">[1]Arkusz2!$H$5:$H$8</definedName>
    <definedName name="Nosniki_energii">[1]Arkusz2!$B$40:$B$45</definedName>
    <definedName name="_xlnm.Print_Area" localSheetId="1">Wyniki!$A$1:$L$498</definedName>
    <definedName name="Pochylenie_dachu">[1]Arkusz2!$M$56:$M$74</definedName>
    <definedName name="Rury">[1]Arkusz2!$B$65:$B$67</definedName>
    <definedName name="Srednice_przewodow">[1]Arkusz2!$K$65:$K$67</definedName>
    <definedName name="stacje_meteo">[1]meteo!$AB$3:$AE$3</definedName>
    <definedName name="Toruń">#REF!</definedName>
    <definedName name="Urzadzenia_cwu">[1]Arkusz2!$N$108:$N$116</definedName>
    <definedName name="wojewodztwa">[1]meteo!$C$3:$C$18</definedName>
    <definedName name="Wrocław">#REF!</definedName>
    <definedName name="zdjecie">OFFSET([1]RYSUNKI!$A$1,MATCH([1]DANE!$B$47:$H$47,[1]RYSUNKI!$A$1:$A$29,0)-1,1)</definedName>
  </definedNames>
  <calcPr calcId="145621"/>
</workbook>
</file>

<file path=xl/calcChain.xml><?xml version="1.0" encoding="utf-8"?>
<calcChain xmlns="http://schemas.openxmlformats.org/spreadsheetml/2006/main">
  <c r="D15003" i="16" l="1"/>
  <c r="D15004" i="16"/>
  <c r="D15005" i="16"/>
  <c r="D15006" i="16"/>
  <c r="D15007" i="16"/>
  <c r="D15008" i="16"/>
  <c r="D15009" i="16"/>
  <c r="D15010" i="16"/>
  <c r="D15011" i="16"/>
  <c r="D15012" i="16"/>
  <c r="D15013" i="16"/>
  <c r="D15014" i="16"/>
  <c r="D15015" i="16"/>
  <c r="D15016" i="16"/>
  <c r="D15017" i="16"/>
  <c r="D15018" i="16"/>
  <c r="D15019" i="16"/>
  <c r="D15020" i="16"/>
  <c r="D15021" i="16"/>
  <c r="D15022" i="16"/>
  <c r="D15023" i="16"/>
  <c r="D15024" i="16"/>
  <c r="D15025" i="16"/>
  <c r="D15026" i="16"/>
  <c r="D15027" i="16"/>
  <c r="D15028" i="16"/>
  <c r="D15029" i="16"/>
  <c r="D15030" i="16"/>
  <c r="D15031" i="16"/>
  <c r="D15032" i="16"/>
  <c r="D15033" i="16"/>
  <c r="D15034" i="16"/>
  <c r="D15035" i="16"/>
  <c r="D15036" i="16"/>
  <c r="D15037" i="16"/>
  <c r="D15038" i="16"/>
  <c r="D15039" i="16"/>
  <c r="D15040" i="16"/>
  <c r="D15041" i="16"/>
  <c r="D15042" i="16"/>
  <c r="D15043" i="16"/>
  <c r="D15044" i="16"/>
  <c r="D15045" i="16"/>
  <c r="D15046" i="16"/>
  <c r="D15047" i="16"/>
  <c r="D15048" i="16"/>
  <c r="D15049" i="16"/>
  <c r="D15050" i="16"/>
  <c r="D15051" i="16"/>
  <c r="D15052" i="16"/>
  <c r="D15053" i="16"/>
  <c r="D15054" i="16"/>
  <c r="D15055" i="16"/>
  <c r="D15056" i="16"/>
  <c r="D15057" i="16"/>
  <c r="D15058" i="16"/>
  <c r="D15059" i="16"/>
  <c r="D15060" i="16"/>
  <c r="D15061" i="16"/>
  <c r="D15062" i="16"/>
  <c r="D15063" i="16"/>
  <c r="D15064" i="16"/>
  <c r="D15065" i="16"/>
  <c r="D15066" i="16"/>
  <c r="D15067" i="16"/>
  <c r="D15068" i="16"/>
  <c r="D15069" i="16"/>
  <c r="D15070" i="16"/>
  <c r="D15071" i="16"/>
  <c r="D15072" i="16"/>
  <c r="D15073" i="16"/>
  <c r="D15074" i="16"/>
  <c r="D15075" i="16"/>
  <c r="D15076" i="16"/>
  <c r="D15077" i="16"/>
  <c r="D15078" i="16"/>
  <c r="D15079" i="16"/>
  <c r="D15080" i="16"/>
  <c r="D15081" i="16"/>
  <c r="D15082" i="16"/>
  <c r="D15083" i="16"/>
  <c r="D15084" i="16"/>
  <c r="D15085" i="16"/>
  <c r="D15086" i="16"/>
  <c r="D15087" i="16"/>
  <c r="D15088" i="16"/>
  <c r="D15089" i="16"/>
  <c r="D15090" i="16"/>
  <c r="D15091" i="16"/>
  <c r="D15092" i="16"/>
  <c r="D15093" i="16"/>
  <c r="D15094" i="16"/>
  <c r="D15095" i="16"/>
  <c r="D15096" i="16"/>
  <c r="D15097" i="16"/>
  <c r="D15098" i="16"/>
  <c r="D15099" i="16"/>
  <c r="D15100" i="16"/>
  <c r="D15101" i="16"/>
  <c r="D15102" i="16"/>
  <c r="D15103" i="16"/>
  <c r="D15104" i="16"/>
  <c r="D15105" i="16"/>
  <c r="D15106" i="16"/>
  <c r="D15107" i="16"/>
  <c r="D15108" i="16"/>
  <c r="D15109" i="16"/>
  <c r="D15110" i="16"/>
  <c r="D15111" i="16"/>
  <c r="D15112" i="16"/>
  <c r="D15113" i="16"/>
  <c r="D15114" i="16"/>
  <c r="D15115" i="16"/>
  <c r="D15116" i="16"/>
  <c r="D15117" i="16"/>
  <c r="D15118" i="16"/>
  <c r="D15119" i="16"/>
  <c r="D15120" i="16"/>
  <c r="D15121" i="16"/>
  <c r="D15122" i="16"/>
  <c r="D15123" i="16"/>
  <c r="D15124" i="16"/>
  <c r="D15125" i="16"/>
  <c r="D15126" i="16"/>
  <c r="D15127" i="16"/>
  <c r="D15128" i="16"/>
  <c r="D15129" i="16"/>
  <c r="D15130" i="16"/>
  <c r="D15131" i="16"/>
  <c r="D15132" i="16"/>
  <c r="D15133" i="16"/>
  <c r="D15134" i="16"/>
  <c r="D15135" i="16"/>
  <c r="D15136" i="16"/>
  <c r="D15137" i="16"/>
  <c r="D15138" i="16"/>
  <c r="D15139" i="16"/>
  <c r="D15140" i="16"/>
  <c r="D15141" i="16"/>
  <c r="D15142" i="16"/>
  <c r="D15143" i="16"/>
  <c r="D15144" i="16"/>
  <c r="D15145" i="16"/>
  <c r="D15146" i="16"/>
  <c r="D15147" i="16"/>
  <c r="D15148" i="16"/>
  <c r="D15149" i="16"/>
  <c r="D15150" i="16"/>
  <c r="D15151" i="16"/>
  <c r="D15152" i="16"/>
  <c r="D15153" i="16"/>
  <c r="D15154" i="16"/>
  <c r="D15155" i="16"/>
  <c r="D15156" i="16"/>
  <c r="D15157" i="16"/>
  <c r="D15158" i="16"/>
  <c r="D15159" i="16"/>
  <c r="D15160" i="16"/>
  <c r="D15161" i="16"/>
  <c r="D15162" i="16"/>
  <c r="D15163" i="16"/>
  <c r="D15164" i="16"/>
  <c r="D15165" i="16"/>
  <c r="D15166" i="16"/>
  <c r="D15167" i="16"/>
  <c r="D15168" i="16"/>
  <c r="D15169" i="16"/>
  <c r="D15170" i="16"/>
  <c r="D15171" i="16"/>
  <c r="D15172" i="16"/>
  <c r="D15173" i="16"/>
  <c r="D15174" i="16"/>
  <c r="D15175" i="16"/>
  <c r="D15176" i="16"/>
  <c r="D15177" i="16"/>
  <c r="D15178" i="16"/>
  <c r="D15179" i="16"/>
  <c r="D15180" i="16"/>
  <c r="D15181" i="16"/>
  <c r="D15182" i="16"/>
  <c r="D15183" i="16"/>
  <c r="D15184" i="16"/>
  <c r="D15185" i="16"/>
  <c r="D15186" i="16"/>
  <c r="D15187" i="16"/>
  <c r="D15188" i="16"/>
  <c r="D15189" i="16"/>
  <c r="D15190" i="16"/>
  <c r="D15191" i="16"/>
  <c r="D15192" i="16"/>
  <c r="D15193" i="16"/>
  <c r="D15194" i="16"/>
  <c r="D15195" i="16"/>
  <c r="D15196" i="16"/>
  <c r="D15197" i="16"/>
  <c r="D15198" i="16"/>
  <c r="D15199" i="16"/>
  <c r="D15200" i="16"/>
  <c r="D15201" i="16"/>
  <c r="D15202" i="16"/>
  <c r="D15203" i="16"/>
  <c r="D15204" i="16"/>
  <c r="D15205" i="16"/>
  <c r="D15206" i="16"/>
  <c r="D15207" i="16"/>
  <c r="D15208" i="16"/>
  <c r="D15209" i="16"/>
  <c r="D15210" i="16"/>
  <c r="D15211" i="16"/>
  <c r="D15212" i="16"/>
  <c r="D15213" i="16"/>
  <c r="D15214" i="16"/>
  <c r="D15215" i="16"/>
  <c r="D15216" i="16"/>
  <c r="D15217" i="16"/>
  <c r="D15218" i="16"/>
  <c r="D15219" i="16"/>
  <c r="D15220" i="16"/>
  <c r="D15221" i="16"/>
  <c r="D15222" i="16"/>
  <c r="D15223" i="16"/>
  <c r="D15224" i="16"/>
  <c r="D15225" i="16"/>
  <c r="D15226" i="16"/>
  <c r="D15227" i="16"/>
  <c r="D15228" i="16"/>
  <c r="D15229" i="16"/>
  <c r="D15230" i="16"/>
  <c r="D15231" i="16"/>
  <c r="D15232" i="16"/>
  <c r="D15233" i="16"/>
  <c r="D15234" i="16"/>
  <c r="D15235" i="16"/>
  <c r="D15236" i="16"/>
  <c r="D15237" i="16"/>
  <c r="D15238" i="16"/>
  <c r="D15239" i="16"/>
  <c r="D15240" i="16"/>
  <c r="D15241" i="16"/>
  <c r="D15242" i="16"/>
  <c r="D15243" i="16"/>
  <c r="D15244" i="16"/>
  <c r="D15245" i="16"/>
  <c r="D15246" i="16"/>
  <c r="D15247" i="16"/>
  <c r="D15248" i="16"/>
  <c r="D15249" i="16"/>
  <c r="D15250" i="16"/>
  <c r="D15251" i="16"/>
  <c r="D15252" i="16"/>
  <c r="D15253" i="16"/>
  <c r="D15254" i="16"/>
  <c r="D15255" i="16"/>
  <c r="D15256" i="16"/>
  <c r="D15257" i="16"/>
  <c r="D15258" i="16"/>
  <c r="D15259" i="16"/>
  <c r="D15260" i="16"/>
  <c r="D15261" i="16"/>
  <c r="D15262" i="16"/>
  <c r="D15263" i="16"/>
  <c r="D15264" i="16"/>
  <c r="D15265" i="16"/>
  <c r="D15266" i="16"/>
  <c r="D15267" i="16"/>
  <c r="D15268" i="16"/>
  <c r="D15269" i="16"/>
  <c r="D15270" i="16"/>
  <c r="D15271" i="16"/>
  <c r="D15272" i="16"/>
  <c r="D15273" i="16"/>
  <c r="D15274" i="16"/>
  <c r="D15275" i="16"/>
  <c r="D15276" i="16"/>
  <c r="D15277" i="16"/>
  <c r="D15278" i="16"/>
  <c r="D15279" i="16"/>
  <c r="D15280" i="16"/>
  <c r="D15281" i="16"/>
  <c r="D15282" i="16"/>
  <c r="D15283" i="16"/>
  <c r="D15284" i="16"/>
  <c r="D15285" i="16"/>
  <c r="D15286" i="16"/>
  <c r="D15287" i="16"/>
  <c r="D15288" i="16"/>
  <c r="D15289" i="16"/>
  <c r="D15290" i="16"/>
  <c r="D15291" i="16"/>
  <c r="D15292" i="16"/>
  <c r="D15293" i="16"/>
  <c r="D15294" i="16"/>
  <c r="D15295" i="16"/>
  <c r="D15296" i="16"/>
  <c r="D15297" i="16"/>
  <c r="D15298" i="16"/>
  <c r="D15299" i="16"/>
  <c r="D15300" i="16"/>
  <c r="D15301" i="16"/>
  <c r="D15302" i="16"/>
  <c r="D15303" i="16"/>
  <c r="D15304" i="16"/>
  <c r="D15305" i="16"/>
  <c r="D15306" i="16"/>
  <c r="D15307" i="16"/>
  <c r="D15308" i="16"/>
  <c r="D15309" i="16"/>
  <c r="D15310" i="16"/>
  <c r="D15311" i="16"/>
  <c r="D15312" i="16"/>
  <c r="D15313" i="16"/>
  <c r="D15314" i="16"/>
  <c r="D15315" i="16"/>
  <c r="D15316" i="16"/>
  <c r="D15317" i="16"/>
  <c r="D15318" i="16"/>
  <c r="D15319" i="16"/>
  <c r="D15320" i="16"/>
  <c r="D15321" i="16"/>
  <c r="D15322" i="16"/>
  <c r="D15323" i="16"/>
  <c r="D15324" i="16"/>
  <c r="D15325" i="16"/>
  <c r="D15326" i="16"/>
  <c r="D15327" i="16"/>
  <c r="D15328" i="16"/>
  <c r="D15329" i="16"/>
  <c r="D15330" i="16"/>
  <c r="D15331" i="16"/>
  <c r="D15332" i="16"/>
  <c r="D15333" i="16"/>
  <c r="D15334" i="16"/>
  <c r="D15335" i="16"/>
  <c r="D15336" i="16"/>
  <c r="D15337" i="16"/>
  <c r="D15338" i="16"/>
  <c r="D15339" i="16"/>
  <c r="D15340" i="16"/>
  <c r="D15341" i="16"/>
  <c r="D15342" i="16"/>
  <c r="D15343" i="16"/>
  <c r="D15344" i="16"/>
  <c r="D15345" i="16"/>
  <c r="D15346" i="16"/>
  <c r="D15347" i="16"/>
  <c r="D15348" i="16"/>
  <c r="D15349" i="16"/>
  <c r="D15350" i="16"/>
  <c r="D15351" i="16"/>
  <c r="D15352" i="16"/>
  <c r="D15353" i="16"/>
  <c r="D15354" i="16"/>
  <c r="D15355" i="16"/>
  <c r="D15356" i="16"/>
  <c r="D15357" i="16"/>
  <c r="D15358" i="16"/>
  <c r="D15359" i="16"/>
  <c r="D15360" i="16"/>
  <c r="D15361" i="16"/>
  <c r="D15362" i="16"/>
  <c r="D15363" i="16"/>
  <c r="D15364" i="16"/>
  <c r="D15365" i="16"/>
  <c r="D15366" i="16"/>
  <c r="D15367" i="16"/>
  <c r="D15368" i="16"/>
  <c r="D15369" i="16"/>
  <c r="D15370" i="16"/>
  <c r="D15371" i="16"/>
  <c r="D15372" i="16"/>
  <c r="D15373" i="16"/>
  <c r="D15374" i="16"/>
  <c r="D15375" i="16"/>
  <c r="D15376" i="16"/>
  <c r="D15377" i="16"/>
  <c r="D15378" i="16"/>
  <c r="D15379" i="16"/>
  <c r="D15380" i="16"/>
  <c r="D15381" i="16"/>
  <c r="D15382" i="16"/>
  <c r="D15383" i="16"/>
  <c r="D15384" i="16"/>
  <c r="D15385" i="16"/>
  <c r="D15386" i="16"/>
  <c r="D15387" i="16"/>
  <c r="D15388" i="16"/>
  <c r="D15389" i="16"/>
  <c r="D15390" i="16"/>
  <c r="D15391" i="16"/>
  <c r="D15392" i="16"/>
  <c r="D15393" i="16"/>
  <c r="D15394" i="16"/>
  <c r="D15395" i="16"/>
  <c r="D15396" i="16"/>
  <c r="D15397" i="16"/>
  <c r="D15398" i="16"/>
  <c r="D15399" i="16"/>
  <c r="D15400" i="16"/>
  <c r="D15401" i="16"/>
  <c r="D15402" i="16"/>
  <c r="D15403" i="16"/>
  <c r="D15404" i="16"/>
  <c r="D15405" i="16"/>
  <c r="D15406" i="16"/>
  <c r="D15407" i="16"/>
  <c r="D15408" i="16"/>
  <c r="D15409" i="16"/>
  <c r="D15410" i="16"/>
  <c r="D15411" i="16"/>
  <c r="D15412" i="16"/>
  <c r="D15413" i="16"/>
  <c r="D15414" i="16"/>
  <c r="D15415" i="16"/>
  <c r="D15416" i="16"/>
  <c r="D15417" i="16"/>
  <c r="D15418" i="16"/>
  <c r="D15419" i="16"/>
  <c r="D15420" i="16"/>
  <c r="D15421" i="16"/>
  <c r="D15422" i="16"/>
  <c r="D15423" i="16"/>
  <c r="D15424" i="16"/>
  <c r="D15425" i="16"/>
  <c r="D15426" i="16"/>
  <c r="D15427" i="16"/>
  <c r="D15428" i="16"/>
  <c r="D15429" i="16"/>
  <c r="D15430" i="16"/>
  <c r="D15431" i="16"/>
  <c r="D15432" i="16"/>
  <c r="D15433" i="16"/>
  <c r="D15434" i="16"/>
  <c r="D15435" i="16"/>
  <c r="D15436" i="16"/>
  <c r="D15437" i="16"/>
  <c r="D15438" i="16"/>
  <c r="D15439" i="16"/>
  <c r="D15440" i="16"/>
  <c r="D15441" i="16"/>
  <c r="D15442" i="16"/>
  <c r="D15443" i="16"/>
  <c r="D15444" i="16"/>
  <c r="D15445" i="16"/>
  <c r="D15446" i="16"/>
  <c r="D15447" i="16"/>
  <c r="D15448" i="16"/>
  <c r="D15449" i="16"/>
  <c r="D15450" i="16"/>
  <c r="D15451" i="16"/>
  <c r="D15452" i="16"/>
  <c r="D15453" i="16"/>
  <c r="D15454" i="16"/>
  <c r="D15455" i="16"/>
  <c r="D15456" i="16"/>
  <c r="D15457" i="16"/>
  <c r="D15458" i="16"/>
  <c r="D15459" i="16"/>
  <c r="D15460" i="16"/>
  <c r="D15461" i="16"/>
  <c r="D15462" i="16"/>
  <c r="D15463" i="16"/>
  <c r="D15464" i="16"/>
  <c r="D15465" i="16"/>
  <c r="D15466" i="16"/>
  <c r="D15467" i="16"/>
  <c r="D15468" i="16"/>
  <c r="D15469" i="16"/>
  <c r="D15470" i="16"/>
  <c r="D15471" i="16"/>
  <c r="D15472" i="16"/>
  <c r="D15473" i="16"/>
  <c r="D15474" i="16"/>
  <c r="D15475" i="16"/>
  <c r="D15476" i="16"/>
  <c r="D15477" i="16"/>
  <c r="D15478" i="16"/>
  <c r="D15479" i="16"/>
  <c r="D15480" i="16"/>
  <c r="D15481" i="16"/>
  <c r="D15482" i="16"/>
  <c r="D15483" i="16"/>
  <c r="D15484" i="16"/>
  <c r="D15485" i="16"/>
  <c r="D15486" i="16"/>
  <c r="D15487" i="16"/>
  <c r="D15488" i="16"/>
  <c r="D15489" i="16"/>
  <c r="D15490" i="16"/>
  <c r="D15491" i="16"/>
  <c r="D15492" i="16"/>
  <c r="D15493" i="16"/>
  <c r="D15494" i="16"/>
  <c r="D15495" i="16"/>
  <c r="D15496" i="16"/>
  <c r="D15497" i="16"/>
  <c r="D15498" i="16"/>
  <c r="D15499" i="16"/>
  <c r="D15500" i="16"/>
  <c r="D15501" i="16"/>
  <c r="D15502" i="16"/>
  <c r="D15503" i="16"/>
  <c r="D15504" i="16"/>
  <c r="D15505" i="16"/>
  <c r="D15506" i="16"/>
  <c r="D15507" i="16"/>
  <c r="D15508" i="16"/>
  <c r="D15509" i="16"/>
  <c r="D15510" i="16"/>
  <c r="D15511" i="16"/>
  <c r="D15512" i="16"/>
  <c r="D15513" i="16"/>
  <c r="D15514" i="16"/>
  <c r="D15515" i="16"/>
  <c r="D15516" i="16"/>
  <c r="D15517" i="16"/>
  <c r="D15518" i="16"/>
  <c r="D15519" i="16"/>
  <c r="D15520" i="16"/>
  <c r="D15521" i="16"/>
  <c r="D15522" i="16"/>
  <c r="D15523" i="16"/>
  <c r="D15524" i="16"/>
  <c r="D15525" i="16"/>
  <c r="D15526" i="16"/>
  <c r="D15527" i="16"/>
  <c r="D15528" i="16"/>
  <c r="D15529" i="16"/>
  <c r="D15530" i="16"/>
  <c r="D15531" i="16"/>
  <c r="D15532" i="16"/>
  <c r="D15533" i="16"/>
  <c r="D15534" i="16"/>
  <c r="D15535" i="16"/>
  <c r="D15536" i="16"/>
  <c r="D15537" i="16"/>
  <c r="D15538" i="16"/>
  <c r="D15539" i="16"/>
  <c r="D15540" i="16"/>
  <c r="D15541" i="16"/>
  <c r="D15542" i="16"/>
  <c r="D15543" i="16"/>
  <c r="D15544" i="16"/>
  <c r="D15545" i="16"/>
  <c r="D15546" i="16"/>
  <c r="D15547" i="16"/>
  <c r="D15548" i="16"/>
  <c r="D15549" i="16"/>
  <c r="D15550" i="16"/>
  <c r="D15551" i="16"/>
  <c r="D15552" i="16"/>
  <c r="D15553" i="16"/>
  <c r="D15554" i="16"/>
  <c r="D15555" i="16"/>
  <c r="D15556" i="16"/>
  <c r="D15557" i="16"/>
  <c r="D15558" i="16"/>
  <c r="D15559" i="16"/>
  <c r="D15560" i="16"/>
  <c r="D15561" i="16"/>
  <c r="D15562" i="16"/>
  <c r="D15563" i="16"/>
  <c r="D15564" i="16"/>
  <c r="D15565" i="16"/>
  <c r="D15566" i="16"/>
  <c r="D15567" i="16"/>
  <c r="D15568" i="16"/>
  <c r="D15569" i="16"/>
  <c r="D15570" i="16"/>
  <c r="D15571" i="16"/>
  <c r="D15572" i="16"/>
  <c r="D15573" i="16"/>
  <c r="D15574" i="16"/>
  <c r="D15575" i="16"/>
  <c r="D15576" i="16"/>
  <c r="D15577" i="16"/>
  <c r="D15578" i="16"/>
  <c r="D15579" i="16"/>
  <c r="D15580" i="16"/>
  <c r="D15581" i="16"/>
  <c r="D15582" i="16"/>
  <c r="D15583" i="16"/>
  <c r="D15584" i="16"/>
  <c r="D15585" i="16"/>
  <c r="D15586" i="16"/>
  <c r="D15587" i="16"/>
  <c r="D15588" i="16"/>
  <c r="D15589" i="16"/>
  <c r="D15590" i="16"/>
  <c r="D15591" i="16"/>
  <c r="D15592" i="16"/>
  <c r="D15593" i="16"/>
  <c r="D15594" i="16"/>
  <c r="D15595" i="16"/>
  <c r="D15596" i="16"/>
  <c r="D15597" i="16"/>
  <c r="D15598" i="16"/>
  <c r="D15599" i="16"/>
  <c r="D15600" i="16"/>
  <c r="D15601" i="16"/>
  <c r="D15602" i="16"/>
  <c r="D15603" i="16"/>
  <c r="D15604" i="16"/>
  <c r="D15605" i="16"/>
  <c r="D15606" i="16"/>
  <c r="D15607" i="16"/>
  <c r="D15608" i="16"/>
  <c r="D15609" i="16"/>
  <c r="D15610" i="16"/>
  <c r="D15611" i="16"/>
  <c r="D15612" i="16"/>
  <c r="D15613" i="16"/>
  <c r="D15614" i="16"/>
  <c r="D15615" i="16"/>
  <c r="D15616" i="16"/>
  <c r="D15617" i="16"/>
  <c r="D15618" i="16"/>
  <c r="D15619" i="16"/>
  <c r="D15620" i="16"/>
  <c r="D15621" i="16"/>
  <c r="D15622" i="16"/>
  <c r="D15623" i="16"/>
  <c r="D15624" i="16"/>
  <c r="D15625" i="16"/>
  <c r="D15626" i="16"/>
  <c r="D15627" i="16"/>
  <c r="D15628" i="16"/>
  <c r="D15629" i="16"/>
  <c r="D15630" i="16"/>
  <c r="D15631" i="16"/>
  <c r="D15632" i="16"/>
  <c r="D15633" i="16"/>
  <c r="D15634" i="16"/>
  <c r="D15635" i="16"/>
  <c r="D15636" i="16"/>
  <c r="D15637" i="16"/>
  <c r="D15638" i="16"/>
  <c r="D15639" i="16"/>
  <c r="D15640" i="16"/>
  <c r="D15641" i="16"/>
  <c r="D15642" i="16"/>
  <c r="D15643" i="16"/>
  <c r="D15644" i="16"/>
  <c r="D15645" i="16"/>
  <c r="D15646" i="16"/>
  <c r="D15647" i="16"/>
  <c r="D15648" i="16"/>
  <c r="D15649" i="16"/>
  <c r="D15650" i="16"/>
  <c r="D15651" i="16"/>
  <c r="D15652" i="16"/>
  <c r="D15653" i="16"/>
  <c r="D15654" i="16"/>
  <c r="D15655" i="16"/>
  <c r="D15656" i="16"/>
  <c r="D15657" i="16"/>
  <c r="D15658" i="16"/>
  <c r="D15659" i="16"/>
  <c r="D15660" i="16"/>
  <c r="D15661" i="16"/>
  <c r="D15662" i="16"/>
  <c r="D15663" i="16"/>
  <c r="D15664" i="16"/>
  <c r="D15665" i="16"/>
  <c r="D15666" i="16"/>
  <c r="D15667" i="16"/>
  <c r="D15668" i="16"/>
  <c r="D15669" i="16"/>
  <c r="D15670" i="16"/>
  <c r="D15671" i="16"/>
  <c r="D15672" i="16"/>
  <c r="D15673" i="16"/>
  <c r="D15674" i="16"/>
  <c r="D15675" i="16"/>
  <c r="D15676" i="16"/>
  <c r="D15677" i="16"/>
  <c r="D15678" i="16"/>
  <c r="D15679" i="16"/>
  <c r="D15680" i="16"/>
  <c r="D15681" i="16"/>
  <c r="D15682" i="16"/>
  <c r="D15683" i="16"/>
  <c r="D15684" i="16"/>
  <c r="D15685" i="16"/>
  <c r="D15686" i="16"/>
  <c r="D15687" i="16"/>
  <c r="D15688" i="16"/>
  <c r="D15689" i="16"/>
  <c r="D15690" i="16"/>
  <c r="D15691" i="16"/>
  <c r="D15692" i="16"/>
  <c r="D15693" i="16"/>
  <c r="D15694" i="16"/>
  <c r="D15695" i="16"/>
  <c r="D15696" i="16"/>
  <c r="D15697" i="16"/>
  <c r="D15698" i="16"/>
  <c r="D15699" i="16"/>
  <c r="D15700" i="16"/>
  <c r="D15701" i="16"/>
  <c r="D15702" i="16"/>
  <c r="D15703" i="16"/>
  <c r="D15704" i="16"/>
  <c r="D15705" i="16"/>
  <c r="D15706" i="16"/>
  <c r="D15707" i="16"/>
  <c r="D15708" i="16"/>
  <c r="D15709" i="16"/>
  <c r="D15710" i="16"/>
  <c r="D15711" i="16"/>
  <c r="D15712" i="16"/>
  <c r="D15713" i="16"/>
  <c r="D15714" i="16"/>
  <c r="D15715" i="16"/>
  <c r="D15716" i="16"/>
  <c r="D15717" i="16"/>
  <c r="D15718" i="16"/>
  <c r="D15719" i="16"/>
  <c r="D15720" i="16"/>
  <c r="D15721" i="16"/>
  <c r="D15722" i="16"/>
  <c r="D15723" i="16"/>
  <c r="D15724" i="16"/>
  <c r="D15725" i="16"/>
  <c r="D15726" i="16"/>
  <c r="D15727" i="16"/>
  <c r="D15728" i="16"/>
  <c r="D15729" i="16"/>
  <c r="D15730" i="16"/>
  <c r="D15731" i="16"/>
  <c r="D15732" i="16"/>
  <c r="D15733" i="16"/>
  <c r="D15734" i="16"/>
  <c r="D15735" i="16"/>
  <c r="D15736" i="16"/>
  <c r="D15737" i="16"/>
  <c r="D15738" i="16"/>
  <c r="D15739" i="16"/>
  <c r="D15740" i="16"/>
  <c r="D15741" i="16"/>
  <c r="D15742" i="16"/>
  <c r="D15743" i="16"/>
  <c r="D15744" i="16"/>
  <c r="D15745" i="16"/>
  <c r="D15746" i="16"/>
  <c r="D15747" i="16"/>
  <c r="D15748" i="16"/>
  <c r="D15749" i="16"/>
  <c r="D15750" i="16"/>
  <c r="D15751" i="16"/>
  <c r="D15752" i="16"/>
  <c r="D15753" i="16"/>
  <c r="D15754" i="16"/>
  <c r="D15755" i="16"/>
  <c r="D15756" i="16"/>
  <c r="D15757" i="16"/>
  <c r="D15758" i="16"/>
  <c r="D15759" i="16"/>
  <c r="D15760" i="16"/>
  <c r="D15761" i="16"/>
  <c r="D15762" i="16"/>
  <c r="D15763" i="16"/>
  <c r="D15764" i="16"/>
  <c r="D15765" i="16"/>
  <c r="D15766" i="16"/>
  <c r="D15767" i="16"/>
  <c r="D15768" i="16"/>
  <c r="D15769" i="16"/>
  <c r="D15770" i="16"/>
  <c r="D15771" i="16"/>
  <c r="D15772" i="16"/>
  <c r="D15773" i="16"/>
  <c r="D15774" i="16"/>
  <c r="D15775" i="16"/>
  <c r="D15776" i="16"/>
  <c r="D15777" i="16"/>
  <c r="D15778" i="16"/>
  <c r="D15779" i="16"/>
  <c r="D15780" i="16"/>
  <c r="D15781" i="16"/>
  <c r="D15782" i="16"/>
  <c r="D15783" i="16"/>
  <c r="D15784" i="16"/>
  <c r="D15785" i="16"/>
  <c r="D15786" i="16"/>
  <c r="D15787" i="16"/>
  <c r="D15788" i="16"/>
  <c r="D15789" i="16"/>
  <c r="D15790" i="16"/>
  <c r="D15791" i="16"/>
  <c r="D15792" i="16"/>
  <c r="D15793" i="16"/>
  <c r="D15794" i="16"/>
  <c r="D15795" i="16"/>
  <c r="D15796" i="16"/>
  <c r="D15797" i="16"/>
  <c r="D15798" i="16"/>
  <c r="D15799" i="16"/>
  <c r="D15800" i="16"/>
  <c r="D15801" i="16"/>
  <c r="D15802" i="16"/>
  <c r="D15803" i="16"/>
  <c r="D15804" i="16"/>
  <c r="D15805" i="16"/>
  <c r="D15806" i="16"/>
  <c r="D15807" i="16"/>
  <c r="D15808" i="16"/>
  <c r="D15809" i="16"/>
  <c r="D15810" i="16"/>
  <c r="D15811" i="16"/>
  <c r="D15812" i="16"/>
  <c r="D15813" i="16"/>
  <c r="D15814" i="16"/>
  <c r="D15815" i="16"/>
  <c r="D15816" i="16"/>
  <c r="D15817" i="16"/>
  <c r="D15818" i="16"/>
  <c r="D15819" i="16"/>
  <c r="D15820" i="16"/>
  <c r="D15821" i="16"/>
  <c r="D15822" i="16"/>
  <c r="D15823" i="16"/>
  <c r="D15824" i="16"/>
  <c r="D15825" i="16"/>
  <c r="D15826" i="16"/>
  <c r="D15827" i="16"/>
  <c r="D15828" i="16"/>
  <c r="D15829" i="16"/>
  <c r="D15830" i="16"/>
  <c r="D15831" i="16"/>
  <c r="D15832" i="16"/>
  <c r="D15833" i="16"/>
  <c r="D15834" i="16"/>
  <c r="D15835" i="16"/>
  <c r="D15836" i="16"/>
  <c r="D15837" i="16"/>
  <c r="D15838" i="16"/>
  <c r="D15839" i="16"/>
  <c r="D15840" i="16"/>
  <c r="D15841" i="16"/>
  <c r="D15842" i="16"/>
  <c r="D15843" i="16"/>
  <c r="D15844" i="16"/>
  <c r="D15845" i="16"/>
  <c r="D15846" i="16"/>
  <c r="D15847" i="16"/>
  <c r="D15848" i="16"/>
  <c r="D15849" i="16"/>
  <c r="D15850" i="16"/>
  <c r="D15851" i="16"/>
  <c r="D15852" i="16"/>
  <c r="D15853" i="16"/>
  <c r="D15854" i="16"/>
  <c r="D15855" i="16"/>
  <c r="D15856" i="16"/>
  <c r="D15857" i="16"/>
  <c r="D15858" i="16"/>
  <c r="D15859" i="16"/>
  <c r="D15860" i="16"/>
  <c r="D15861" i="16"/>
  <c r="D15862" i="16"/>
  <c r="D15863" i="16"/>
  <c r="D15864" i="16"/>
  <c r="D15865" i="16"/>
  <c r="D15866" i="16"/>
  <c r="D15867" i="16"/>
  <c r="D15868" i="16"/>
  <c r="D15869" i="16"/>
  <c r="D15870" i="16"/>
  <c r="D15871" i="16"/>
  <c r="D15872" i="16"/>
  <c r="D15873" i="16"/>
  <c r="D15874" i="16"/>
  <c r="D15875" i="16"/>
  <c r="D15876" i="16"/>
  <c r="D15877" i="16"/>
  <c r="D15878" i="16"/>
  <c r="D15879" i="16"/>
  <c r="D15880" i="16"/>
  <c r="D15881" i="16"/>
  <c r="D15882" i="16"/>
  <c r="D15883" i="16"/>
  <c r="D15884" i="16"/>
  <c r="D15885" i="16"/>
  <c r="D15886" i="16"/>
  <c r="D15887" i="16"/>
  <c r="D15888" i="16"/>
  <c r="D15889" i="16"/>
  <c r="D15890" i="16"/>
  <c r="D15891" i="16"/>
  <c r="D15892" i="16"/>
  <c r="D15893" i="16"/>
  <c r="D15894" i="16"/>
  <c r="D15895" i="16"/>
  <c r="D15896" i="16"/>
  <c r="D15897" i="16"/>
  <c r="D15898" i="16"/>
  <c r="D15899" i="16"/>
  <c r="D15900" i="16"/>
  <c r="D15901" i="16"/>
  <c r="D15902" i="16"/>
  <c r="D15903" i="16"/>
  <c r="D15904" i="16"/>
  <c r="D15905" i="16"/>
  <c r="D15906" i="16"/>
  <c r="D15907" i="16"/>
  <c r="D15908" i="16"/>
  <c r="D15909" i="16"/>
  <c r="D15910" i="16"/>
  <c r="D15911" i="16"/>
  <c r="D15912" i="16"/>
  <c r="D15913" i="16"/>
  <c r="D15914" i="16"/>
  <c r="D15915" i="16"/>
  <c r="D15916" i="16"/>
  <c r="D15917" i="16"/>
  <c r="D15918" i="16"/>
  <c r="D15919" i="16"/>
  <c r="D15920" i="16"/>
  <c r="D15921" i="16"/>
  <c r="D15922" i="16"/>
  <c r="D15923" i="16"/>
  <c r="D15924" i="16"/>
  <c r="D15925" i="16"/>
  <c r="D15926" i="16"/>
  <c r="D15927" i="16"/>
  <c r="D15928" i="16"/>
  <c r="D15929" i="16"/>
  <c r="D15930" i="16"/>
  <c r="D15931" i="16"/>
  <c r="D15932" i="16"/>
  <c r="D15933" i="16"/>
  <c r="D15934" i="16"/>
  <c r="D15935" i="16"/>
  <c r="D15936" i="16"/>
  <c r="D15937" i="16"/>
  <c r="D15938" i="16"/>
  <c r="D15939" i="16"/>
  <c r="D15940" i="16"/>
  <c r="D15941" i="16"/>
  <c r="D15942" i="16"/>
  <c r="D15943" i="16"/>
  <c r="D15944" i="16"/>
  <c r="D15945" i="16"/>
  <c r="D15946" i="16"/>
  <c r="D15947" i="16"/>
  <c r="D15948" i="16"/>
  <c r="D15949" i="16"/>
  <c r="D15950" i="16"/>
  <c r="D15951" i="16"/>
  <c r="D15952" i="16"/>
  <c r="D15953" i="16"/>
  <c r="D15954" i="16"/>
  <c r="D15955" i="16"/>
  <c r="D15956" i="16"/>
  <c r="D15957" i="16"/>
  <c r="D15958" i="16"/>
  <c r="D15959" i="16"/>
  <c r="D15960" i="16"/>
  <c r="D15961" i="16"/>
  <c r="D15962" i="16"/>
  <c r="D15963" i="16"/>
  <c r="D15964" i="16"/>
  <c r="D15965" i="16"/>
  <c r="D15966" i="16"/>
  <c r="D15967" i="16"/>
  <c r="D15968" i="16"/>
  <c r="D15969" i="16"/>
  <c r="D15970" i="16"/>
  <c r="D15971" i="16"/>
  <c r="D15972" i="16"/>
  <c r="D15973" i="16"/>
  <c r="D15974" i="16"/>
  <c r="D15975" i="16"/>
  <c r="D15976" i="16"/>
  <c r="D15977" i="16"/>
  <c r="D15978" i="16"/>
  <c r="D15979" i="16"/>
  <c r="D15980" i="16"/>
  <c r="D15981" i="16"/>
  <c r="D15982" i="16"/>
  <c r="D15983" i="16"/>
  <c r="D15984" i="16"/>
  <c r="D15985" i="16"/>
  <c r="D15986" i="16"/>
  <c r="D15987" i="16"/>
  <c r="D15988" i="16"/>
  <c r="D15989" i="16"/>
  <c r="D15990" i="16"/>
  <c r="D15991" i="16"/>
  <c r="D15992" i="16"/>
  <c r="D15993" i="16"/>
  <c r="D15994" i="16"/>
  <c r="D15995" i="16"/>
  <c r="D15996" i="16"/>
  <c r="D15997" i="16"/>
  <c r="D15998" i="16"/>
  <c r="D15999" i="16"/>
  <c r="D16000" i="16"/>
  <c r="D16001" i="16"/>
  <c r="D16002" i="16"/>
  <c r="D16003" i="16"/>
  <c r="D16004" i="16"/>
  <c r="D16005" i="16"/>
  <c r="D16006" i="16"/>
  <c r="D16007" i="16"/>
  <c r="D16008" i="16"/>
  <c r="D16009" i="16"/>
  <c r="D16010" i="16"/>
  <c r="D16011" i="16"/>
  <c r="D16012" i="16"/>
  <c r="D16013" i="16"/>
  <c r="D16014" i="16"/>
  <c r="D16015" i="16"/>
  <c r="D16016" i="16"/>
  <c r="D16017" i="16"/>
  <c r="D16018" i="16"/>
  <c r="D16019" i="16"/>
  <c r="D16020" i="16"/>
  <c r="D16021" i="16"/>
  <c r="D16022" i="16"/>
  <c r="D16023" i="16"/>
  <c r="D16024" i="16"/>
  <c r="D16025" i="16"/>
  <c r="D16026" i="16"/>
  <c r="D16027" i="16"/>
  <c r="D16028" i="16"/>
  <c r="D16029" i="16"/>
  <c r="D16030" i="16"/>
  <c r="D16031" i="16"/>
  <c r="D16032" i="16"/>
  <c r="D16033" i="16"/>
  <c r="D16034" i="16"/>
  <c r="D16035" i="16"/>
  <c r="D16036" i="16"/>
  <c r="D16037" i="16"/>
  <c r="D16038" i="16"/>
  <c r="D16039" i="16"/>
  <c r="D16040" i="16"/>
  <c r="D16041" i="16"/>
  <c r="D16042" i="16"/>
  <c r="D16043" i="16"/>
  <c r="D16044" i="16"/>
  <c r="D16045" i="16"/>
  <c r="D16046" i="16"/>
  <c r="D16047" i="16"/>
  <c r="D16048" i="16"/>
  <c r="D16049" i="16"/>
  <c r="D16050" i="16"/>
  <c r="D16051" i="16"/>
  <c r="D16052" i="16"/>
  <c r="D16053" i="16"/>
  <c r="D16054" i="16"/>
  <c r="D16055" i="16"/>
  <c r="D16056" i="16"/>
  <c r="D16057" i="16"/>
  <c r="D16058" i="16"/>
  <c r="D16059" i="16"/>
  <c r="D16060" i="16"/>
  <c r="D16061" i="16"/>
  <c r="D16062" i="16"/>
  <c r="D16063" i="16"/>
  <c r="D16064" i="16"/>
  <c r="D16065" i="16"/>
  <c r="D16066" i="16"/>
  <c r="D16067" i="16"/>
  <c r="D16068" i="16"/>
  <c r="D16069" i="16"/>
  <c r="D16070" i="16"/>
  <c r="D16071" i="16"/>
  <c r="D16072" i="16"/>
  <c r="D16073" i="16"/>
  <c r="D16074" i="16"/>
  <c r="D16075" i="16"/>
  <c r="D16076" i="16"/>
  <c r="D16077" i="16"/>
  <c r="D16078" i="16"/>
  <c r="D16079" i="16"/>
  <c r="D16080" i="16"/>
  <c r="D16081" i="16"/>
  <c r="D16082" i="16"/>
  <c r="D16083" i="16"/>
  <c r="D16084" i="16"/>
  <c r="D16085" i="16"/>
  <c r="D16086" i="16"/>
  <c r="D16087" i="16"/>
  <c r="D16088" i="16"/>
  <c r="D16089" i="16"/>
  <c r="D16090" i="16"/>
  <c r="D16091" i="16"/>
  <c r="D16092" i="16"/>
  <c r="D16093" i="16"/>
  <c r="D16094" i="16"/>
  <c r="D16095" i="16"/>
  <c r="D16096" i="16"/>
  <c r="D16097" i="16"/>
  <c r="D16098" i="16"/>
  <c r="D16099" i="16"/>
  <c r="D16100" i="16"/>
  <c r="D16101" i="16"/>
  <c r="D16102" i="16"/>
  <c r="D16103" i="16"/>
  <c r="D16104" i="16"/>
  <c r="D16105" i="16"/>
  <c r="D16106" i="16"/>
  <c r="D16107" i="16"/>
  <c r="D16108" i="16"/>
  <c r="D16109" i="16"/>
  <c r="D16110" i="16"/>
  <c r="D16111" i="16"/>
  <c r="D16112" i="16"/>
  <c r="D16113" i="16"/>
  <c r="D16114" i="16"/>
  <c r="D16115" i="16"/>
  <c r="D16116" i="16"/>
  <c r="D16117" i="16"/>
  <c r="D16118" i="16"/>
  <c r="D16119" i="16"/>
  <c r="D16120" i="16"/>
  <c r="D16121" i="16"/>
  <c r="D16122" i="16"/>
  <c r="D16123" i="16"/>
  <c r="D16124" i="16"/>
  <c r="D16125" i="16"/>
  <c r="D16126" i="16"/>
  <c r="D16127" i="16"/>
  <c r="D16128" i="16"/>
  <c r="D16129" i="16"/>
  <c r="D16130" i="16"/>
  <c r="D16131" i="16"/>
  <c r="D16132" i="16"/>
  <c r="D16133" i="16"/>
  <c r="D16134" i="16"/>
  <c r="D16135" i="16"/>
  <c r="D16136" i="16"/>
  <c r="D16137" i="16"/>
  <c r="D16138" i="16"/>
  <c r="D16139" i="16"/>
  <c r="D16140" i="16"/>
  <c r="D16141" i="16"/>
  <c r="D16142" i="16"/>
  <c r="D16143" i="16"/>
  <c r="D16144" i="16"/>
  <c r="D16145" i="16"/>
  <c r="D16146" i="16"/>
  <c r="D16147" i="16"/>
  <c r="D16148" i="16"/>
  <c r="D16149" i="16"/>
  <c r="D16150" i="16"/>
  <c r="D16151" i="16"/>
  <c r="D16152" i="16"/>
  <c r="D16153" i="16"/>
  <c r="D16154" i="16"/>
  <c r="D16155" i="16"/>
  <c r="D16156" i="16"/>
  <c r="D16157" i="16"/>
  <c r="D16158" i="16"/>
  <c r="D16159" i="16"/>
  <c r="D16160" i="16"/>
  <c r="D16161" i="16"/>
  <c r="D16162" i="16"/>
  <c r="D16163" i="16"/>
  <c r="D16164" i="16"/>
  <c r="D16165" i="16"/>
  <c r="D16166" i="16"/>
  <c r="D16167" i="16"/>
  <c r="D16168" i="16"/>
  <c r="D16169" i="16"/>
  <c r="D16170" i="16"/>
  <c r="D16171" i="16"/>
  <c r="D16172" i="16"/>
  <c r="D16173" i="16"/>
  <c r="D16174" i="16"/>
  <c r="D16175" i="16"/>
  <c r="D16176" i="16"/>
  <c r="D16177" i="16"/>
  <c r="D16178" i="16"/>
  <c r="D16179" i="16"/>
  <c r="D16180" i="16"/>
  <c r="D16181" i="16"/>
  <c r="D16182" i="16"/>
  <c r="D16183" i="16"/>
  <c r="D16184" i="16"/>
  <c r="D16185" i="16"/>
  <c r="D16186" i="16"/>
  <c r="D16187" i="16"/>
  <c r="D16188" i="16"/>
  <c r="D16189" i="16"/>
  <c r="D16190" i="16"/>
  <c r="D16191" i="16"/>
  <c r="D16192" i="16"/>
  <c r="D16193" i="16"/>
  <c r="D16194" i="16"/>
  <c r="D16195" i="16"/>
  <c r="D16196" i="16"/>
  <c r="D16197" i="16"/>
  <c r="D16198" i="16"/>
  <c r="D16199" i="16"/>
  <c r="D16200" i="16"/>
  <c r="D16201" i="16"/>
  <c r="D16202" i="16"/>
  <c r="D16203" i="16"/>
  <c r="D16204" i="16"/>
  <c r="D16205" i="16"/>
  <c r="D16206" i="16"/>
  <c r="D16207" i="16"/>
  <c r="D16208" i="16"/>
  <c r="D16209" i="16"/>
  <c r="D16210" i="16"/>
  <c r="D16211" i="16"/>
  <c r="D16212" i="16"/>
  <c r="D16213" i="16"/>
  <c r="D16214" i="16"/>
  <c r="D16215" i="16"/>
  <c r="D16216" i="16"/>
  <c r="D16217" i="16"/>
  <c r="D16218" i="16"/>
  <c r="D16219" i="16"/>
  <c r="D16220" i="16"/>
  <c r="D16221" i="16"/>
  <c r="D16222" i="16"/>
  <c r="D16223" i="16"/>
  <c r="D16224" i="16"/>
  <c r="D16225" i="16"/>
  <c r="D16226" i="16"/>
  <c r="D16227" i="16"/>
  <c r="D16228" i="16"/>
  <c r="D16229" i="16"/>
  <c r="D16230" i="16"/>
  <c r="D16231" i="16"/>
  <c r="D16232" i="16"/>
  <c r="D16233" i="16"/>
  <c r="D16234" i="16"/>
  <c r="D16235" i="16"/>
  <c r="D16236" i="16"/>
  <c r="D16237" i="16"/>
  <c r="D16238" i="16"/>
  <c r="D16239" i="16"/>
  <c r="D16240" i="16"/>
  <c r="D16241" i="16"/>
  <c r="D16242" i="16"/>
  <c r="D16243" i="16"/>
  <c r="D16244" i="16"/>
  <c r="D16245" i="16"/>
  <c r="D16246" i="16"/>
  <c r="D16247" i="16"/>
  <c r="D16248" i="16"/>
  <c r="D16249" i="16"/>
  <c r="D16250" i="16"/>
  <c r="D16251" i="16"/>
  <c r="D16252" i="16"/>
  <c r="D16253" i="16"/>
  <c r="D16254" i="16"/>
  <c r="D16255" i="16"/>
  <c r="D16256" i="16"/>
  <c r="D16257" i="16"/>
  <c r="D16258" i="16"/>
  <c r="D16259" i="16"/>
  <c r="D16260" i="16"/>
  <c r="D16261" i="16"/>
  <c r="D16262" i="16"/>
  <c r="D16263" i="16"/>
  <c r="D16264" i="16"/>
  <c r="D16265" i="16"/>
  <c r="D16266" i="16"/>
  <c r="D16267" i="16"/>
  <c r="D16268" i="16"/>
  <c r="D16269" i="16"/>
  <c r="D16270" i="16"/>
  <c r="D16271" i="16"/>
  <c r="D16272" i="16"/>
  <c r="D16273" i="16"/>
  <c r="D16274" i="16"/>
  <c r="D16275" i="16"/>
  <c r="D16276" i="16"/>
  <c r="D16277" i="16"/>
  <c r="D16278" i="16"/>
  <c r="D16279" i="16"/>
  <c r="D16280" i="16"/>
  <c r="D16281" i="16"/>
  <c r="D16282" i="16"/>
  <c r="D16283" i="16"/>
  <c r="D16284" i="16"/>
  <c r="D16285" i="16"/>
  <c r="D16286" i="16"/>
  <c r="D16287" i="16"/>
  <c r="D16288" i="16"/>
  <c r="D16289" i="16"/>
  <c r="D16290" i="16"/>
  <c r="D16291" i="16"/>
  <c r="D16292" i="16"/>
  <c r="D16293" i="16"/>
  <c r="D16294" i="16"/>
  <c r="D16295" i="16"/>
  <c r="D16296" i="16"/>
  <c r="D16297" i="16"/>
  <c r="D16298" i="16"/>
  <c r="D16299" i="16"/>
  <c r="D16300" i="16"/>
  <c r="D16301" i="16"/>
  <c r="D16302" i="16"/>
  <c r="D16303" i="16"/>
  <c r="D16304" i="16"/>
  <c r="D16305" i="16"/>
  <c r="D16306" i="16"/>
  <c r="D16307" i="16"/>
  <c r="D16308" i="16"/>
  <c r="D16309" i="16"/>
  <c r="D16310" i="16"/>
  <c r="D16311" i="16"/>
  <c r="D16312" i="16"/>
  <c r="D16313" i="16"/>
  <c r="D16314" i="16"/>
  <c r="D16315" i="16"/>
  <c r="D16316" i="16"/>
  <c r="D16317" i="16"/>
  <c r="D16318" i="16"/>
  <c r="D16319" i="16"/>
  <c r="D16320" i="16"/>
  <c r="D16321" i="16"/>
  <c r="D16322" i="16"/>
  <c r="D16323" i="16"/>
  <c r="D16324" i="16"/>
  <c r="D16325" i="16"/>
  <c r="D16326" i="16"/>
  <c r="D16327" i="16"/>
  <c r="D16328" i="16"/>
  <c r="D16329" i="16"/>
  <c r="D16330" i="16"/>
  <c r="D16331" i="16"/>
  <c r="D16332" i="16"/>
  <c r="D16333" i="16"/>
  <c r="D16334" i="16"/>
  <c r="D16335" i="16"/>
  <c r="D16336" i="16"/>
  <c r="D16337" i="16"/>
  <c r="D16338" i="16"/>
  <c r="D16339" i="16"/>
  <c r="D16340" i="16"/>
  <c r="D16341" i="16"/>
  <c r="D16342" i="16"/>
  <c r="D16343" i="16"/>
  <c r="D16344" i="16"/>
  <c r="D16345" i="16"/>
  <c r="D16346" i="16"/>
  <c r="D16347" i="16"/>
  <c r="D16348" i="16"/>
  <c r="D16349" i="16"/>
  <c r="D16350" i="16"/>
  <c r="D16351" i="16"/>
  <c r="D16352" i="16"/>
  <c r="D16353" i="16"/>
  <c r="D16354" i="16"/>
  <c r="D16355" i="16"/>
  <c r="D16356" i="16"/>
  <c r="D16357" i="16"/>
  <c r="D16358" i="16"/>
  <c r="D16359" i="16"/>
  <c r="D16360" i="16"/>
  <c r="D16361" i="16"/>
  <c r="D16362" i="16"/>
  <c r="D16363" i="16"/>
  <c r="D16364" i="16"/>
  <c r="D16365" i="16"/>
  <c r="D16366" i="16"/>
  <c r="D16367" i="16"/>
  <c r="D16368" i="16"/>
  <c r="D16369" i="16"/>
  <c r="D16370" i="16"/>
  <c r="D16371" i="16"/>
  <c r="D16372" i="16"/>
  <c r="D16373" i="16"/>
  <c r="D16374" i="16"/>
  <c r="D16375" i="16"/>
  <c r="D16376" i="16"/>
  <c r="D16377" i="16"/>
  <c r="D16378" i="16"/>
  <c r="D16379" i="16"/>
  <c r="D16380" i="16"/>
  <c r="D16381" i="16"/>
  <c r="D16382" i="16"/>
  <c r="D16383" i="16"/>
  <c r="D16384" i="16"/>
  <c r="D16385" i="16"/>
  <c r="D16386" i="16"/>
  <c r="D16387" i="16"/>
  <c r="D16388" i="16"/>
  <c r="D16389" i="16"/>
  <c r="D16390" i="16"/>
  <c r="D16391" i="16"/>
  <c r="D16392" i="16"/>
  <c r="D16393" i="16"/>
  <c r="D16394" i="16"/>
  <c r="D16395" i="16"/>
  <c r="D16396" i="16"/>
  <c r="D16397" i="16"/>
  <c r="D16398" i="16"/>
  <c r="D16399" i="16"/>
  <c r="D16400" i="16"/>
  <c r="D16401" i="16"/>
  <c r="D16402" i="16"/>
  <c r="D16403" i="16"/>
  <c r="D16404" i="16"/>
  <c r="D16405" i="16"/>
  <c r="D16406" i="16"/>
  <c r="D16407" i="16"/>
  <c r="D16408" i="16"/>
  <c r="D16409" i="16"/>
  <c r="D16410" i="16"/>
  <c r="D16411" i="16"/>
  <c r="D16412" i="16"/>
  <c r="D16413" i="16"/>
  <c r="D16414" i="16"/>
  <c r="D16415" i="16"/>
  <c r="D16416" i="16"/>
  <c r="D16417" i="16"/>
  <c r="D16418" i="16"/>
  <c r="D16419" i="16"/>
  <c r="D16420" i="16"/>
  <c r="D16421" i="16"/>
  <c r="D16422" i="16"/>
  <c r="D16423" i="16"/>
  <c r="D16424" i="16"/>
  <c r="D16425" i="16"/>
  <c r="D16426" i="16"/>
  <c r="D16427" i="16"/>
  <c r="D16428" i="16"/>
  <c r="D16429" i="16"/>
  <c r="D16430" i="16"/>
  <c r="D16431" i="16"/>
  <c r="D16432" i="16"/>
  <c r="D16433" i="16"/>
  <c r="D16434" i="16"/>
  <c r="D16435" i="16"/>
  <c r="D16436" i="16"/>
  <c r="D16437" i="16"/>
  <c r="D16438" i="16"/>
  <c r="D16439" i="16"/>
  <c r="D16440" i="16"/>
  <c r="D16441" i="16"/>
  <c r="D16442" i="16"/>
  <c r="D16443" i="16"/>
  <c r="D16444" i="16"/>
  <c r="D16445" i="16"/>
  <c r="D16446" i="16"/>
  <c r="D16447" i="16"/>
  <c r="D16448" i="16"/>
  <c r="D16449" i="16"/>
  <c r="D16450" i="16"/>
  <c r="D16451" i="16"/>
  <c r="D16452" i="16"/>
  <c r="D16453" i="16"/>
  <c r="D16454" i="16"/>
  <c r="D16455" i="16"/>
  <c r="D16456" i="16"/>
  <c r="D16457" i="16"/>
  <c r="D16458" i="16"/>
  <c r="D16459" i="16"/>
  <c r="D16460" i="16"/>
  <c r="D16461" i="16"/>
  <c r="D16462" i="16"/>
  <c r="D16463" i="16"/>
  <c r="D16464" i="16"/>
  <c r="D16465" i="16"/>
  <c r="D16466" i="16"/>
  <c r="D16467" i="16"/>
  <c r="D16468" i="16"/>
  <c r="D16469" i="16"/>
  <c r="D16470" i="16"/>
  <c r="D16471" i="16"/>
  <c r="D16472" i="16"/>
  <c r="D16473" i="16"/>
  <c r="D16474" i="16"/>
  <c r="D16475" i="16"/>
  <c r="D16476" i="16"/>
  <c r="D16477" i="16"/>
  <c r="D16478" i="16"/>
  <c r="D16479" i="16"/>
  <c r="D16480" i="16"/>
  <c r="D16481" i="16"/>
  <c r="D16482" i="16"/>
  <c r="D16483" i="16"/>
  <c r="D16484" i="16"/>
  <c r="D16485" i="16"/>
  <c r="D16486" i="16"/>
  <c r="D16487" i="16"/>
  <c r="D16488" i="16"/>
  <c r="D16489" i="16"/>
  <c r="D16490" i="16"/>
  <c r="D16491" i="16"/>
  <c r="D16492" i="16"/>
  <c r="D16493" i="16"/>
  <c r="D16494" i="16"/>
  <c r="D16495" i="16"/>
  <c r="D16496" i="16"/>
  <c r="D16497" i="16"/>
  <c r="D16498" i="16"/>
  <c r="D16499" i="16"/>
  <c r="D16500" i="16"/>
  <c r="D16501" i="16"/>
  <c r="D16502" i="16"/>
  <c r="D16503" i="16"/>
  <c r="D16504" i="16"/>
  <c r="D16505" i="16"/>
  <c r="D16506" i="16"/>
  <c r="D16507" i="16"/>
  <c r="D16508" i="16"/>
  <c r="D16509" i="16"/>
  <c r="D16510" i="16"/>
  <c r="D16511" i="16"/>
  <c r="D16512" i="16"/>
  <c r="D16513" i="16"/>
  <c r="D16514" i="16"/>
  <c r="D16515" i="16"/>
  <c r="D16516" i="16"/>
  <c r="D16517" i="16"/>
  <c r="D16518" i="16"/>
  <c r="D16519" i="16"/>
  <c r="D16520" i="16"/>
  <c r="D16521" i="16"/>
  <c r="D16522" i="16"/>
  <c r="D16523" i="16"/>
  <c r="D16524" i="16"/>
  <c r="D16525" i="16"/>
  <c r="D16526" i="16"/>
  <c r="D16527" i="16"/>
  <c r="D16528" i="16"/>
  <c r="D16529" i="16"/>
  <c r="D16530" i="16"/>
  <c r="D16531" i="16"/>
  <c r="D16532" i="16"/>
  <c r="D16533" i="16"/>
  <c r="D16534" i="16"/>
  <c r="D16535" i="16"/>
  <c r="D16536" i="16"/>
  <c r="D16537" i="16"/>
  <c r="D16538" i="16"/>
  <c r="D16539" i="16"/>
  <c r="D16540" i="16"/>
  <c r="D16541" i="16"/>
  <c r="D16542" i="16"/>
  <c r="D16543" i="16"/>
  <c r="D16544" i="16"/>
  <c r="D16545" i="16"/>
  <c r="D16546" i="16"/>
  <c r="D16547" i="16"/>
  <c r="D16548" i="16"/>
  <c r="D16549" i="16"/>
  <c r="D16550" i="16"/>
  <c r="D16551" i="16"/>
  <c r="D16552" i="16"/>
  <c r="D16553" i="16"/>
  <c r="D16554" i="16"/>
  <c r="D16555" i="16"/>
  <c r="D16556" i="16"/>
  <c r="D16557" i="16"/>
  <c r="D16558" i="16"/>
  <c r="D16559" i="16"/>
  <c r="D16560" i="16"/>
  <c r="D16561" i="16"/>
  <c r="D16562" i="16"/>
  <c r="D16563" i="16"/>
  <c r="D16564" i="16"/>
  <c r="D16565" i="16"/>
  <c r="D16566" i="16"/>
  <c r="D16567" i="16"/>
  <c r="D16568" i="16"/>
  <c r="D16569" i="16"/>
  <c r="D16570" i="16"/>
  <c r="D16571" i="16"/>
  <c r="D16572" i="16"/>
  <c r="D16573" i="16"/>
  <c r="D16574" i="16"/>
  <c r="D16575" i="16"/>
  <c r="D16576" i="16"/>
  <c r="D16577" i="16"/>
  <c r="D16578" i="16"/>
  <c r="D16579" i="16"/>
  <c r="D16580" i="16"/>
  <c r="D16581" i="16"/>
  <c r="D16582" i="16"/>
  <c r="D16583" i="16"/>
  <c r="D16584" i="16"/>
  <c r="D16585" i="16"/>
  <c r="D16586" i="16"/>
  <c r="D16587" i="16"/>
  <c r="D16588" i="16"/>
  <c r="D16589" i="16"/>
  <c r="D16590" i="16"/>
  <c r="D16591" i="16"/>
  <c r="D16592" i="16"/>
  <c r="D16593" i="16"/>
  <c r="D16594" i="16"/>
  <c r="D16595" i="16"/>
  <c r="D16596" i="16"/>
  <c r="D16597" i="16"/>
  <c r="D16598" i="16"/>
  <c r="D16599" i="16"/>
  <c r="D16600" i="16"/>
  <c r="D16601" i="16"/>
  <c r="D16602" i="16"/>
  <c r="D16603" i="16"/>
  <c r="D16604" i="16"/>
  <c r="D16605" i="16"/>
  <c r="D16606" i="16"/>
  <c r="D16607" i="16"/>
  <c r="D16608" i="16"/>
  <c r="D16609" i="16"/>
  <c r="D16610" i="16"/>
  <c r="D16611" i="16"/>
  <c r="D16612" i="16"/>
  <c r="D16613" i="16"/>
  <c r="D16614" i="16"/>
  <c r="D16615" i="16"/>
  <c r="D16616" i="16"/>
  <c r="D16617" i="16"/>
  <c r="D16618" i="16"/>
  <c r="D16619" i="16"/>
  <c r="D16620" i="16"/>
  <c r="D16621" i="16"/>
  <c r="D16622" i="16"/>
  <c r="D16623" i="16"/>
  <c r="D16624" i="16"/>
  <c r="D16625" i="16"/>
  <c r="D16626" i="16"/>
  <c r="D16627" i="16"/>
  <c r="D16628" i="16"/>
  <c r="D16629" i="16"/>
  <c r="D16630" i="16"/>
  <c r="D16631" i="16"/>
  <c r="D16632" i="16"/>
  <c r="D16633" i="16"/>
  <c r="D16634" i="16"/>
  <c r="D16635" i="16"/>
  <c r="D16636" i="16"/>
  <c r="D16637" i="16"/>
  <c r="D16638" i="16"/>
  <c r="D16639" i="16"/>
  <c r="D16640" i="16"/>
  <c r="D16641" i="16"/>
  <c r="D16642" i="16"/>
  <c r="D16643" i="16"/>
  <c r="D16644" i="16"/>
  <c r="D16645" i="16"/>
  <c r="D16646" i="16"/>
  <c r="D16647" i="16"/>
  <c r="D16648" i="16"/>
  <c r="D16649" i="16"/>
  <c r="D16650" i="16"/>
  <c r="D16651" i="16"/>
  <c r="D16652" i="16"/>
  <c r="D16653" i="16"/>
  <c r="D16654" i="16"/>
  <c r="D16655" i="16"/>
  <c r="D16656" i="16"/>
  <c r="D16657" i="16"/>
  <c r="D16658" i="16"/>
  <c r="D16659" i="16"/>
  <c r="D16660" i="16"/>
  <c r="D16661" i="16"/>
  <c r="D16662" i="16"/>
  <c r="D16663" i="16"/>
  <c r="D16664" i="16"/>
  <c r="D16665" i="16"/>
  <c r="D16666" i="16"/>
  <c r="D16667" i="16"/>
  <c r="D16668" i="16"/>
  <c r="D16669" i="16"/>
  <c r="D16670" i="16"/>
  <c r="D16671" i="16"/>
  <c r="D16672" i="16"/>
  <c r="D16673" i="16"/>
  <c r="D16674" i="16"/>
  <c r="D16675" i="16"/>
  <c r="D16676" i="16"/>
  <c r="D16677" i="16"/>
  <c r="D16678" i="16"/>
  <c r="D16679" i="16"/>
  <c r="D16680" i="16"/>
  <c r="D16681" i="16"/>
  <c r="D16682" i="16"/>
  <c r="D16683" i="16"/>
  <c r="D16684" i="16"/>
  <c r="D16685" i="16"/>
  <c r="D16686" i="16"/>
  <c r="D16687" i="16"/>
  <c r="D16688" i="16"/>
  <c r="D16689" i="16"/>
  <c r="D16690" i="16"/>
  <c r="D16691" i="16"/>
  <c r="D16692" i="16"/>
  <c r="D16693" i="16"/>
  <c r="D16694" i="16"/>
  <c r="D16695" i="16"/>
  <c r="D16696" i="16"/>
  <c r="D16697" i="16"/>
  <c r="D16698" i="16"/>
  <c r="D16699" i="16"/>
  <c r="D16700" i="16"/>
  <c r="D16701" i="16"/>
  <c r="D16702" i="16"/>
  <c r="D16703" i="16"/>
  <c r="D16704" i="16"/>
  <c r="D16705" i="16"/>
  <c r="D16706" i="16"/>
  <c r="D16707" i="16"/>
  <c r="D16708" i="16"/>
  <c r="D16709" i="16"/>
  <c r="D16710" i="16"/>
  <c r="D16711" i="16"/>
  <c r="D16712" i="16"/>
  <c r="D16713" i="16"/>
  <c r="D16714" i="16"/>
  <c r="D16715" i="16"/>
  <c r="D16716" i="16"/>
  <c r="D16717" i="16"/>
  <c r="D16718" i="16"/>
  <c r="D16719" i="16"/>
  <c r="D16720" i="16"/>
  <c r="D16721" i="16"/>
  <c r="D16722" i="16"/>
  <c r="D16723" i="16"/>
  <c r="D16724" i="16"/>
  <c r="D16725" i="16"/>
  <c r="D16726" i="16"/>
  <c r="D16727" i="16"/>
  <c r="D16728" i="16"/>
  <c r="D16729" i="16"/>
  <c r="D16730" i="16"/>
  <c r="D16731" i="16"/>
  <c r="D16732" i="16"/>
  <c r="D16733" i="16"/>
  <c r="D16734" i="16"/>
  <c r="D16735" i="16"/>
  <c r="D16736" i="16"/>
  <c r="D16737" i="16"/>
  <c r="D16738" i="16"/>
  <c r="D16739" i="16"/>
  <c r="D16740" i="16"/>
  <c r="D16741" i="16"/>
  <c r="D16742" i="16"/>
  <c r="D16743" i="16"/>
  <c r="D16744" i="16"/>
  <c r="D16745" i="16"/>
  <c r="D16746" i="16"/>
  <c r="D16747" i="16"/>
  <c r="D16748" i="16"/>
  <c r="D16749" i="16"/>
  <c r="D16750" i="16"/>
  <c r="D16751" i="16"/>
  <c r="D16752" i="16"/>
  <c r="D16753" i="16"/>
  <c r="D16754" i="16"/>
  <c r="D16755" i="16"/>
  <c r="D16756" i="16"/>
  <c r="D16757" i="16"/>
  <c r="D16758" i="16"/>
  <c r="D16759" i="16"/>
  <c r="D16760" i="16"/>
  <c r="D16761" i="16"/>
  <c r="D16762" i="16"/>
  <c r="D16763" i="16"/>
  <c r="D16764" i="16"/>
  <c r="D16765" i="16"/>
  <c r="D16766" i="16"/>
  <c r="D16767" i="16"/>
  <c r="D16768" i="16"/>
  <c r="D16769" i="16"/>
  <c r="D16770" i="16"/>
  <c r="D16771" i="16"/>
  <c r="D16772" i="16"/>
  <c r="D16773" i="16"/>
  <c r="D16774" i="16"/>
  <c r="D16775" i="16"/>
  <c r="D16776" i="16"/>
  <c r="D16777" i="16"/>
  <c r="D16778" i="16"/>
  <c r="D16779" i="16"/>
  <c r="D16780" i="16"/>
  <c r="D16781" i="16"/>
  <c r="D16782" i="16"/>
  <c r="D16783" i="16"/>
  <c r="D16784" i="16"/>
  <c r="D16785" i="16"/>
  <c r="D16786" i="16"/>
  <c r="D16787" i="16"/>
  <c r="D16788" i="16"/>
  <c r="D16789" i="16"/>
  <c r="D16790" i="16"/>
  <c r="D16791" i="16"/>
  <c r="D16792" i="16"/>
  <c r="D16793" i="16"/>
  <c r="D16794" i="16"/>
  <c r="D16795" i="16"/>
  <c r="D16796" i="16"/>
  <c r="D16797" i="16"/>
  <c r="D16798" i="16"/>
  <c r="D16799" i="16"/>
  <c r="D16800" i="16"/>
  <c r="D16801" i="16"/>
  <c r="D16802" i="16"/>
  <c r="D16803" i="16"/>
  <c r="D16804" i="16"/>
  <c r="D16805" i="16"/>
  <c r="D16806" i="16"/>
  <c r="D16807" i="16"/>
  <c r="D16808" i="16"/>
  <c r="D16809" i="16"/>
  <c r="D16810" i="16"/>
  <c r="D16811" i="16"/>
  <c r="D16812" i="16"/>
  <c r="D16813" i="16"/>
  <c r="D16814" i="16"/>
  <c r="D16815" i="16"/>
  <c r="D16816" i="16"/>
  <c r="D16817" i="16"/>
  <c r="D16818" i="16"/>
  <c r="D16819" i="16"/>
  <c r="D16820" i="16"/>
  <c r="D16821" i="16"/>
  <c r="D16822" i="16"/>
  <c r="D16823" i="16"/>
  <c r="D16824" i="16"/>
  <c r="D16825" i="16"/>
  <c r="D16826" i="16"/>
  <c r="D16827" i="16"/>
  <c r="D16828" i="16"/>
  <c r="D16829" i="16"/>
  <c r="D16830" i="16"/>
  <c r="D16831" i="16"/>
  <c r="D16832" i="16"/>
  <c r="D16833" i="16"/>
  <c r="D16834" i="16"/>
  <c r="D16835" i="16"/>
  <c r="D16836" i="16"/>
  <c r="D16837" i="16"/>
  <c r="D16838" i="16"/>
  <c r="D16839" i="16"/>
  <c r="D16840" i="16"/>
  <c r="D16841" i="16"/>
  <c r="D16842" i="16"/>
  <c r="D16843" i="16"/>
  <c r="D16844" i="16"/>
  <c r="D16845" i="16"/>
  <c r="D16846" i="16"/>
  <c r="D16847" i="16"/>
  <c r="D16848" i="16"/>
  <c r="D16849" i="16"/>
  <c r="D16850" i="16"/>
  <c r="D16851" i="16"/>
  <c r="D16852" i="16"/>
  <c r="D16853" i="16"/>
  <c r="D16854" i="16"/>
  <c r="D16855" i="16"/>
  <c r="D16856" i="16"/>
  <c r="D16857" i="16"/>
  <c r="D16858" i="16"/>
  <c r="D16859" i="16"/>
  <c r="D16860" i="16"/>
  <c r="D16861" i="16"/>
  <c r="D16862" i="16"/>
  <c r="D16863" i="16"/>
  <c r="D16864" i="16"/>
  <c r="D16865" i="16"/>
  <c r="D16866" i="16"/>
  <c r="D16867" i="16"/>
  <c r="D16868" i="16"/>
  <c r="D16869" i="16"/>
  <c r="D16870" i="16"/>
  <c r="D16871" i="16"/>
  <c r="D16872" i="16"/>
  <c r="D16873" i="16"/>
  <c r="D16874" i="16"/>
  <c r="D16875" i="16"/>
  <c r="D16876" i="16"/>
  <c r="D16877" i="16"/>
  <c r="D16878" i="16"/>
  <c r="D16879" i="16"/>
  <c r="D16880" i="16"/>
  <c r="D16881" i="16"/>
  <c r="D16882" i="16"/>
  <c r="D16883" i="16"/>
  <c r="D16884" i="16"/>
  <c r="D16885" i="16"/>
  <c r="D16886" i="16"/>
  <c r="D16887" i="16"/>
  <c r="D16888" i="16"/>
  <c r="D16889" i="16"/>
  <c r="D16890" i="16"/>
  <c r="D16891" i="16"/>
  <c r="D16892" i="16"/>
  <c r="D16893" i="16"/>
  <c r="D16894" i="16"/>
  <c r="D16895" i="16"/>
  <c r="D16896" i="16"/>
  <c r="D16897" i="16"/>
  <c r="D16898" i="16"/>
  <c r="D16899" i="16"/>
  <c r="D16900" i="16"/>
  <c r="D16901" i="16"/>
  <c r="D16902" i="16"/>
  <c r="D16903" i="16"/>
  <c r="D16904" i="16"/>
  <c r="D16905" i="16"/>
  <c r="D16906" i="16"/>
  <c r="D16907" i="16"/>
  <c r="D16908" i="16"/>
  <c r="D16909" i="16"/>
  <c r="D16910" i="16"/>
  <c r="D16911" i="16"/>
  <c r="D16912" i="16"/>
  <c r="D16913" i="16"/>
  <c r="D16914" i="16"/>
  <c r="D16915" i="16"/>
  <c r="D16916" i="16"/>
  <c r="D16917" i="16"/>
  <c r="D16918" i="16"/>
  <c r="D16919" i="16"/>
  <c r="D16920" i="16"/>
  <c r="D16921" i="16"/>
  <c r="D16922" i="16"/>
  <c r="D16923" i="16"/>
  <c r="D16924" i="16"/>
  <c r="D16925" i="16"/>
  <c r="D16926" i="16"/>
  <c r="D16927" i="16"/>
  <c r="D16928" i="16"/>
  <c r="D16929" i="16"/>
  <c r="D16930" i="16"/>
  <c r="D16931" i="16"/>
  <c r="D16932" i="16"/>
  <c r="D16933" i="16"/>
  <c r="D16934" i="16"/>
  <c r="D16935" i="16"/>
  <c r="D16936" i="16"/>
  <c r="D16937" i="16"/>
  <c r="D16938" i="16"/>
  <c r="D16939" i="16"/>
  <c r="D16940" i="16"/>
  <c r="D16941" i="16"/>
  <c r="D16942" i="16"/>
  <c r="D16943" i="16"/>
  <c r="D16944" i="16"/>
  <c r="D16945" i="16"/>
  <c r="D16946" i="16"/>
  <c r="D16947" i="16"/>
  <c r="D16948" i="16"/>
  <c r="D16949" i="16"/>
  <c r="D16950" i="16"/>
  <c r="D16951" i="16"/>
  <c r="D16952" i="16"/>
  <c r="D16953" i="16"/>
  <c r="D16954" i="16"/>
  <c r="D16955" i="16"/>
  <c r="D16956" i="16"/>
  <c r="D16957" i="16"/>
  <c r="D16958" i="16"/>
  <c r="D16959" i="16"/>
  <c r="D16960" i="16"/>
  <c r="D16961" i="16"/>
  <c r="D16962" i="16"/>
  <c r="D16963" i="16"/>
  <c r="D16964" i="16"/>
  <c r="D16965" i="16"/>
  <c r="D16966" i="16"/>
  <c r="D16967" i="16"/>
  <c r="D16968" i="16"/>
  <c r="D16969" i="16"/>
  <c r="D16970" i="16"/>
  <c r="D16971" i="16"/>
  <c r="D16972" i="16"/>
  <c r="D16973" i="16"/>
  <c r="D16974" i="16"/>
  <c r="D16975" i="16"/>
  <c r="D16976" i="16"/>
  <c r="D16977" i="16"/>
  <c r="D16978" i="16"/>
  <c r="D16979" i="16"/>
  <c r="D16980" i="16"/>
  <c r="D16981" i="16"/>
  <c r="D16982" i="16"/>
  <c r="D16983" i="16"/>
  <c r="D16984" i="16"/>
  <c r="D16985" i="16"/>
  <c r="D16986" i="16"/>
  <c r="D16987" i="16"/>
  <c r="D16988" i="16"/>
  <c r="D16989" i="16"/>
  <c r="D16990" i="16"/>
  <c r="D16991" i="16"/>
  <c r="D16992" i="16"/>
  <c r="D16993" i="16"/>
  <c r="D16994" i="16"/>
  <c r="D16995" i="16"/>
  <c r="D16996" i="16"/>
  <c r="D16997" i="16"/>
  <c r="D16998" i="16"/>
  <c r="D16999" i="16"/>
  <c r="D17000" i="16"/>
  <c r="D17001" i="16"/>
  <c r="D17002" i="16"/>
  <c r="D17003" i="16"/>
  <c r="D17004" i="16"/>
  <c r="D17005" i="16"/>
  <c r="D17006" i="16"/>
  <c r="D17007" i="16"/>
  <c r="D17008" i="16"/>
  <c r="D17009" i="16"/>
  <c r="D17010" i="16"/>
  <c r="D17011" i="16"/>
  <c r="D17012" i="16"/>
  <c r="D17013" i="16"/>
  <c r="D17014" i="16"/>
  <c r="D17015" i="16"/>
  <c r="D17016" i="16"/>
  <c r="D17017" i="16"/>
  <c r="D17018" i="16"/>
  <c r="D17019" i="16"/>
  <c r="D17020" i="16"/>
  <c r="D17021" i="16"/>
  <c r="D17022" i="16"/>
  <c r="D17023" i="16"/>
  <c r="D17024" i="16"/>
  <c r="D17025" i="16"/>
  <c r="D17026" i="16"/>
  <c r="D17027" i="16"/>
  <c r="D17028" i="16"/>
  <c r="D17029" i="16"/>
  <c r="D17030" i="16"/>
  <c r="D17031" i="16"/>
  <c r="D17032" i="16"/>
  <c r="D17033" i="16"/>
  <c r="D17034" i="16"/>
  <c r="D17035" i="16"/>
  <c r="D17036" i="16"/>
  <c r="D17037" i="16"/>
  <c r="D17038" i="16"/>
  <c r="D17039" i="16"/>
  <c r="D17040" i="16"/>
  <c r="D17041" i="16"/>
  <c r="D17042" i="16"/>
  <c r="D17043" i="16"/>
  <c r="D17044" i="16"/>
  <c r="D17045" i="16"/>
  <c r="D17046" i="16"/>
  <c r="D17047" i="16"/>
  <c r="D17048" i="16"/>
  <c r="D17049" i="16"/>
  <c r="D17050" i="16"/>
  <c r="D17051" i="16"/>
  <c r="D17052" i="16"/>
  <c r="D17053" i="16"/>
  <c r="D17054" i="16"/>
  <c r="D17055" i="16"/>
  <c r="D17056" i="16"/>
  <c r="D17057" i="16"/>
  <c r="D17058" i="16"/>
  <c r="D17059" i="16"/>
  <c r="D17060" i="16"/>
  <c r="D17061" i="16"/>
  <c r="D17062" i="16"/>
  <c r="D17063" i="16"/>
  <c r="D17064" i="16"/>
  <c r="D17065" i="16"/>
  <c r="D17066" i="16"/>
  <c r="D17067" i="16"/>
  <c r="D17068" i="16"/>
  <c r="D17069" i="16"/>
  <c r="D17070" i="16"/>
  <c r="D17071" i="16"/>
  <c r="D17072" i="16"/>
  <c r="D17073" i="16"/>
  <c r="D17074" i="16"/>
  <c r="D17075" i="16"/>
  <c r="D17076" i="16"/>
  <c r="D17077" i="16"/>
  <c r="D17078" i="16"/>
  <c r="D17079" i="16"/>
  <c r="D17080" i="16"/>
  <c r="D17081" i="16"/>
  <c r="D17082" i="16"/>
  <c r="D17083" i="16"/>
  <c r="D17084" i="16"/>
  <c r="D17085" i="16"/>
  <c r="D17086" i="16"/>
  <c r="D17087" i="16"/>
  <c r="D17088" i="16"/>
  <c r="D17089" i="16"/>
  <c r="D17090" i="16"/>
  <c r="D17091" i="16"/>
  <c r="D17092" i="16"/>
  <c r="D17093" i="16"/>
  <c r="D17094" i="16"/>
  <c r="D17095" i="16"/>
  <c r="D17096" i="16"/>
  <c r="D17097" i="16"/>
  <c r="D17098" i="16"/>
  <c r="D17099" i="16"/>
  <c r="D17100" i="16"/>
  <c r="D17101" i="16"/>
  <c r="D17102" i="16"/>
  <c r="D17103" i="16"/>
  <c r="D17104" i="16"/>
  <c r="D17105" i="16"/>
  <c r="D17106" i="16"/>
  <c r="D17107" i="16"/>
  <c r="D17108" i="16"/>
  <c r="D17109" i="16"/>
  <c r="D17110" i="16"/>
  <c r="D17111" i="16"/>
  <c r="D17112" i="16"/>
  <c r="D17113" i="16"/>
  <c r="D17114" i="16"/>
  <c r="D17115" i="16"/>
  <c r="D17116" i="16"/>
  <c r="D17117" i="16"/>
  <c r="D17118" i="16"/>
  <c r="D17119" i="16"/>
  <c r="D17120" i="16"/>
  <c r="D17121" i="16"/>
  <c r="D17122" i="16"/>
  <c r="D17123" i="16"/>
  <c r="D17124" i="16"/>
  <c r="D17125" i="16"/>
  <c r="D17126" i="16"/>
  <c r="D17127" i="16"/>
  <c r="D17128" i="16"/>
  <c r="D17129" i="16"/>
  <c r="D17130" i="16"/>
  <c r="D17131" i="16"/>
  <c r="D17132" i="16"/>
  <c r="D17133" i="16"/>
  <c r="D17134" i="16"/>
  <c r="D17135" i="16"/>
  <c r="D17136" i="16"/>
  <c r="D17137" i="16"/>
  <c r="D17138" i="16"/>
  <c r="D17139" i="16"/>
  <c r="D17140" i="16"/>
  <c r="D17141" i="16"/>
  <c r="D17142" i="16"/>
  <c r="D17143" i="16"/>
  <c r="D17144" i="16"/>
  <c r="D17145" i="16"/>
  <c r="D17146" i="16"/>
  <c r="D17147" i="16"/>
  <c r="D17148" i="16"/>
  <c r="D17149" i="16"/>
  <c r="D17150" i="16"/>
  <c r="D17151" i="16"/>
  <c r="D17152" i="16"/>
  <c r="D17153" i="16"/>
  <c r="D17154" i="16"/>
  <c r="D17155" i="16"/>
  <c r="D17156" i="16"/>
  <c r="D17157" i="16"/>
  <c r="D17158" i="16"/>
  <c r="D17159" i="16"/>
  <c r="D17160" i="16"/>
  <c r="D17161" i="16"/>
  <c r="D17162" i="16"/>
  <c r="D17163" i="16"/>
  <c r="D17164" i="16"/>
  <c r="D17165" i="16"/>
  <c r="D17166" i="16"/>
  <c r="D17167" i="16"/>
  <c r="D17168" i="16"/>
  <c r="D17169" i="16"/>
  <c r="D17170" i="16"/>
  <c r="D17171" i="16"/>
  <c r="D17172" i="16"/>
  <c r="D17173" i="16"/>
  <c r="D17174" i="16"/>
  <c r="D17175" i="16"/>
  <c r="D17176" i="16"/>
  <c r="D17177" i="16"/>
  <c r="D17178" i="16"/>
  <c r="D17179" i="16"/>
  <c r="D17180" i="16"/>
  <c r="D17181" i="16"/>
  <c r="D17182" i="16"/>
  <c r="D17183" i="16"/>
  <c r="D17184" i="16"/>
  <c r="D17185" i="16"/>
  <c r="D17186" i="16"/>
  <c r="D17187" i="16"/>
  <c r="D17188" i="16"/>
  <c r="D17189" i="16"/>
  <c r="D17190" i="16"/>
  <c r="D17191" i="16"/>
  <c r="D17192" i="16"/>
  <c r="D17193" i="16"/>
  <c r="D17194" i="16"/>
  <c r="D17195" i="16"/>
  <c r="D17196" i="16"/>
  <c r="D17197" i="16"/>
  <c r="D17198" i="16"/>
  <c r="D17199" i="16"/>
  <c r="D17200" i="16"/>
  <c r="D17201" i="16"/>
  <c r="D17202" i="16"/>
  <c r="D17203" i="16"/>
  <c r="D17204" i="16"/>
  <c r="D17205" i="16"/>
  <c r="D17206" i="16"/>
  <c r="D17207" i="16"/>
  <c r="D17208" i="16"/>
  <c r="D17209" i="16"/>
  <c r="D17210" i="16"/>
  <c r="D17211" i="16"/>
  <c r="D17212" i="16"/>
  <c r="D17213" i="16"/>
  <c r="D17214" i="16"/>
  <c r="D17215" i="16"/>
  <c r="D17216" i="16"/>
  <c r="D17217" i="16"/>
  <c r="D17218" i="16"/>
  <c r="D17219" i="16"/>
  <c r="D17220" i="16"/>
  <c r="D17221" i="16"/>
  <c r="D17222" i="16"/>
  <c r="D17223" i="16"/>
  <c r="D17224" i="16"/>
  <c r="D17225" i="16"/>
  <c r="D17226" i="16"/>
  <c r="D17227" i="16"/>
  <c r="D17228" i="16"/>
  <c r="D17229" i="16"/>
  <c r="D17230" i="16"/>
  <c r="D17231" i="16"/>
  <c r="D17232" i="16"/>
  <c r="D17233" i="16"/>
  <c r="D17234" i="16"/>
  <c r="D17235" i="16"/>
  <c r="D17236" i="16"/>
  <c r="D17237" i="16"/>
  <c r="D17238" i="16"/>
  <c r="D17239" i="16"/>
  <c r="D17240" i="16"/>
  <c r="D17241" i="16"/>
  <c r="D17242" i="16"/>
  <c r="D17243" i="16"/>
  <c r="D17244" i="16"/>
  <c r="D17245" i="16"/>
  <c r="D17246" i="16"/>
  <c r="D17247" i="16"/>
  <c r="D17248" i="16"/>
  <c r="D17249" i="16"/>
  <c r="D17250" i="16"/>
  <c r="D17251" i="16"/>
  <c r="D17252" i="16"/>
  <c r="D17253" i="16"/>
  <c r="D17254" i="16"/>
  <c r="D17255" i="16"/>
  <c r="D17256" i="16"/>
  <c r="D17257" i="16"/>
  <c r="D17258" i="16"/>
  <c r="D17259" i="16"/>
  <c r="D17260" i="16"/>
  <c r="D17261" i="16"/>
  <c r="D17262" i="16"/>
  <c r="D17263" i="16"/>
  <c r="D17264" i="16"/>
  <c r="D17265" i="16"/>
  <c r="D17266" i="16"/>
  <c r="D17267" i="16"/>
  <c r="D17268" i="16"/>
  <c r="D17269" i="16"/>
  <c r="D17270" i="16"/>
  <c r="D17271" i="16"/>
  <c r="D17272" i="16"/>
  <c r="D17273" i="16"/>
  <c r="D17274" i="16"/>
  <c r="D17275" i="16"/>
  <c r="D17276" i="16"/>
  <c r="D17277" i="16"/>
  <c r="D17278" i="16"/>
  <c r="D17279" i="16"/>
  <c r="D17280" i="16"/>
  <c r="D17281" i="16"/>
  <c r="D17282" i="16"/>
  <c r="D17283" i="16"/>
  <c r="D17284" i="16"/>
  <c r="D17285" i="16"/>
  <c r="D17286" i="16"/>
  <c r="D17287" i="16"/>
  <c r="D17288" i="16"/>
  <c r="D17289" i="16"/>
  <c r="D17290" i="16"/>
  <c r="D17291" i="16"/>
  <c r="D17292" i="16"/>
  <c r="D17293" i="16"/>
  <c r="D17294" i="16"/>
  <c r="D17295" i="16"/>
  <c r="D17296" i="16"/>
  <c r="D17297" i="16"/>
  <c r="D17298" i="16"/>
  <c r="D17299" i="16"/>
  <c r="D17300" i="16"/>
  <c r="D17301" i="16"/>
  <c r="D17302" i="16"/>
  <c r="D17303" i="16"/>
  <c r="D17304" i="16"/>
  <c r="D17305" i="16"/>
  <c r="D17306" i="16"/>
  <c r="D17307" i="16"/>
  <c r="D17308" i="16"/>
  <c r="D17309" i="16"/>
  <c r="D17310" i="16"/>
  <c r="D17311" i="16"/>
  <c r="D17312" i="16"/>
  <c r="D17313" i="16"/>
  <c r="D17314" i="16"/>
  <c r="D17315" i="16"/>
  <c r="D17316" i="16"/>
  <c r="D17317" i="16"/>
  <c r="D17318" i="16"/>
  <c r="D17319" i="16"/>
  <c r="D17320" i="16"/>
  <c r="D17321" i="16"/>
  <c r="D17322" i="16"/>
  <c r="D17323" i="16"/>
  <c r="D17324" i="16"/>
  <c r="D17325" i="16"/>
  <c r="D17326" i="16"/>
  <c r="D17327" i="16"/>
  <c r="D17328" i="16"/>
  <c r="D17329" i="16"/>
  <c r="D17330" i="16"/>
  <c r="D17331" i="16"/>
  <c r="D17332" i="16"/>
  <c r="D17333" i="16"/>
  <c r="D17334" i="16"/>
  <c r="D17335" i="16"/>
  <c r="D17336" i="16"/>
  <c r="D17337" i="16"/>
  <c r="D17338" i="16"/>
  <c r="D17339" i="16"/>
  <c r="D17340" i="16"/>
  <c r="D17341" i="16"/>
  <c r="D17342" i="16"/>
  <c r="D17343" i="16"/>
  <c r="D17344" i="16"/>
  <c r="D17345" i="16"/>
  <c r="D17346" i="16"/>
  <c r="D17347" i="16"/>
  <c r="D17348" i="16"/>
  <c r="D17349" i="16"/>
  <c r="D17350" i="16"/>
  <c r="D17351" i="16"/>
  <c r="D17352" i="16"/>
  <c r="D17353" i="16"/>
  <c r="D17354" i="16"/>
  <c r="D17355" i="16"/>
  <c r="D17356" i="16"/>
  <c r="D17357" i="16"/>
  <c r="D17358" i="16"/>
  <c r="D17359" i="16"/>
  <c r="D17360" i="16"/>
  <c r="D17361" i="16"/>
  <c r="D17362" i="16"/>
  <c r="D17363" i="16"/>
  <c r="D17364" i="16"/>
  <c r="D17365" i="16"/>
  <c r="D17366" i="16"/>
  <c r="D17367" i="16"/>
  <c r="D17368" i="16"/>
  <c r="D17369" i="16"/>
  <c r="D17370" i="16"/>
  <c r="D17371" i="16"/>
  <c r="D17372" i="16"/>
  <c r="D17373" i="16"/>
  <c r="D17374" i="16"/>
  <c r="D17375" i="16"/>
  <c r="D17376" i="16"/>
  <c r="D17377" i="16"/>
  <c r="D17378" i="16"/>
  <c r="D17379" i="16"/>
  <c r="D17380" i="16"/>
  <c r="D17381" i="16"/>
  <c r="D17382" i="16"/>
  <c r="D17383" i="16"/>
  <c r="D17384" i="16"/>
  <c r="D17385" i="16"/>
  <c r="D17386" i="16"/>
  <c r="D17387" i="16"/>
  <c r="D17388" i="16"/>
  <c r="D17389" i="16"/>
  <c r="D17390" i="16"/>
  <c r="D17391" i="16"/>
  <c r="D17392" i="16"/>
  <c r="D17393" i="16"/>
  <c r="D17394" i="16"/>
  <c r="D17395" i="16"/>
  <c r="D17396" i="16"/>
  <c r="D17397" i="16"/>
  <c r="D17398" i="16"/>
  <c r="D17399" i="16"/>
  <c r="D17400" i="16"/>
  <c r="D17401" i="16"/>
  <c r="D17402" i="16"/>
  <c r="D17403" i="16"/>
  <c r="D17404" i="16"/>
  <c r="D17405" i="16"/>
  <c r="D17406" i="16"/>
  <c r="D17407" i="16"/>
  <c r="D17408" i="16"/>
  <c r="D17409" i="16"/>
  <c r="D17410" i="16"/>
  <c r="D17411" i="16"/>
  <c r="D17412" i="16"/>
  <c r="D17413" i="16"/>
  <c r="D17414" i="16"/>
  <c r="D17415" i="16"/>
  <c r="D17416" i="16"/>
  <c r="D17417" i="16"/>
  <c r="D17418" i="16"/>
  <c r="D17419" i="16"/>
  <c r="D17420" i="16"/>
  <c r="D17421" i="16"/>
  <c r="D17422" i="16"/>
  <c r="D17423" i="16"/>
  <c r="D17424" i="16"/>
  <c r="D17425" i="16"/>
  <c r="D17426" i="16"/>
  <c r="D17427" i="16"/>
  <c r="D17428" i="16"/>
  <c r="D17429" i="16"/>
  <c r="D17430" i="16"/>
  <c r="D17431" i="16"/>
  <c r="D17432" i="16"/>
  <c r="D17433" i="16"/>
  <c r="D17434" i="16"/>
  <c r="D17435" i="16"/>
  <c r="D17436" i="16"/>
  <c r="D17437" i="16"/>
  <c r="D17438" i="16"/>
  <c r="D17439" i="16"/>
  <c r="D17440" i="16"/>
  <c r="D17441" i="16"/>
  <c r="D17442" i="16"/>
  <c r="D17443" i="16"/>
  <c r="D17444" i="16"/>
  <c r="D17445" i="16"/>
  <c r="D17446" i="16"/>
  <c r="D17447" i="16"/>
  <c r="D17448" i="16"/>
  <c r="D17449" i="16"/>
  <c r="D17450" i="16"/>
  <c r="D17451" i="16"/>
  <c r="D17452" i="16"/>
  <c r="D17453" i="16"/>
  <c r="D17454" i="16"/>
  <c r="D17455" i="16"/>
  <c r="D17456" i="16"/>
  <c r="D17457" i="16"/>
  <c r="D17458" i="16"/>
  <c r="D17459" i="16"/>
  <c r="D17460" i="16"/>
  <c r="D17461" i="16"/>
  <c r="D17462" i="16"/>
  <c r="D17463" i="16"/>
  <c r="D17464" i="16"/>
  <c r="D17465" i="16"/>
  <c r="D17466" i="16"/>
  <c r="D17467" i="16"/>
  <c r="D17468" i="16"/>
  <c r="D17469" i="16"/>
  <c r="D17470" i="16"/>
  <c r="D17471" i="16"/>
  <c r="D17472" i="16"/>
  <c r="D17473" i="16"/>
  <c r="D17474" i="16"/>
  <c r="D17475" i="16"/>
  <c r="D17476" i="16"/>
  <c r="D17477" i="16"/>
  <c r="D17478" i="16"/>
  <c r="D17479" i="16"/>
  <c r="D17480" i="16"/>
  <c r="D17481" i="16"/>
  <c r="D17482" i="16"/>
  <c r="D17483" i="16"/>
  <c r="D17484" i="16"/>
  <c r="D17485" i="16"/>
  <c r="D17486" i="16"/>
  <c r="D17487" i="16"/>
  <c r="D17488" i="16"/>
  <c r="D17489" i="16"/>
  <c r="D17490" i="16"/>
  <c r="D17491" i="16"/>
  <c r="D17492" i="16"/>
  <c r="D17493" i="16"/>
  <c r="D17494" i="16"/>
  <c r="D17495" i="16"/>
  <c r="D17496" i="16"/>
  <c r="D17497" i="16"/>
  <c r="D17498" i="16"/>
  <c r="D17499" i="16"/>
  <c r="D17500" i="16"/>
  <c r="D17501" i="16"/>
  <c r="D17502" i="16"/>
  <c r="D17503" i="16"/>
  <c r="D17504" i="16"/>
  <c r="D17505" i="16"/>
  <c r="D17506" i="16"/>
  <c r="D17507" i="16"/>
  <c r="D17508" i="16"/>
  <c r="D17509" i="16"/>
  <c r="D17510" i="16"/>
  <c r="D17511" i="16"/>
  <c r="D17512" i="16"/>
  <c r="D17513" i="16"/>
  <c r="D17514" i="16"/>
  <c r="D17515" i="16"/>
  <c r="D17516" i="16"/>
  <c r="D17517" i="16"/>
  <c r="D17518" i="16"/>
  <c r="D17519" i="16"/>
  <c r="D17520" i="16"/>
  <c r="D17521" i="16"/>
  <c r="D17522" i="16"/>
  <c r="D17523" i="16"/>
  <c r="D17524" i="16"/>
  <c r="D17525" i="16"/>
  <c r="D17526" i="16"/>
  <c r="D17527" i="16"/>
  <c r="D17528" i="16"/>
  <c r="D17529" i="16"/>
  <c r="D17530" i="16"/>
  <c r="D17531" i="16"/>
  <c r="D17532" i="16"/>
  <c r="D17533" i="16"/>
  <c r="D17534" i="16"/>
  <c r="D17535" i="16"/>
  <c r="D17536" i="16"/>
  <c r="D17537" i="16"/>
  <c r="D17538" i="16"/>
  <c r="D17539" i="16"/>
  <c r="D17540" i="16"/>
  <c r="D17541" i="16"/>
  <c r="D17542" i="16"/>
  <c r="D17543" i="16"/>
  <c r="D17544" i="16"/>
  <c r="D17545" i="16"/>
  <c r="D17546" i="16"/>
  <c r="D17547" i="16"/>
  <c r="D17548" i="16"/>
  <c r="D17549" i="16"/>
  <c r="D17550" i="16"/>
  <c r="D17551" i="16"/>
  <c r="D17552" i="16"/>
  <c r="D17553" i="16"/>
  <c r="D17554" i="16"/>
  <c r="D17555" i="16"/>
  <c r="D17556" i="16"/>
  <c r="D17557" i="16"/>
  <c r="D17558" i="16"/>
  <c r="D17559" i="16"/>
  <c r="D17560" i="16"/>
  <c r="D17561" i="16"/>
  <c r="D17562" i="16"/>
  <c r="D17563" i="16"/>
  <c r="D17564" i="16"/>
  <c r="D17565" i="16"/>
  <c r="D17566" i="16"/>
  <c r="D17567" i="16"/>
  <c r="D17568" i="16"/>
  <c r="D17569" i="16"/>
  <c r="D17570" i="16"/>
  <c r="D17571" i="16"/>
  <c r="D17572" i="16"/>
  <c r="D17573" i="16"/>
  <c r="D17574" i="16"/>
  <c r="D17575" i="16"/>
  <c r="D17576" i="16"/>
  <c r="D17577" i="16"/>
  <c r="D17578" i="16"/>
  <c r="D17579" i="16"/>
  <c r="D17580" i="16"/>
  <c r="D17581" i="16"/>
  <c r="D17582" i="16"/>
  <c r="D17583" i="16"/>
  <c r="D17584" i="16"/>
  <c r="D17585" i="16"/>
  <c r="D17586" i="16"/>
  <c r="D17587" i="16"/>
  <c r="D17588" i="16"/>
  <c r="D17589" i="16"/>
  <c r="D17590" i="16"/>
  <c r="D17591" i="16"/>
  <c r="D17592" i="16"/>
  <c r="D17593" i="16"/>
  <c r="D17594" i="16"/>
  <c r="D17595" i="16"/>
  <c r="D17596" i="16"/>
  <c r="D17597" i="16"/>
  <c r="D17598" i="16"/>
  <c r="D17599" i="16"/>
  <c r="D17600" i="16"/>
  <c r="D17601" i="16"/>
  <c r="D17602" i="16"/>
  <c r="D17603" i="16"/>
  <c r="D17604" i="16"/>
  <c r="D17605" i="16"/>
  <c r="D17606" i="16"/>
  <c r="D17607" i="16"/>
  <c r="D17608" i="16"/>
  <c r="D17609" i="16"/>
  <c r="D17610" i="16"/>
  <c r="D17611" i="16"/>
  <c r="D17612" i="16"/>
  <c r="D17613" i="16"/>
  <c r="D17614" i="16"/>
  <c r="D17615" i="16"/>
  <c r="D17616" i="16"/>
  <c r="D17617" i="16"/>
  <c r="D17618" i="16"/>
  <c r="D17619" i="16"/>
  <c r="D17620" i="16"/>
  <c r="D17621" i="16"/>
  <c r="D17622" i="16"/>
  <c r="D17623" i="16"/>
  <c r="D17624" i="16"/>
  <c r="D17625" i="16"/>
  <c r="D17626" i="16"/>
  <c r="D17627" i="16"/>
  <c r="D17628" i="16"/>
  <c r="D17629" i="16"/>
  <c r="D17630" i="16"/>
  <c r="D17631" i="16"/>
  <c r="D17632" i="16"/>
  <c r="D17633" i="16"/>
  <c r="D17634" i="16"/>
  <c r="D17635" i="16"/>
  <c r="D17636" i="16"/>
  <c r="D17637" i="16"/>
  <c r="D17638" i="16"/>
  <c r="D17639" i="16"/>
  <c r="D17640" i="16"/>
  <c r="D17641" i="16"/>
  <c r="D17642" i="16"/>
  <c r="D17643" i="16"/>
  <c r="D17644" i="16"/>
  <c r="D17645" i="16"/>
  <c r="D17646" i="16"/>
  <c r="D17647" i="16"/>
  <c r="D17648" i="16"/>
  <c r="D17649" i="16"/>
  <c r="D17650" i="16"/>
  <c r="D17651" i="16"/>
  <c r="D17652" i="16"/>
  <c r="D17653" i="16"/>
  <c r="D17654" i="16"/>
  <c r="D17655" i="16"/>
  <c r="D17656" i="16"/>
  <c r="D17657" i="16"/>
  <c r="D17658" i="16"/>
  <c r="D17659" i="16"/>
  <c r="D17660" i="16"/>
  <c r="D17661" i="16"/>
  <c r="D17662" i="16"/>
  <c r="D17663" i="16"/>
  <c r="D17664" i="16"/>
  <c r="D17665" i="16"/>
  <c r="D17666" i="16"/>
  <c r="D17667" i="16"/>
  <c r="D17668" i="16"/>
  <c r="D17669" i="16"/>
  <c r="D17670" i="16"/>
  <c r="D17671" i="16"/>
  <c r="D17672" i="16"/>
  <c r="D17673" i="16"/>
  <c r="D17674" i="16"/>
  <c r="D17675" i="16"/>
  <c r="D17676" i="16"/>
  <c r="D17677" i="16"/>
  <c r="D17678" i="16"/>
  <c r="D17679" i="16"/>
  <c r="D17680" i="16"/>
  <c r="D17681" i="16"/>
  <c r="D17682" i="16"/>
  <c r="D17683" i="16"/>
  <c r="D17684" i="16"/>
  <c r="D17685" i="16"/>
  <c r="D17686" i="16"/>
  <c r="D17687" i="16"/>
  <c r="D17688" i="16"/>
  <c r="D17689" i="16"/>
  <c r="D17690" i="16"/>
  <c r="D17691" i="16"/>
  <c r="D17692" i="16"/>
  <c r="D17693" i="16"/>
  <c r="D17694" i="16"/>
  <c r="D17695" i="16"/>
  <c r="D17696" i="16"/>
  <c r="D17697" i="16"/>
  <c r="D17698" i="16"/>
  <c r="D17699" i="16"/>
  <c r="D17700" i="16"/>
  <c r="D17701" i="16"/>
  <c r="D17702" i="16"/>
  <c r="D17703" i="16"/>
  <c r="D17704" i="16"/>
  <c r="D17705" i="16"/>
  <c r="D17706" i="16"/>
  <c r="D17707" i="16"/>
  <c r="D17708" i="16"/>
  <c r="D17709" i="16"/>
  <c r="D17710" i="16"/>
  <c r="D17711" i="16"/>
  <c r="D17712" i="16"/>
  <c r="D17713" i="16"/>
  <c r="D17714" i="16"/>
  <c r="D17715" i="16"/>
  <c r="D17716" i="16"/>
  <c r="D17717" i="16"/>
  <c r="D17718" i="16"/>
  <c r="D17719" i="16"/>
  <c r="D17720" i="16"/>
  <c r="D17721" i="16"/>
  <c r="D17722" i="16"/>
  <c r="D17723" i="16"/>
  <c r="D17724" i="16"/>
  <c r="D17725" i="16"/>
  <c r="D17726" i="16"/>
  <c r="D17727" i="16"/>
  <c r="D17728" i="16"/>
  <c r="D17729" i="16"/>
  <c r="D17730" i="16"/>
  <c r="D17731" i="16"/>
  <c r="D17732" i="16"/>
  <c r="D17733" i="16"/>
  <c r="D17734" i="16"/>
  <c r="D17735" i="16"/>
  <c r="D17736" i="16"/>
  <c r="D17737" i="16"/>
  <c r="D17738" i="16"/>
  <c r="D17739" i="16"/>
  <c r="D17740" i="16"/>
  <c r="D17741" i="16"/>
  <c r="D17742" i="16"/>
  <c r="D17743" i="16"/>
  <c r="D17744" i="16"/>
  <c r="D17745" i="16"/>
  <c r="D17746" i="16"/>
  <c r="D17747" i="16"/>
  <c r="D17748" i="16"/>
  <c r="D17749" i="16"/>
  <c r="D17750" i="16"/>
  <c r="D17751" i="16"/>
  <c r="D17752" i="16"/>
  <c r="D17753" i="16"/>
  <c r="D17754" i="16"/>
  <c r="D17755" i="16"/>
  <c r="D17756" i="16"/>
  <c r="D17757" i="16"/>
  <c r="D17758" i="16"/>
  <c r="D17759" i="16"/>
  <c r="D17760" i="16"/>
  <c r="D17761" i="16"/>
  <c r="D17762" i="16"/>
  <c r="D17763" i="16"/>
  <c r="D17764" i="16"/>
  <c r="D17765" i="16"/>
  <c r="D17766" i="16"/>
  <c r="D17767" i="16"/>
  <c r="D17768" i="16"/>
  <c r="D17769" i="16"/>
  <c r="D17770" i="16"/>
  <c r="D17771" i="16"/>
  <c r="D17772" i="16"/>
  <c r="D17773" i="16"/>
  <c r="D17774" i="16"/>
  <c r="D17775" i="16"/>
  <c r="D17776" i="16"/>
  <c r="D17777" i="16"/>
  <c r="D17778" i="16"/>
  <c r="D17779" i="16"/>
  <c r="D17780" i="16"/>
  <c r="D17781" i="16"/>
  <c r="D17782" i="16"/>
  <c r="D17783" i="16"/>
  <c r="D17784" i="16"/>
  <c r="D17785" i="16"/>
  <c r="D17786" i="16"/>
  <c r="D17787" i="16"/>
  <c r="D17788" i="16"/>
  <c r="D17789" i="16"/>
  <c r="D17790" i="16"/>
  <c r="D17791" i="16"/>
  <c r="D17792" i="16"/>
  <c r="D17793" i="16"/>
  <c r="D17794" i="16"/>
  <c r="D17795" i="16"/>
  <c r="D17796" i="16"/>
  <c r="D17797" i="16"/>
  <c r="D17798" i="16"/>
  <c r="D17799" i="16"/>
  <c r="D17800" i="16"/>
  <c r="D17801" i="16"/>
  <c r="D17802" i="16"/>
  <c r="D17803" i="16"/>
  <c r="D17804" i="16"/>
  <c r="D17805" i="16"/>
  <c r="D17806" i="16"/>
  <c r="D17807" i="16"/>
  <c r="D17808" i="16"/>
  <c r="D17809" i="16"/>
  <c r="D17810" i="16"/>
  <c r="D17811" i="16"/>
  <c r="D17812" i="16"/>
  <c r="D17813" i="16"/>
  <c r="D17814" i="16"/>
  <c r="D17815" i="16"/>
  <c r="D17816" i="16"/>
  <c r="D17817" i="16"/>
  <c r="D17818" i="16"/>
  <c r="D17819" i="16"/>
  <c r="D17820" i="16"/>
  <c r="D17821" i="16"/>
  <c r="D17822" i="16"/>
  <c r="D17823" i="16"/>
  <c r="D17824" i="16"/>
  <c r="D17825" i="16"/>
  <c r="D17826" i="16"/>
  <c r="D17827" i="16"/>
  <c r="D17828" i="16"/>
  <c r="D17829" i="16"/>
  <c r="D17830" i="16"/>
  <c r="D17831" i="16"/>
  <c r="D17832" i="16"/>
  <c r="D17833" i="16"/>
  <c r="D17834" i="16"/>
  <c r="D17835" i="16"/>
  <c r="D17836" i="16"/>
  <c r="D17837" i="16"/>
  <c r="D17838" i="16"/>
  <c r="D17839" i="16"/>
  <c r="D17840" i="16"/>
  <c r="D17841" i="16"/>
  <c r="D17842" i="16"/>
  <c r="D17843" i="16"/>
  <c r="D17844" i="16"/>
  <c r="D17845" i="16"/>
  <c r="D17846" i="16"/>
  <c r="D17847" i="16"/>
  <c r="D17848" i="16"/>
  <c r="D17849" i="16"/>
  <c r="D17850" i="16"/>
  <c r="D17851" i="16"/>
  <c r="D17852" i="16"/>
  <c r="D17853" i="16"/>
  <c r="D17854" i="16"/>
  <c r="D17855" i="16"/>
  <c r="D17856" i="16"/>
  <c r="D17857" i="16"/>
  <c r="D17858" i="16"/>
  <c r="D17859" i="16"/>
  <c r="D17860" i="16"/>
  <c r="D17861" i="16"/>
  <c r="D17862" i="16"/>
  <c r="D17863" i="16"/>
  <c r="D17864" i="16"/>
  <c r="D17865" i="16"/>
  <c r="D17866" i="16"/>
  <c r="D17867" i="16"/>
  <c r="D17868" i="16"/>
  <c r="D17869" i="16"/>
  <c r="D17870" i="16"/>
  <c r="D17871" i="16"/>
  <c r="D17872" i="16"/>
  <c r="D17873" i="16"/>
  <c r="D17874" i="16"/>
  <c r="D17875" i="16"/>
  <c r="D17876" i="16"/>
  <c r="D17877" i="16"/>
  <c r="D17878" i="16"/>
  <c r="D17879" i="16"/>
  <c r="D17880" i="16"/>
  <c r="D17881" i="16"/>
  <c r="D17882" i="16"/>
  <c r="D17883" i="16"/>
  <c r="D17884" i="16"/>
  <c r="D17885" i="16"/>
  <c r="D17886" i="16"/>
  <c r="D17887" i="16"/>
  <c r="D17888" i="16"/>
  <c r="D17889" i="16"/>
  <c r="D17890" i="16"/>
  <c r="D17891" i="16"/>
  <c r="D17892" i="16"/>
  <c r="D17893" i="16"/>
  <c r="D17894" i="16"/>
  <c r="D17895" i="16"/>
  <c r="D17896" i="16"/>
  <c r="D17897" i="16"/>
  <c r="D17898" i="16"/>
  <c r="D17899" i="16"/>
  <c r="D17900" i="16"/>
  <c r="D17901" i="16"/>
  <c r="D17902" i="16"/>
  <c r="D17903" i="16"/>
  <c r="D17904" i="16"/>
  <c r="D17905" i="16"/>
  <c r="D17906" i="16"/>
  <c r="D17907" i="16"/>
  <c r="D17908" i="16"/>
  <c r="D17909" i="16"/>
  <c r="D17910" i="16"/>
  <c r="D17911" i="16"/>
  <c r="D17912" i="16"/>
  <c r="D17913" i="16"/>
  <c r="D17914" i="16"/>
  <c r="D17915" i="16"/>
  <c r="D17916" i="16"/>
  <c r="D17917" i="16"/>
  <c r="D17918" i="16"/>
  <c r="D17919" i="16"/>
  <c r="D17920" i="16"/>
  <c r="D17921" i="16"/>
  <c r="D17922" i="16"/>
  <c r="D17923" i="16"/>
  <c r="D17924" i="16"/>
  <c r="D17925" i="16"/>
  <c r="D17926" i="16"/>
  <c r="D17927" i="16"/>
  <c r="D17928" i="16"/>
  <c r="D17929" i="16"/>
  <c r="D17930" i="16"/>
  <c r="D17931" i="16"/>
  <c r="D17932" i="16"/>
  <c r="D17933" i="16"/>
  <c r="D17934" i="16"/>
  <c r="D17935" i="16"/>
  <c r="D17936" i="16"/>
  <c r="D17937" i="16"/>
  <c r="D17938" i="16"/>
  <c r="D17939" i="16"/>
  <c r="D17940" i="16"/>
  <c r="D17941" i="16"/>
  <c r="D17942" i="16"/>
  <c r="D17943" i="16"/>
  <c r="D17944" i="16"/>
  <c r="D17945" i="16"/>
  <c r="D17946" i="16"/>
  <c r="D17947" i="16"/>
  <c r="D17948" i="16"/>
  <c r="D17949" i="16"/>
  <c r="D17950" i="16"/>
  <c r="D17951" i="16"/>
  <c r="D17952" i="16"/>
  <c r="D17953" i="16"/>
  <c r="D17954" i="16"/>
  <c r="D17955" i="16"/>
  <c r="D17956" i="16"/>
  <c r="D17957" i="16"/>
  <c r="D17958" i="16"/>
  <c r="D17959" i="16"/>
  <c r="D17960" i="16"/>
  <c r="D17961" i="16"/>
  <c r="D17962" i="16"/>
  <c r="D17963" i="16"/>
  <c r="D17964" i="16"/>
  <c r="D17965" i="16"/>
  <c r="D17966" i="16"/>
  <c r="D17967" i="16"/>
  <c r="D17968" i="16"/>
  <c r="D17969" i="16"/>
  <c r="D17970" i="16"/>
  <c r="D17971" i="16"/>
  <c r="D17972" i="16"/>
  <c r="D17973" i="16"/>
  <c r="D17974" i="16"/>
  <c r="D17975" i="16"/>
  <c r="D17976" i="16"/>
  <c r="D17977" i="16"/>
  <c r="D17978" i="16"/>
  <c r="D17979" i="16"/>
  <c r="D17980" i="16"/>
  <c r="D17981" i="16"/>
  <c r="D17982" i="16"/>
  <c r="D17983" i="16"/>
  <c r="D17984" i="16"/>
  <c r="D17985" i="16"/>
  <c r="D17986" i="16"/>
  <c r="D17987" i="16"/>
  <c r="D17988" i="16"/>
  <c r="D17989" i="16"/>
  <c r="D17990" i="16"/>
  <c r="D17991" i="16"/>
  <c r="D17992" i="16"/>
  <c r="D17993" i="16"/>
  <c r="D17994" i="16"/>
  <c r="D17995" i="16"/>
  <c r="D17996" i="16"/>
  <c r="D17997" i="16"/>
  <c r="D17998" i="16"/>
  <c r="D17999" i="16"/>
  <c r="D18000" i="16"/>
  <c r="D18001" i="16"/>
  <c r="D18002" i="16"/>
  <c r="D18003" i="16"/>
  <c r="D18004" i="16"/>
  <c r="D18005" i="16"/>
  <c r="D18006" i="16"/>
  <c r="D18007" i="16"/>
  <c r="D18008" i="16"/>
  <c r="D18009" i="16"/>
  <c r="D18010" i="16"/>
  <c r="D18011" i="16"/>
  <c r="D18012" i="16"/>
  <c r="D18013" i="16"/>
  <c r="D18014" i="16"/>
  <c r="D18015" i="16"/>
  <c r="D18016" i="16"/>
  <c r="D18017" i="16"/>
  <c r="D18018" i="16"/>
  <c r="D18019" i="16"/>
  <c r="D18020" i="16"/>
  <c r="D18021" i="16"/>
  <c r="D18022" i="16"/>
  <c r="D18023" i="16"/>
  <c r="D18024" i="16"/>
  <c r="D18025" i="16"/>
  <c r="D18026" i="16"/>
  <c r="D18027" i="16"/>
  <c r="D18028" i="16"/>
  <c r="D18029" i="16"/>
  <c r="D18030" i="16"/>
  <c r="D18031" i="16"/>
  <c r="D18032" i="16"/>
  <c r="D18033" i="16"/>
  <c r="D18034" i="16"/>
  <c r="D18035" i="16"/>
  <c r="D18036" i="16"/>
  <c r="D18037" i="16"/>
  <c r="D18038" i="16"/>
  <c r="D18039" i="16"/>
  <c r="D18040" i="16"/>
  <c r="D18041" i="16"/>
  <c r="D18042" i="16"/>
  <c r="D18043" i="16"/>
  <c r="D18044" i="16"/>
  <c r="D18045" i="16"/>
  <c r="D18046" i="16"/>
  <c r="D18047" i="16"/>
  <c r="D18048" i="16"/>
  <c r="D18049" i="16"/>
  <c r="D18050" i="16"/>
  <c r="D18051" i="16"/>
  <c r="D18052" i="16"/>
  <c r="D18053" i="16"/>
  <c r="D18054" i="16"/>
  <c r="D18055" i="16"/>
  <c r="D18056" i="16"/>
  <c r="D18057" i="16"/>
  <c r="D18058" i="16"/>
  <c r="D18059" i="16"/>
  <c r="D18060" i="16"/>
  <c r="D18061" i="16"/>
  <c r="D18062" i="16"/>
  <c r="D18063" i="16"/>
  <c r="D18064" i="16"/>
  <c r="D18065" i="16"/>
  <c r="D18066" i="16"/>
  <c r="D18067" i="16"/>
  <c r="D18068" i="16"/>
  <c r="D18069" i="16"/>
  <c r="D18070" i="16"/>
  <c r="D18071" i="16"/>
  <c r="D18072" i="16"/>
  <c r="D18073" i="16"/>
  <c r="D18074" i="16"/>
  <c r="D18075" i="16"/>
  <c r="D18076" i="16"/>
  <c r="D18077" i="16"/>
  <c r="D18078" i="16"/>
  <c r="D18079" i="16"/>
  <c r="D18080" i="16"/>
  <c r="D18081" i="16"/>
  <c r="D18082" i="16"/>
  <c r="D18083" i="16"/>
  <c r="D18084" i="16"/>
  <c r="D18085" i="16"/>
  <c r="D18086" i="16"/>
  <c r="D18087" i="16"/>
  <c r="D18088" i="16"/>
  <c r="D18089" i="16"/>
  <c r="D18090" i="16"/>
  <c r="D18091" i="16"/>
  <c r="D18092" i="16"/>
  <c r="D18093" i="16"/>
  <c r="D18094" i="16"/>
  <c r="D18095" i="16"/>
  <c r="D18096" i="16"/>
  <c r="D18097" i="16"/>
  <c r="D18098" i="16"/>
  <c r="D18099" i="16"/>
  <c r="D18100" i="16"/>
  <c r="D18101" i="16"/>
  <c r="D18102" i="16"/>
  <c r="D18103" i="16"/>
  <c r="D18104" i="16"/>
  <c r="D18105" i="16"/>
  <c r="D18106" i="16"/>
  <c r="D18107" i="16"/>
  <c r="D18108" i="16"/>
  <c r="D18109" i="16"/>
  <c r="D18110" i="16"/>
  <c r="D18111" i="16"/>
  <c r="D18112" i="16"/>
  <c r="D18113" i="16"/>
  <c r="D18114" i="16"/>
  <c r="D18115" i="16"/>
  <c r="D18116" i="16"/>
  <c r="D18117" i="16"/>
  <c r="D18118" i="16"/>
  <c r="D18119" i="16"/>
  <c r="D18120" i="16"/>
  <c r="D18121" i="16"/>
  <c r="D18122" i="16"/>
  <c r="D18123" i="16"/>
  <c r="D18124" i="16"/>
  <c r="D18125" i="16"/>
  <c r="D18126" i="16"/>
  <c r="D18127" i="16"/>
  <c r="D18128" i="16"/>
  <c r="D18129" i="16"/>
  <c r="D18130" i="16"/>
  <c r="D18131" i="16"/>
  <c r="D18132" i="16"/>
  <c r="D18133" i="16"/>
  <c r="D18134" i="16"/>
  <c r="D18135" i="16"/>
  <c r="D18136" i="16"/>
  <c r="D18137" i="16"/>
  <c r="D18138" i="16"/>
  <c r="D18139" i="16"/>
  <c r="D18140" i="16"/>
  <c r="D18141" i="16"/>
  <c r="D18142" i="16"/>
  <c r="D18143" i="16"/>
  <c r="D18144" i="16"/>
  <c r="D18145" i="16"/>
  <c r="D18146" i="16"/>
  <c r="D18147" i="16"/>
  <c r="D18148" i="16"/>
  <c r="D18149" i="16"/>
  <c r="D18150" i="16"/>
  <c r="D18151" i="16"/>
  <c r="D18152" i="16"/>
  <c r="D18153" i="16"/>
  <c r="D18154" i="16"/>
  <c r="D18155" i="16"/>
  <c r="D18156" i="16"/>
  <c r="D18157" i="16"/>
  <c r="D18158" i="16"/>
  <c r="D18159" i="16"/>
  <c r="D18160" i="16"/>
  <c r="D18161" i="16"/>
  <c r="D18162" i="16"/>
  <c r="D18163" i="16"/>
  <c r="D18164" i="16"/>
  <c r="D18165" i="16"/>
  <c r="D18166" i="16"/>
  <c r="D18167" i="16"/>
  <c r="D18168" i="16"/>
  <c r="D18169" i="16"/>
  <c r="D18170" i="16"/>
  <c r="D18171" i="16"/>
  <c r="D18172" i="16"/>
  <c r="D18173" i="16"/>
  <c r="D18174" i="16"/>
  <c r="D18175" i="16"/>
  <c r="D18176" i="16"/>
  <c r="D18177" i="16"/>
  <c r="D18178" i="16"/>
  <c r="D18179" i="16"/>
  <c r="D18180" i="16"/>
  <c r="D18181" i="16"/>
  <c r="D18182" i="16"/>
  <c r="D18183" i="16"/>
  <c r="D18184" i="16"/>
  <c r="D18185" i="16"/>
  <c r="D18186" i="16"/>
  <c r="D18187" i="16"/>
  <c r="D18188" i="16"/>
  <c r="D18189" i="16"/>
  <c r="D18190" i="16"/>
  <c r="D18191" i="16"/>
  <c r="D18192" i="16"/>
  <c r="D18193" i="16"/>
  <c r="D18194" i="16"/>
  <c r="D18195" i="16"/>
  <c r="D18196" i="16"/>
  <c r="D18197" i="16"/>
  <c r="D18198" i="16"/>
  <c r="D18199" i="16"/>
  <c r="D18200" i="16"/>
  <c r="D18201" i="16"/>
  <c r="D18202" i="16"/>
  <c r="D18203" i="16"/>
  <c r="D18204" i="16"/>
  <c r="D18205" i="16"/>
  <c r="D18206" i="16"/>
  <c r="D18207" i="16"/>
  <c r="D18208" i="16"/>
  <c r="D18209" i="16"/>
  <c r="D18210" i="16"/>
  <c r="D18211" i="16"/>
  <c r="D18212" i="16"/>
  <c r="D18213" i="16"/>
  <c r="D18214" i="16"/>
  <c r="D18215" i="16"/>
  <c r="D18216" i="16"/>
  <c r="D18217" i="16"/>
  <c r="D18218" i="16"/>
  <c r="D18219" i="16"/>
  <c r="D18220" i="16"/>
  <c r="D18221" i="16"/>
  <c r="D18222" i="16"/>
  <c r="D18223" i="16"/>
  <c r="D18224" i="16"/>
  <c r="D18225" i="16"/>
  <c r="D18226" i="16"/>
  <c r="D18227" i="16"/>
  <c r="D18228" i="16"/>
  <c r="D18229" i="16"/>
  <c r="D18230" i="16"/>
  <c r="D18231" i="16"/>
  <c r="D18232" i="16"/>
  <c r="D18233" i="16"/>
  <c r="D18234" i="16"/>
  <c r="D18235" i="16"/>
  <c r="D18236" i="16"/>
  <c r="D18237" i="16"/>
  <c r="D18238" i="16"/>
  <c r="D18239" i="16"/>
  <c r="D18240" i="16"/>
  <c r="D18241" i="16"/>
  <c r="D18242" i="16"/>
  <c r="D18243" i="16"/>
  <c r="D18244" i="16"/>
  <c r="D18245" i="16"/>
  <c r="D18246" i="16"/>
  <c r="D18247" i="16"/>
  <c r="D18248" i="16"/>
  <c r="D18249" i="16"/>
  <c r="D18250" i="16"/>
  <c r="D18251" i="16"/>
  <c r="D18252" i="16"/>
  <c r="D18253" i="16"/>
  <c r="D18254" i="16"/>
  <c r="D18255" i="16"/>
  <c r="D18256" i="16"/>
  <c r="D18257" i="16"/>
  <c r="D18258" i="16"/>
  <c r="D18259" i="16"/>
  <c r="D18260" i="16"/>
  <c r="D18261" i="16"/>
  <c r="D18262" i="16"/>
  <c r="D18263" i="16"/>
  <c r="D18264" i="16"/>
  <c r="D18265" i="16"/>
  <c r="D18266" i="16"/>
  <c r="D18267" i="16"/>
  <c r="D18268" i="16"/>
  <c r="D18269" i="16"/>
  <c r="D18270" i="16"/>
  <c r="D18271" i="16"/>
  <c r="D18272" i="16"/>
  <c r="D18273" i="16"/>
  <c r="D18274" i="16"/>
  <c r="D18275" i="16"/>
  <c r="D18276" i="16"/>
  <c r="D18277" i="16"/>
  <c r="D18278" i="16"/>
  <c r="D18279" i="16"/>
  <c r="D18280" i="16"/>
  <c r="D18281" i="16"/>
  <c r="D18282" i="16"/>
  <c r="D18283" i="16"/>
  <c r="D18284" i="16"/>
  <c r="D18285" i="16"/>
  <c r="D18286" i="16"/>
  <c r="D18287" i="16"/>
  <c r="D18288" i="16"/>
  <c r="D18289" i="16"/>
  <c r="D18290" i="16"/>
  <c r="D18291" i="16"/>
  <c r="D18292" i="16"/>
  <c r="D18293" i="16"/>
  <c r="D18294" i="16"/>
  <c r="D18295" i="16"/>
  <c r="D18296" i="16"/>
  <c r="D18297" i="16"/>
  <c r="D18298" i="16"/>
  <c r="D18299" i="16"/>
  <c r="D18300" i="16"/>
  <c r="D18301" i="16"/>
  <c r="D18302" i="16"/>
  <c r="D18303" i="16"/>
  <c r="D18304" i="16"/>
  <c r="D18305" i="16"/>
  <c r="D18306" i="16"/>
  <c r="D18307" i="16"/>
  <c r="D18308" i="16"/>
  <c r="D18309" i="16"/>
  <c r="D18310" i="16"/>
  <c r="D18311" i="16"/>
  <c r="D18312" i="16"/>
  <c r="D18313" i="16"/>
  <c r="D18314" i="16"/>
  <c r="D18315" i="16"/>
  <c r="D18316" i="16"/>
  <c r="D18317" i="16"/>
  <c r="D18318" i="16"/>
  <c r="D18319" i="16"/>
  <c r="D18320" i="16"/>
  <c r="D18321" i="16"/>
  <c r="D18322" i="16"/>
  <c r="D18323" i="16"/>
  <c r="D18324" i="16"/>
  <c r="D18325" i="16"/>
  <c r="D18326" i="16"/>
  <c r="D18327" i="16"/>
  <c r="D18328" i="16"/>
  <c r="D18329" i="16"/>
  <c r="D18330" i="16"/>
  <c r="D18331" i="16"/>
  <c r="D18332" i="16"/>
  <c r="D18333" i="16"/>
  <c r="D18334" i="16"/>
  <c r="D18335" i="16"/>
  <c r="D18336" i="16"/>
  <c r="D18337" i="16"/>
  <c r="D18338" i="16"/>
  <c r="D18339" i="16"/>
  <c r="D18340" i="16"/>
  <c r="D18341" i="16"/>
  <c r="D18342" i="16"/>
  <c r="D18343" i="16"/>
  <c r="D18344" i="16"/>
  <c r="D18345" i="16"/>
  <c r="D18346" i="16"/>
  <c r="D18347" i="16"/>
  <c r="D18348" i="16"/>
  <c r="D18349" i="16"/>
  <c r="D18350" i="16"/>
  <c r="D18351" i="16"/>
  <c r="D18352" i="16"/>
  <c r="D18353" i="16"/>
  <c r="D18354" i="16"/>
  <c r="D18355" i="16"/>
  <c r="D18356" i="16"/>
  <c r="D18357" i="16"/>
  <c r="D18358" i="16"/>
  <c r="D18359" i="16"/>
  <c r="D18360" i="16"/>
  <c r="D18361" i="16"/>
  <c r="D18362" i="16"/>
  <c r="D18363" i="16"/>
  <c r="D18364" i="16"/>
  <c r="D18365" i="16"/>
  <c r="D18366" i="16"/>
  <c r="D18367" i="16"/>
  <c r="D18368" i="16"/>
  <c r="D18369" i="16"/>
  <c r="D18370" i="16"/>
  <c r="D18371" i="16"/>
  <c r="D18372" i="16"/>
  <c r="D18373" i="16"/>
  <c r="D18374" i="16"/>
  <c r="D18375" i="16"/>
  <c r="D18376" i="16"/>
  <c r="D18377" i="16"/>
  <c r="D18378" i="16"/>
  <c r="D18379" i="16"/>
  <c r="D18380" i="16"/>
  <c r="D18381" i="16"/>
  <c r="D18382" i="16"/>
  <c r="D18383" i="16"/>
  <c r="D18384" i="16"/>
  <c r="D18385" i="16"/>
  <c r="D18386" i="16"/>
  <c r="D18387" i="16"/>
  <c r="D18388" i="16"/>
  <c r="D18389" i="16"/>
  <c r="D18390" i="16"/>
  <c r="D18391" i="16"/>
  <c r="D18392" i="16"/>
  <c r="D18393" i="16"/>
  <c r="D18394" i="16"/>
  <c r="D18395" i="16"/>
  <c r="D18396" i="16"/>
  <c r="D18397" i="16"/>
  <c r="D18398" i="16"/>
  <c r="D18399" i="16"/>
  <c r="D18400" i="16"/>
  <c r="D18401" i="16"/>
  <c r="D18402" i="16"/>
  <c r="D18403" i="16"/>
  <c r="D18404" i="16"/>
  <c r="D18405" i="16"/>
  <c r="D18406" i="16"/>
  <c r="D18407" i="16"/>
  <c r="D18408" i="16"/>
  <c r="D18409" i="16"/>
  <c r="D18410" i="16"/>
  <c r="D18411" i="16"/>
  <c r="D18412" i="16"/>
  <c r="D18413" i="16"/>
  <c r="D18414" i="16"/>
  <c r="D18415" i="16"/>
  <c r="D18416" i="16"/>
  <c r="D18417" i="16"/>
  <c r="D18418" i="16"/>
  <c r="D18419" i="16"/>
  <c r="D18420" i="16"/>
  <c r="D18421" i="16"/>
  <c r="D18422" i="16"/>
  <c r="D18423" i="16"/>
  <c r="D18424" i="16"/>
  <c r="D18425" i="16"/>
  <c r="D18426" i="16"/>
  <c r="D18427" i="16"/>
  <c r="D18428" i="16"/>
  <c r="D18429" i="16"/>
  <c r="D18430" i="16"/>
  <c r="D18431" i="16"/>
  <c r="D18432" i="16"/>
  <c r="D18433" i="16"/>
  <c r="D18434" i="16"/>
  <c r="D18435" i="16"/>
  <c r="D18436" i="16"/>
  <c r="D18437" i="16"/>
  <c r="D18438" i="16"/>
  <c r="D18439" i="16"/>
  <c r="D18440" i="16"/>
  <c r="D18441" i="16"/>
  <c r="D18442" i="16"/>
  <c r="D18443" i="16"/>
  <c r="D18444" i="16"/>
  <c r="D18445" i="16"/>
  <c r="D18446" i="16"/>
  <c r="D18447" i="16"/>
  <c r="D18448" i="16"/>
  <c r="D18449" i="16"/>
  <c r="D18450" i="16"/>
  <c r="D18451" i="16"/>
  <c r="D18452" i="16"/>
  <c r="D18453" i="16"/>
  <c r="D18454" i="16"/>
  <c r="D18455" i="16"/>
  <c r="D18456" i="16"/>
  <c r="D18457" i="16"/>
  <c r="D18458" i="16"/>
  <c r="D18459" i="16"/>
  <c r="D18460" i="16"/>
  <c r="D18461" i="16"/>
  <c r="D18462" i="16"/>
  <c r="D18463" i="16"/>
  <c r="D18464" i="16"/>
  <c r="D18465" i="16"/>
  <c r="D18466" i="16"/>
  <c r="D18467" i="16"/>
  <c r="D18468" i="16"/>
  <c r="D18469" i="16"/>
  <c r="D18470" i="16"/>
  <c r="D18471" i="16"/>
  <c r="D18472" i="16"/>
  <c r="D18473" i="16"/>
  <c r="D18474" i="16"/>
  <c r="D18475" i="16"/>
  <c r="D18476" i="16"/>
  <c r="D18477" i="16"/>
  <c r="D18478" i="16"/>
  <c r="D18479" i="16"/>
  <c r="D18480" i="16"/>
  <c r="D18481" i="16"/>
  <c r="D18482" i="16"/>
  <c r="D18483" i="16"/>
  <c r="D18484" i="16"/>
  <c r="D18485" i="16"/>
  <c r="D18486" i="16"/>
  <c r="D18487" i="16"/>
  <c r="D18488" i="16"/>
  <c r="D18489" i="16"/>
  <c r="D18490" i="16"/>
  <c r="D18491" i="16"/>
  <c r="D18492" i="16"/>
  <c r="D18493" i="16"/>
  <c r="D18494" i="16"/>
  <c r="D18495" i="16"/>
  <c r="D18496" i="16"/>
  <c r="D18497" i="16"/>
  <c r="D18498" i="16"/>
  <c r="D18499" i="16"/>
  <c r="D18500" i="16"/>
  <c r="D18501" i="16"/>
  <c r="D18502" i="16"/>
  <c r="D18503" i="16"/>
  <c r="D18504" i="16"/>
  <c r="D18505" i="16"/>
  <c r="D18506" i="16"/>
  <c r="D18507" i="16"/>
  <c r="D18508" i="16"/>
  <c r="D18509" i="16"/>
  <c r="D18510" i="16"/>
  <c r="D18511" i="16"/>
  <c r="D18512" i="16"/>
  <c r="D18513" i="16"/>
  <c r="D18514" i="16"/>
  <c r="D18515" i="16"/>
  <c r="D18516" i="16"/>
  <c r="D18517" i="16"/>
  <c r="D18518" i="16"/>
  <c r="D18519" i="16"/>
  <c r="D18520" i="16"/>
  <c r="D18521" i="16"/>
  <c r="D18522" i="16"/>
  <c r="D18523" i="16"/>
  <c r="D18524" i="16"/>
  <c r="D18525" i="16"/>
  <c r="D18526" i="16"/>
  <c r="D18527" i="16"/>
  <c r="D18528" i="16"/>
  <c r="D18529" i="16"/>
  <c r="D18530" i="16"/>
  <c r="D18531" i="16"/>
  <c r="D18532" i="16"/>
  <c r="D18533" i="16"/>
  <c r="D18534" i="16"/>
  <c r="D18535" i="16"/>
  <c r="D18536" i="16"/>
  <c r="D18537" i="16"/>
  <c r="D18538" i="16"/>
  <c r="D18539" i="16"/>
  <c r="D18540" i="16"/>
  <c r="D18541" i="16"/>
  <c r="D18542" i="16"/>
  <c r="D18543" i="16"/>
  <c r="D18544" i="16"/>
  <c r="D18545" i="16"/>
  <c r="D18546" i="16"/>
  <c r="D18547" i="16"/>
  <c r="D18548" i="16"/>
  <c r="D18549" i="16"/>
  <c r="D18550" i="16"/>
  <c r="D18551" i="16"/>
  <c r="D18552" i="16"/>
  <c r="D18553" i="16"/>
  <c r="D18554" i="16"/>
  <c r="D18555" i="16"/>
  <c r="D18556" i="16"/>
  <c r="D18557" i="16"/>
  <c r="D18558" i="16"/>
  <c r="D18559" i="16"/>
  <c r="D18560" i="16"/>
  <c r="D18561" i="16"/>
  <c r="D18562" i="16"/>
  <c r="D18563" i="16"/>
  <c r="D18564" i="16"/>
  <c r="D18565" i="16"/>
  <c r="D18566" i="16"/>
  <c r="D18567" i="16"/>
  <c r="D18568" i="16"/>
  <c r="D18569" i="16"/>
  <c r="D18570" i="16"/>
  <c r="D18571" i="16"/>
  <c r="D18572" i="16"/>
  <c r="D18573" i="16"/>
  <c r="D18574" i="16"/>
  <c r="D18575" i="16"/>
  <c r="D18576" i="16"/>
  <c r="D18577" i="16"/>
  <c r="D18578" i="16"/>
  <c r="D18579" i="16"/>
  <c r="D18580" i="16"/>
  <c r="D18581" i="16"/>
  <c r="D18582" i="16"/>
  <c r="D18583" i="16"/>
  <c r="D18584" i="16"/>
  <c r="D18585" i="16"/>
  <c r="D18586" i="16"/>
  <c r="D18587" i="16"/>
  <c r="D18588" i="16"/>
  <c r="D18589" i="16"/>
  <c r="D18590" i="16"/>
  <c r="D18591" i="16"/>
  <c r="D18592" i="16"/>
  <c r="D18593" i="16"/>
  <c r="D18594" i="16"/>
  <c r="D18595" i="16"/>
  <c r="D18596" i="16"/>
  <c r="D18597" i="16"/>
  <c r="D18598" i="16"/>
  <c r="D18599" i="16"/>
  <c r="D18600" i="16"/>
  <c r="D18601" i="16"/>
  <c r="D18602" i="16"/>
  <c r="D18603" i="16"/>
  <c r="D18604" i="16"/>
  <c r="D18605" i="16"/>
  <c r="D18606" i="16"/>
  <c r="D18607" i="16"/>
  <c r="D18608" i="16"/>
  <c r="D18609" i="16"/>
  <c r="D18610" i="16"/>
  <c r="D18611" i="16"/>
  <c r="D18612" i="16"/>
  <c r="D18613" i="16"/>
  <c r="D18614" i="16"/>
  <c r="D18615" i="16"/>
  <c r="D18616" i="16"/>
  <c r="D18617" i="16"/>
  <c r="D18618" i="16"/>
  <c r="D18619" i="16"/>
  <c r="D18620" i="16"/>
  <c r="D18621" i="16"/>
  <c r="D18622" i="16"/>
  <c r="D18623" i="16"/>
  <c r="D18624" i="16"/>
  <c r="D18625" i="16"/>
  <c r="D18626" i="16"/>
  <c r="D18627" i="16"/>
  <c r="D18628" i="16"/>
  <c r="D18629" i="16"/>
  <c r="D18630" i="16"/>
  <c r="D18631" i="16"/>
  <c r="D18632" i="16"/>
  <c r="D18633" i="16"/>
  <c r="D18634" i="16"/>
  <c r="D18635" i="16"/>
  <c r="D18636" i="16"/>
  <c r="D18637" i="16"/>
  <c r="D18638" i="16"/>
  <c r="D18639" i="16"/>
  <c r="D18640" i="16"/>
  <c r="D18641" i="16"/>
  <c r="D18642" i="16"/>
  <c r="D18643" i="16"/>
  <c r="D18644" i="16"/>
  <c r="D18645" i="16"/>
  <c r="D18646" i="16"/>
  <c r="D18647" i="16"/>
  <c r="D18648" i="16"/>
  <c r="D18649" i="16"/>
  <c r="D18650" i="16"/>
  <c r="D18651" i="16"/>
  <c r="D18652" i="16"/>
  <c r="D18653" i="16"/>
  <c r="D18654" i="16"/>
  <c r="D18655" i="16"/>
  <c r="D18656" i="16"/>
  <c r="D18657" i="16"/>
  <c r="D18658" i="16"/>
  <c r="D18659" i="16"/>
  <c r="D18660" i="16"/>
  <c r="D18661" i="16"/>
  <c r="D18662" i="16"/>
  <c r="D18663" i="16"/>
  <c r="D18664" i="16"/>
  <c r="D18665" i="16"/>
  <c r="D18666" i="16"/>
  <c r="D18667" i="16"/>
  <c r="D18668" i="16"/>
  <c r="D18669" i="16"/>
  <c r="D18670" i="16"/>
  <c r="D18671" i="16"/>
  <c r="D18672" i="16"/>
  <c r="D18673" i="16"/>
  <c r="D18674" i="16"/>
  <c r="D18675" i="16"/>
  <c r="D18676" i="16"/>
  <c r="D18677" i="16"/>
  <c r="D18678" i="16"/>
  <c r="D18679" i="16"/>
  <c r="D18680" i="16"/>
  <c r="D18681" i="16"/>
  <c r="D18682" i="16"/>
  <c r="D18683" i="16"/>
  <c r="D18684" i="16"/>
  <c r="D18685" i="16"/>
  <c r="D18686" i="16"/>
  <c r="D18687" i="16"/>
  <c r="D18688" i="16"/>
  <c r="D18689" i="16"/>
  <c r="D18690" i="16"/>
  <c r="D18691" i="16"/>
  <c r="D18692" i="16"/>
  <c r="D18693" i="16"/>
  <c r="D18694" i="16"/>
  <c r="D18695" i="16"/>
  <c r="D18696" i="16"/>
  <c r="D18697" i="16"/>
  <c r="D18698" i="16"/>
  <c r="D18699" i="16"/>
  <c r="D18700" i="16"/>
  <c r="D18701" i="16"/>
  <c r="D18702" i="16"/>
  <c r="D18703" i="16"/>
  <c r="D18704" i="16"/>
  <c r="D18705" i="16"/>
  <c r="D18706" i="16"/>
  <c r="D18707" i="16"/>
  <c r="D18708" i="16"/>
  <c r="D18709" i="16"/>
  <c r="D18710" i="16"/>
  <c r="D18711" i="16"/>
  <c r="D18712" i="16"/>
  <c r="D18713" i="16"/>
  <c r="D18714" i="16"/>
  <c r="D18715" i="16"/>
  <c r="D18716" i="16"/>
  <c r="D18717" i="16"/>
  <c r="D18718" i="16"/>
  <c r="D18719" i="16"/>
  <c r="D18720" i="16"/>
  <c r="D18721" i="16"/>
  <c r="D18722" i="16"/>
  <c r="D18723" i="16"/>
  <c r="D18724" i="16"/>
  <c r="D18725" i="16"/>
  <c r="D18726" i="16"/>
  <c r="D18727" i="16"/>
  <c r="D18728" i="16"/>
  <c r="D18729" i="16"/>
  <c r="D18730" i="16"/>
  <c r="D18731" i="16"/>
  <c r="D18732" i="16"/>
  <c r="D18733" i="16"/>
  <c r="D18734" i="16"/>
  <c r="D18735" i="16"/>
  <c r="D18736" i="16"/>
  <c r="D18737" i="16"/>
  <c r="D18738" i="16"/>
  <c r="D18739" i="16"/>
  <c r="D18740" i="16"/>
  <c r="D18741" i="16"/>
  <c r="D18742" i="16"/>
  <c r="D18743" i="16"/>
  <c r="D18744" i="16"/>
  <c r="D18745" i="16"/>
  <c r="D18746" i="16"/>
  <c r="D18747" i="16"/>
  <c r="D18748" i="16"/>
  <c r="D18749" i="16"/>
  <c r="D18750" i="16"/>
  <c r="D18751" i="16"/>
  <c r="D18752" i="16"/>
  <c r="D18753" i="16"/>
  <c r="D18754" i="16"/>
  <c r="D18755" i="16"/>
  <c r="D18756" i="16"/>
  <c r="D18757" i="16"/>
  <c r="D18758" i="16"/>
  <c r="D18759" i="16"/>
  <c r="D18760" i="16"/>
  <c r="D18761" i="16"/>
  <c r="D18762" i="16"/>
  <c r="D18763" i="16"/>
  <c r="D18764" i="16"/>
  <c r="D18765" i="16"/>
  <c r="D18766" i="16"/>
  <c r="D18767" i="16"/>
  <c r="D18768" i="16"/>
  <c r="D18769" i="16"/>
  <c r="D18770" i="16"/>
  <c r="D18771" i="16"/>
  <c r="D18772" i="16"/>
  <c r="D18773" i="16"/>
  <c r="D18774" i="16"/>
  <c r="D18775" i="16"/>
  <c r="D18776" i="16"/>
  <c r="D18777" i="16"/>
  <c r="D18778" i="16"/>
  <c r="D18779" i="16"/>
  <c r="D18780" i="16"/>
  <c r="D18781" i="16"/>
  <c r="D18782" i="16"/>
  <c r="D18783" i="16"/>
  <c r="D18784" i="16"/>
  <c r="D18785" i="16"/>
  <c r="D18786" i="16"/>
  <c r="D18787" i="16"/>
  <c r="D18788" i="16"/>
  <c r="D18789" i="16"/>
  <c r="D18790" i="16"/>
  <c r="D18791" i="16"/>
  <c r="D18792" i="16"/>
  <c r="D18793" i="16"/>
  <c r="D18794" i="16"/>
  <c r="D18795" i="16"/>
  <c r="D18796" i="16"/>
  <c r="D18797" i="16"/>
  <c r="D18798" i="16"/>
  <c r="D18799" i="16"/>
  <c r="D18800" i="16"/>
  <c r="D18801" i="16"/>
  <c r="D18802" i="16"/>
  <c r="D18803" i="16"/>
  <c r="D18804" i="16"/>
  <c r="D18805" i="16"/>
  <c r="D18806" i="16"/>
  <c r="D18807" i="16"/>
  <c r="D18808" i="16"/>
  <c r="D18809" i="16"/>
  <c r="D18810" i="16"/>
  <c r="D18811" i="16"/>
  <c r="D18812" i="16"/>
  <c r="D18813" i="16"/>
  <c r="D18814" i="16"/>
  <c r="D18815" i="16"/>
  <c r="D18816" i="16"/>
  <c r="D18817" i="16"/>
  <c r="D18818" i="16"/>
  <c r="D18819" i="16"/>
  <c r="D18820" i="16"/>
  <c r="D18821" i="16"/>
  <c r="D18822" i="16"/>
  <c r="D18823" i="16"/>
  <c r="D18824" i="16"/>
  <c r="D18825" i="16"/>
  <c r="D18826" i="16"/>
  <c r="D18827" i="16"/>
  <c r="D18828" i="16"/>
  <c r="D18829" i="16"/>
  <c r="D18830" i="16"/>
  <c r="D18831" i="16"/>
  <c r="D18832" i="16"/>
  <c r="D18833" i="16"/>
  <c r="D18834" i="16"/>
  <c r="D18835" i="16"/>
  <c r="D18836" i="16"/>
  <c r="D18837" i="16"/>
  <c r="D18838" i="16"/>
  <c r="D18839" i="16"/>
  <c r="D18840" i="16"/>
  <c r="D18841" i="16"/>
  <c r="D18842" i="16"/>
  <c r="D18843" i="16"/>
  <c r="D18844" i="16"/>
  <c r="D18845" i="16"/>
  <c r="D18846" i="16"/>
  <c r="D18847" i="16"/>
  <c r="D18848" i="16"/>
  <c r="D18849" i="16"/>
  <c r="D18850" i="16"/>
  <c r="D18851" i="16"/>
  <c r="D18852" i="16"/>
  <c r="D18853" i="16"/>
  <c r="D18854" i="16"/>
  <c r="D18855" i="16"/>
  <c r="D18856" i="16"/>
  <c r="D18857" i="16"/>
  <c r="D18858" i="16"/>
  <c r="D18859" i="16"/>
  <c r="D18860" i="16"/>
  <c r="D18861" i="16"/>
  <c r="D18862" i="16"/>
  <c r="D18863" i="16"/>
  <c r="D18864" i="16"/>
  <c r="D18865" i="16"/>
  <c r="D18866" i="16"/>
  <c r="D18867" i="16"/>
  <c r="D18868" i="16"/>
  <c r="D18869" i="16"/>
  <c r="D18870" i="16"/>
  <c r="D18871" i="16"/>
  <c r="D18872" i="16"/>
  <c r="D18873" i="16"/>
  <c r="D18874" i="16"/>
  <c r="D18875" i="16"/>
  <c r="D18876" i="16"/>
  <c r="D18877" i="16"/>
  <c r="D18878" i="16"/>
  <c r="D18879" i="16"/>
  <c r="D18880" i="16"/>
  <c r="D18881" i="16"/>
  <c r="D18882" i="16"/>
  <c r="D18883" i="16"/>
  <c r="D18884" i="16"/>
  <c r="D18885" i="16"/>
  <c r="D18886" i="16"/>
  <c r="D18887" i="16"/>
  <c r="D18888" i="16"/>
  <c r="D18889" i="16"/>
  <c r="D18890" i="16"/>
  <c r="D18891" i="16"/>
  <c r="D18892" i="16"/>
  <c r="D18893" i="16"/>
  <c r="D18894" i="16"/>
  <c r="D18895" i="16"/>
  <c r="D18896" i="16"/>
  <c r="D18897" i="16"/>
  <c r="D18898" i="16"/>
  <c r="D18899" i="16"/>
  <c r="D18900" i="16"/>
  <c r="D18901" i="16"/>
  <c r="D18902" i="16"/>
  <c r="D18903" i="16"/>
  <c r="D18904" i="16"/>
  <c r="D18905" i="16"/>
  <c r="D18906" i="16"/>
  <c r="D18907" i="16"/>
  <c r="D18908" i="16"/>
  <c r="D18909" i="16"/>
  <c r="D18910" i="16"/>
  <c r="D18911" i="16"/>
  <c r="D18912" i="16"/>
  <c r="D18913" i="16"/>
  <c r="D18914" i="16"/>
  <c r="D18915" i="16"/>
  <c r="D18916" i="16"/>
  <c r="D18917" i="16"/>
  <c r="D18918" i="16"/>
  <c r="D18919" i="16"/>
  <c r="D18920" i="16"/>
  <c r="D18921" i="16"/>
  <c r="D18922" i="16"/>
  <c r="D18923" i="16"/>
  <c r="D18924" i="16"/>
  <c r="D18925" i="16"/>
  <c r="D18926" i="16"/>
  <c r="D18927" i="16"/>
  <c r="D18928" i="16"/>
  <c r="D18929" i="16"/>
  <c r="D18930" i="16"/>
  <c r="D18931" i="16"/>
  <c r="D18932" i="16"/>
  <c r="D18933" i="16"/>
  <c r="D18934" i="16"/>
  <c r="D18935" i="16"/>
  <c r="D18936" i="16"/>
  <c r="D18937" i="16"/>
  <c r="D18938" i="16"/>
  <c r="D18939" i="16"/>
  <c r="D18940" i="16"/>
  <c r="D18941" i="16"/>
  <c r="D18942" i="16"/>
  <c r="D18943" i="16"/>
  <c r="D18944" i="16"/>
  <c r="D18945" i="16"/>
  <c r="D18946" i="16"/>
  <c r="D18947" i="16"/>
  <c r="D18948" i="16"/>
  <c r="D18949" i="16"/>
  <c r="D18950" i="16"/>
  <c r="D18951" i="16"/>
  <c r="D18952" i="16"/>
  <c r="D18953" i="16"/>
  <c r="D18954" i="16"/>
  <c r="D18955" i="16"/>
  <c r="D18956" i="16"/>
  <c r="D18957" i="16"/>
  <c r="D18958" i="16"/>
  <c r="D18959" i="16"/>
  <c r="D18960" i="16"/>
  <c r="D18961" i="16"/>
  <c r="D18962" i="16"/>
  <c r="D18963" i="16"/>
  <c r="D18964" i="16"/>
  <c r="D18965" i="16"/>
  <c r="D18966" i="16"/>
  <c r="D18967" i="16"/>
  <c r="D18968" i="16"/>
  <c r="D18969" i="16"/>
  <c r="D18970" i="16"/>
  <c r="D18971" i="16"/>
  <c r="D18972" i="16"/>
  <c r="D18973" i="16"/>
  <c r="D18974" i="16"/>
  <c r="D18975" i="16"/>
  <c r="D18976" i="16"/>
  <c r="D18977" i="16"/>
  <c r="D18978" i="16"/>
  <c r="D18979" i="16"/>
  <c r="D18980" i="16"/>
  <c r="D18981" i="16"/>
  <c r="D18982" i="16"/>
  <c r="D18983" i="16"/>
  <c r="D18984" i="16"/>
  <c r="D18985" i="16"/>
  <c r="D18986" i="16"/>
  <c r="D18987" i="16"/>
  <c r="D18988" i="16"/>
  <c r="D18989" i="16"/>
  <c r="D18990" i="16"/>
  <c r="D18991" i="16"/>
  <c r="D18992" i="16"/>
  <c r="D18993" i="16"/>
  <c r="D18994" i="16"/>
  <c r="D18995" i="16"/>
  <c r="D18996" i="16"/>
  <c r="D18997" i="16"/>
  <c r="D18998" i="16"/>
  <c r="D18999" i="16"/>
  <c r="D19000" i="16"/>
  <c r="D19001" i="16"/>
  <c r="D19002" i="16"/>
  <c r="D19003" i="16"/>
  <c r="D19004" i="16"/>
  <c r="D19005" i="16"/>
  <c r="D19006" i="16"/>
  <c r="D19007" i="16"/>
  <c r="D19008" i="16"/>
  <c r="D19009" i="16"/>
  <c r="D19010" i="16"/>
  <c r="D19011" i="16"/>
  <c r="D19012" i="16"/>
  <c r="D19013" i="16"/>
  <c r="D19014" i="16"/>
  <c r="D19015" i="16"/>
  <c r="D19016" i="16"/>
  <c r="D19017" i="16"/>
  <c r="D19018" i="16"/>
  <c r="D19019" i="16"/>
  <c r="D19020" i="16"/>
  <c r="D19021" i="16"/>
  <c r="D19022" i="16"/>
  <c r="D19023" i="16"/>
  <c r="D19024" i="16"/>
  <c r="D19025" i="16"/>
  <c r="D19026" i="16"/>
  <c r="D19027" i="16"/>
  <c r="D19028" i="16"/>
  <c r="D19029" i="16"/>
  <c r="D19030" i="16"/>
  <c r="D19031" i="16"/>
  <c r="D19032" i="16"/>
  <c r="D19033" i="16"/>
  <c r="D19034" i="16"/>
  <c r="D19035" i="16"/>
  <c r="D19036" i="16"/>
  <c r="D19037" i="16"/>
  <c r="D19038" i="16"/>
  <c r="D19039" i="16"/>
  <c r="D19040" i="16"/>
  <c r="D19041" i="16"/>
  <c r="D19042" i="16"/>
  <c r="D19043" i="16"/>
  <c r="D19044" i="16"/>
  <c r="D19045" i="16"/>
  <c r="D19046" i="16"/>
  <c r="D19047" i="16"/>
  <c r="D19048" i="16"/>
  <c r="D19049" i="16"/>
  <c r="D19050" i="16"/>
  <c r="D19051" i="16"/>
  <c r="D19052" i="16"/>
  <c r="D19053" i="16"/>
  <c r="D19054" i="16"/>
  <c r="D19055" i="16"/>
  <c r="D19056" i="16"/>
  <c r="D19057" i="16"/>
  <c r="D19058" i="16"/>
  <c r="D19059" i="16"/>
  <c r="D19060" i="16"/>
  <c r="D19061" i="16"/>
  <c r="D19062" i="16"/>
  <c r="D19063" i="16"/>
  <c r="D19064" i="16"/>
  <c r="D19065" i="16"/>
  <c r="D19066" i="16"/>
  <c r="D19067" i="16"/>
  <c r="D19068" i="16"/>
  <c r="D19069" i="16"/>
  <c r="D19070" i="16"/>
  <c r="D19071" i="16"/>
  <c r="D19072" i="16"/>
  <c r="D19073" i="16"/>
  <c r="D19074" i="16"/>
  <c r="D19075" i="16"/>
  <c r="D19076" i="16"/>
  <c r="D19077" i="16"/>
  <c r="D19078" i="16"/>
  <c r="D19079" i="16"/>
  <c r="D19080" i="16"/>
  <c r="D19081" i="16"/>
  <c r="D19082" i="16"/>
  <c r="D19083" i="16"/>
  <c r="D19084" i="16"/>
  <c r="D19085" i="16"/>
  <c r="D19086" i="16"/>
  <c r="D19087" i="16"/>
  <c r="D19088" i="16"/>
  <c r="D19089" i="16"/>
  <c r="D19090" i="16"/>
  <c r="D19091" i="16"/>
  <c r="D19092" i="16"/>
  <c r="D19093" i="16"/>
  <c r="D19094" i="16"/>
  <c r="D19095" i="16"/>
  <c r="D19096" i="16"/>
  <c r="D19097" i="16"/>
  <c r="D19098" i="16"/>
  <c r="D19099" i="16"/>
  <c r="D19100" i="16"/>
  <c r="D19101" i="16"/>
  <c r="D19102" i="16"/>
  <c r="D19103" i="16"/>
  <c r="D19104" i="16"/>
  <c r="D19105" i="16"/>
  <c r="D19106" i="16"/>
  <c r="D19107" i="16"/>
  <c r="D19108" i="16"/>
  <c r="D19109" i="16"/>
  <c r="D19110" i="16"/>
  <c r="D19111" i="16"/>
  <c r="D19112" i="16"/>
  <c r="D19113" i="16"/>
  <c r="D19114" i="16"/>
  <c r="D19115" i="16"/>
  <c r="D19116" i="16"/>
  <c r="D19117" i="16"/>
  <c r="D19118" i="16"/>
  <c r="D19119" i="16"/>
  <c r="D19120" i="16"/>
  <c r="D19121" i="16"/>
  <c r="D19122" i="16"/>
  <c r="D19123" i="16"/>
  <c r="D19124" i="16"/>
  <c r="D19125" i="16"/>
  <c r="D19126" i="16"/>
  <c r="D19127" i="16"/>
  <c r="D19128" i="16"/>
  <c r="D19129" i="16"/>
  <c r="D19130" i="16"/>
  <c r="D19131" i="16"/>
  <c r="D19132" i="16"/>
  <c r="D19133" i="16"/>
  <c r="D19134" i="16"/>
  <c r="D19135" i="16"/>
  <c r="D19136" i="16"/>
  <c r="D19137" i="16"/>
  <c r="D19138" i="16"/>
  <c r="D19139" i="16"/>
  <c r="D19140" i="16"/>
  <c r="D19141" i="16"/>
  <c r="D19142" i="16"/>
  <c r="D19143" i="16"/>
  <c r="D19144" i="16"/>
  <c r="D19145" i="16"/>
  <c r="D19146" i="16"/>
  <c r="D19147" i="16"/>
  <c r="D19148" i="16"/>
  <c r="D19149" i="16"/>
  <c r="D19150" i="16"/>
  <c r="D19151" i="16"/>
  <c r="D19152" i="16"/>
  <c r="D19153" i="16"/>
  <c r="D19154" i="16"/>
  <c r="D19155" i="16"/>
  <c r="D19156" i="16"/>
  <c r="D19157" i="16"/>
  <c r="D19158" i="16"/>
  <c r="D19159" i="16"/>
  <c r="D19160" i="16"/>
  <c r="D19161" i="16"/>
  <c r="D19162" i="16"/>
  <c r="D19163" i="16"/>
  <c r="D19164" i="16"/>
  <c r="D19165" i="16"/>
  <c r="D19166" i="16"/>
  <c r="D19167" i="16"/>
  <c r="D19168" i="16"/>
  <c r="D19169" i="16"/>
  <c r="D19170" i="16"/>
  <c r="D19171" i="16"/>
  <c r="D19172" i="16"/>
  <c r="D19173" i="16"/>
  <c r="D19174" i="16"/>
  <c r="D19175" i="16"/>
  <c r="D19176" i="16"/>
  <c r="D19177" i="16"/>
  <c r="D19178" i="16"/>
  <c r="D19179" i="16"/>
  <c r="D19180" i="16"/>
  <c r="D19181" i="16"/>
  <c r="D19182" i="16"/>
  <c r="D19183" i="16"/>
  <c r="D19184" i="16"/>
  <c r="D19185" i="16"/>
  <c r="D19186" i="16"/>
  <c r="D19187" i="16"/>
  <c r="D19188" i="16"/>
  <c r="D19189" i="16"/>
  <c r="D19190" i="16"/>
  <c r="D19191" i="16"/>
  <c r="D19192" i="16"/>
  <c r="D19193" i="16"/>
  <c r="D19194" i="16"/>
  <c r="D19195" i="16"/>
  <c r="D19196" i="16"/>
  <c r="D19197" i="16"/>
  <c r="D19198" i="16"/>
  <c r="D19199" i="16"/>
  <c r="D19200" i="16"/>
  <c r="D19201" i="16"/>
  <c r="D19202" i="16"/>
  <c r="D19203" i="16"/>
  <c r="D19204" i="16"/>
  <c r="D19205" i="16"/>
  <c r="D19206" i="16"/>
  <c r="D19207" i="16"/>
  <c r="D19208" i="16"/>
  <c r="D19209" i="16"/>
  <c r="D19210" i="16"/>
  <c r="D19211" i="16"/>
  <c r="D19212" i="16"/>
  <c r="D19213" i="16"/>
  <c r="D19214" i="16"/>
  <c r="D19215" i="16"/>
  <c r="D19216" i="16"/>
  <c r="D19217" i="16"/>
  <c r="D19218" i="16"/>
  <c r="D19219" i="16"/>
  <c r="D19220" i="16"/>
  <c r="D19221" i="16"/>
  <c r="D19222" i="16"/>
  <c r="D19223" i="16"/>
  <c r="D19224" i="16"/>
  <c r="D19225" i="16"/>
  <c r="D19226" i="16"/>
  <c r="D19227" i="16"/>
  <c r="D19228" i="16"/>
  <c r="D19229" i="16"/>
  <c r="D19230" i="16"/>
  <c r="D19231" i="16"/>
  <c r="D19232" i="16"/>
  <c r="D19233" i="16"/>
  <c r="D19234" i="16"/>
  <c r="D19235" i="16"/>
  <c r="D19236" i="16"/>
  <c r="D19237" i="16"/>
  <c r="D19238" i="16"/>
  <c r="D19239" i="16"/>
  <c r="D19240" i="16"/>
  <c r="D19241" i="16"/>
  <c r="D19242" i="16"/>
  <c r="D19243" i="16"/>
  <c r="D19244" i="16"/>
  <c r="D19245" i="16"/>
  <c r="D19246" i="16"/>
  <c r="D19247" i="16"/>
  <c r="D19248" i="16"/>
  <c r="D19249" i="16"/>
  <c r="D19250" i="16"/>
  <c r="D19251" i="16"/>
  <c r="D19252" i="16"/>
  <c r="D19253" i="16"/>
  <c r="D19254" i="16"/>
  <c r="D19255" i="16"/>
  <c r="D19256" i="16"/>
  <c r="D19257" i="16"/>
  <c r="D19258" i="16"/>
  <c r="D19259" i="16"/>
  <c r="D19260" i="16"/>
  <c r="D19261" i="16"/>
  <c r="D19262" i="16"/>
  <c r="D19263" i="16"/>
  <c r="D19264" i="16"/>
  <c r="D19265" i="16"/>
  <c r="D19266" i="16"/>
  <c r="D19267" i="16"/>
  <c r="D19268" i="16"/>
  <c r="D19269" i="16"/>
  <c r="D19270" i="16"/>
  <c r="D19271" i="16"/>
  <c r="D19272" i="16"/>
  <c r="D19273" i="16"/>
  <c r="D19274" i="16"/>
  <c r="D19275" i="16"/>
  <c r="D19276" i="16"/>
  <c r="D19277" i="16"/>
  <c r="D19278" i="16"/>
  <c r="D19279" i="16"/>
  <c r="D19280" i="16"/>
  <c r="D19281" i="16"/>
  <c r="D19282" i="16"/>
  <c r="D19283" i="16"/>
  <c r="D19284" i="16"/>
  <c r="D19285" i="16"/>
  <c r="D19286" i="16"/>
  <c r="D19287" i="16"/>
  <c r="D19288" i="16"/>
  <c r="D19289" i="16"/>
  <c r="D19290" i="16"/>
  <c r="D19291" i="16"/>
  <c r="D19292" i="16"/>
  <c r="D19293" i="16"/>
  <c r="D19294" i="16"/>
  <c r="D19295" i="16"/>
  <c r="D19296" i="16"/>
  <c r="D19297" i="16"/>
  <c r="D19298" i="16"/>
  <c r="D19299" i="16"/>
  <c r="D19300" i="16"/>
  <c r="D19301" i="16"/>
  <c r="D19302" i="16"/>
  <c r="D19303" i="16"/>
  <c r="D19304" i="16"/>
  <c r="D19305" i="16"/>
  <c r="D19306" i="16"/>
  <c r="D19307" i="16"/>
  <c r="D19308" i="16"/>
  <c r="D19309" i="16"/>
  <c r="D19310" i="16"/>
  <c r="D19311" i="16"/>
  <c r="D19312" i="16"/>
  <c r="D19313" i="16"/>
  <c r="D19314" i="16"/>
  <c r="D19315" i="16"/>
  <c r="D19316" i="16"/>
  <c r="D19317" i="16"/>
  <c r="D19318" i="16"/>
  <c r="D19319" i="16"/>
  <c r="D19320" i="16"/>
  <c r="D19321" i="16"/>
  <c r="D19322" i="16"/>
  <c r="D19323" i="16"/>
  <c r="D19324" i="16"/>
  <c r="D19325" i="16"/>
  <c r="D19326" i="16"/>
  <c r="D19327" i="16"/>
  <c r="D19328" i="16"/>
  <c r="D19329" i="16"/>
  <c r="D19330" i="16"/>
  <c r="D19331" i="16"/>
  <c r="D19332" i="16"/>
  <c r="D19333" i="16"/>
  <c r="D19334" i="16"/>
  <c r="D19335" i="16"/>
  <c r="D19336" i="16"/>
  <c r="D19337" i="16"/>
  <c r="D19338" i="16"/>
  <c r="D19339" i="16"/>
  <c r="D19340" i="16"/>
  <c r="D19341" i="16"/>
  <c r="D19342" i="16"/>
  <c r="D19343" i="16"/>
  <c r="D19344" i="16"/>
  <c r="D19345" i="16"/>
  <c r="D19346" i="16"/>
  <c r="D19347" i="16"/>
  <c r="D19348" i="16"/>
  <c r="D19349" i="16"/>
  <c r="D19350" i="16"/>
  <c r="D19351" i="16"/>
  <c r="D19352" i="16"/>
  <c r="D19353" i="16"/>
  <c r="D19354" i="16"/>
  <c r="D19355" i="16"/>
  <c r="D19356" i="16"/>
  <c r="D19357" i="16"/>
  <c r="D19358" i="16"/>
  <c r="D19359" i="16"/>
  <c r="D19360" i="16"/>
  <c r="D19361" i="16"/>
  <c r="D19362" i="16"/>
  <c r="D19363" i="16"/>
  <c r="D19364" i="16"/>
  <c r="D19365" i="16"/>
  <c r="D19366" i="16"/>
  <c r="D19367" i="16"/>
  <c r="D19368" i="16"/>
  <c r="D19369" i="16"/>
  <c r="D19370" i="16"/>
  <c r="D19371" i="16"/>
  <c r="D19372" i="16"/>
  <c r="D19373" i="16"/>
  <c r="D19374" i="16"/>
  <c r="D19375" i="16"/>
  <c r="D19376" i="16"/>
  <c r="D19377" i="16"/>
  <c r="D19378" i="16"/>
  <c r="D19379" i="16"/>
  <c r="D19380" i="16"/>
  <c r="D19381" i="16"/>
  <c r="D19382" i="16"/>
  <c r="D19383" i="16"/>
  <c r="D19384" i="16"/>
  <c r="D19385" i="16"/>
  <c r="D19386" i="16"/>
  <c r="D19387" i="16"/>
  <c r="D19388" i="16"/>
  <c r="D19389" i="16"/>
  <c r="D19390" i="16"/>
  <c r="D19391" i="16"/>
  <c r="D19392" i="16"/>
  <c r="D19393" i="16"/>
  <c r="D19394" i="16"/>
  <c r="D19395" i="16"/>
  <c r="D19396" i="16"/>
  <c r="D19397" i="16"/>
  <c r="D19398" i="16"/>
  <c r="D19399" i="16"/>
  <c r="D19400" i="16"/>
  <c r="D19401" i="16"/>
  <c r="D19402" i="16"/>
  <c r="D19403" i="16"/>
  <c r="D19404" i="16"/>
  <c r="D19405" i="16"/>
  <c r="D19406" i="16"/>
  <c r="D19407" i="16"/>
  <c r="D19408" i="16"/>
  <c r="D19409" i="16"/>
  <c r="D19410" i="16"/>
  <c r="D19411" i="16"/>
  <c r="D19412" i="16"/>
  <c r="D19413" i="16"/>
  <c r="D19414" i="16"/>
  <c r="D19415" i="16"/>
  <c r="D19416" i="16"/>
  <c r="D19417" i="16"/>
  <c r="D19418" i="16"/>
  <c r="D19419" i="16"/>
  <c r="D19420" i="16"/>
  <c r="D19421" i="16"/>
  <c r="D19422" i="16"/>
  <c r="D19423" i="16"/>
  <c r="D19424" i="16"/>
  <c r="D19425" i="16"/>
  <c r="D19426" i="16"/>
  <c r="D19427" i="16"/>
  <c r="D19428" i="16"/>
  <c r="D19429" i="16"/>
  <c r="D19430" i="16"/>
  <c r="D19431" i="16"/>
  <c r="D19432" i="16"/>
  <c r="D19433" i="16"/>
  <c r="D19434" i="16"/>
  <c r="D19435" i="16"/>
  <c r="D19436" i="16"/>
  <c r="D19437" i="16"/>
  <c r="D19438" i="16"/>
  <c r="D19439" i="16"/>
  <c r="D19440" i="16"/>
  <c r="D19441" i="16"/>
  <c r="D19442" i="16"/>
  <c r="D19443" i="16"/>
  <c r="D19444" i="16"/>
  <c r="D19445" i="16"/>
  <c r="D19446" i="16"/>
  <c r="D19447" i="16"/>
  <c r="D19448" i="16"/>
  <c r="D19449" i="16"/>
  <c r="D19450" i="16"/>
  <c r="D19451" i="16"/>
  <c r="D19452" i="16"/>
  <c r="D19453" i="16"/>
  <c r="D19454" i="16"/>
  <c r="D19455" i="16"/>
  <c r="D19456" i="16"/>
  <c r="D19457" i="16"/>
  <c r="D19458" i="16"/>
  <c r="D19459" i="16"/>
  <c r="D19460" i="16"/>
  <c r="D19461" i="16"/>
  <c r="D19462" i="16"/>
  <c r="D19463" i="16"/>
  <c r="D19464" i="16"/>
  <c r="D19465" i="16"/>
  <c r="D19466" i="16"/>
  <c r="D19467" i="16"/>
  <c r="D19468" i="16"/>
  <c r="D19469" i="16"/>
  <c r="D19470" i="16"/>
  <c r="D19471" i="16"/>
  <c r="D19472" i="16"/>
  <c r="D19473" i="16"/>
  <c r="D19474" i="16"/>
  <c r="D19475" i="16"/>
  <c r="D19476" i="16"/>
  <c r="D19477" i="16"/>
  <c r="D19478" i="16"/>
  <c r="D19479" i="16"/>
  <c r="D19480" i="16"/>
  <c r="D19481" i="16"/>
  <c r="D19482" i="16"/>
  <c r="D19483" i="16"/>
  <c r="D19484" i="16"/>
  <c r="D19485" i="16"/>
  <c r="D19486" i="16"/>
  <c r="D19487" i="16"/>
  <c r="D19488" i="16"/>
  <c r="D19489" i="16"/>
  <c r="D19490" i="16"/>
  <c r="D19491" i="16"/>
  <c r="D19492" i="16"/>
  <c r="D19493" i="16"/>
  <c r="D19494" i="16"/>
  <c r="D19495" i="16"/>
  <c r="D19496" i="16"/>
  <c r="D19497" i="16"/>
  <c r="D19498" i="16"/>
  <c r="D19499" i="16"/>
  <c r="D19500" i="16"/>
  <c r="D19501" i="16"/>
  <c r="D19502" i="16"/>
  <c r="D19503" i="16"/>
  <c r="D19504" i="16"/>
  <c r="D19505" i="16"/>
  <c r="D19506" i="16"/>
  <c r="D19507" i="16"/>
  <c r="D19508" i="16"/>
  <c r="D19509" i="16"/>
  <c r="D19510" i="16"/>
  <c r="D19511" i="16"/>
  <c r="D19512" i="16"/>
  <c r="D19513" i="16"/>
  <c r="D19514" i="16"/>
  <c r="D19515" i="16"/>
  <c r="D19516" i="16"/>
  <c r="D19517" i="16"/>
  <c r="D19518" i="16"/>
  <c r="D19519" i="16"/>
  <c r="D19520" i="16"/>
  <c r="D19521" i="16"/>
  <c r="D19522" i="16"/>
  <c r="D19523" i="16"/>
  <c r="D19524" i="16"/>
  <c r="D19525" i="16"/>
  <c r="D19526" i="16"/>
  <c r="D19527" i="16"/>
  <c r="D19528" i="16"/>
  <c r="D19529" i="16"/>
  <c r="D19530" i="16"/>
  <c r="D19531" i="16"/>
  <c r="D19532" i="16"/>
  <c r="D19533" i="16"/>
  <c r="D19534" i="16"/>
  <c r="D19535" i="16"/>
  <c r="D19536" i="16"/>
  <c r="D19537" i="16"/>
  <c r="D19538" i="16"/>
  <c r="D19539" i="16"/>
  <c r="D19540" i="16"/>
  <c r="D19541" i="16"/>
  <c r="D19542" i="16"/>
  <c r="D19543" i="16"/>
  <c r="D19544" i="16"/>
  <c r="D19545" i="16"/>
  <c r="D19546" i="16"/>
  <c r="D19547" i="16"/>
  <c r="D19548" i="16"/>
  <c r="D19549" i="16"/>
  <c r="D19550" i="16"/>
  <c r="D19551" i="16"/>
  <c r="D19552" i="16"/>
  <c r="D19553" i="16"/>
  <c r="D19554" i="16"/>
  <c r="D19555" i="16"/>
  <c r="D19556" i="16"/>
  <c r="D19557" i="16"/>
  <c r="D19558" i="16"/>
  <c r="D19559" i="16"/>
  <c r="D19560" i="16"/>
  <c r="D19561" i="16"/>
  <c r="D19562" i="16"/>
  <c r="D19563" i="16"/>
  <c r="D19564" i="16"/>
  <c r="D19565" i="16"/>
  <c r="D19566" i="16"/>
  <c r="D19567" i="16"/>
  <c r="D19568" i="16"/>
  <c r="D19569" i="16"/>
  <c r="D19570" i="16"/>
  <c r="D19571" i="16"/>
  <c r="D19572" i="16"/>
  <c r="D19573" i="16"/>
  <c r="D19574" i="16"/>
  <c r="D19575" i="16"/>
  <c r="D19576" i="16"/>
  <c r="D19577" i="16"/>
  <c r="D19578" i="16"/>
  <c r="D19579" i="16"/>
  <c r="D19580" i="16"/>
  <c r="D19581" i="16"/>
  <c r="D19582" i="16"/>
  <c r="D19583" i="16"/>
  <c r="D19584" i="16"/>
  <c r="D19585" i="16"/>
  <c r="D19586" i="16"/>
  <c r="D19587" i="16"/>
  <c r="D19588" i="16"/>
  <c r="D19589" i="16"/>
  <c r="D19590" i="16"/>
  <c r="D19591" i="16"/>
  <c r="D19592" i="16"/>
  <c r="D19593" i="16"/>
  <c r="D19594" i="16"/>
  <c r="D19595" i="16"/>
  <c r="D19596" i="16"/>
  <c r="D19597" i="16"/>
  <c r="D19598" i="16"/>
  <c r="D19599" i="16"/>
  <c r="D19600" i="16"/>
  <c r="D19601" i="16"/>
  <c r="D19602" i="16"/>
  <c r="D19603" i="16"/>
  <c r="D19604" i="16"/>
  <c r="D19605" i="16"/>
  <c r="D19606" i="16"/>
  <c r="D19607" i="16"/>
  <c r="D19608" i="16"/>
  <c r="D19609" i="16"/>
  <c r="D19610" i="16"/>
  <c r="D19611" i="16"/>
  <c r="D19612" i="16"/>
  <c r="D19613" i="16"/>
  <c r="D19614" i="16"/>
  <c r="D19615" i="16"/>
  <c r="D19616" i="16"/>
  <c r="D19617" i="16"/>
  <c r="D19618" i="16"/>
  <c r="D19619" i="16"/>
  <c r="D19620" i="16"/>
  <c r="D19621" i="16"/>
  <c r="D19622" i="16"/>
  <c r="D19623" i="16"/>
  <c r="D19624" i="16"/>
  <c r="D19625" i="16"/>
  <c r="D19626" i="16"/>
  <c r="D19627" i="16"/>
  <c r="D19628" i="16"/>
  <c r="D19629" i="16"/>
  <c r="D19630" i="16"/>
  <c r="D19631" i="16"/>
  <c r="D19632" i="16"/>
  <c r="D19633" i="16"/>
  <c r="D19634" i="16"/>
  <c r="D19635" i="16"/>
  <c r="D19636" i="16"/>
  <c r="D19637" i="16"/>
  <c r="D19638" i="16"/>
  <c r="D19639" i="16"/>
  <c r="D19640" i="16"/>
  <c r="D19641" i="16"/>
  <c r="D19642" i="16"/>
  <c r="D19643" i="16"/>
  <c r="D19644" i="16"/>
  <c r="D19645" i="16"/>
  <c r="D19646" i="16"/>
  <c r="D19647" i="16"/>
  <c r="D19648" i="16"/>
  <c r="D19649" i="16"/>
  <c r="D19650" i="16"/>
  <c r="D19651" i="16"/>
  <c r="D19652" i="16"/>
  <c r="D19653" i="16"/>
  <c r="D19654" i="16"/>
  <c r="D19655" i="16"/>
  <c r="D19656" i="16"/>
  <c r="D19657" i="16"/>
  <c r="D19658" i="16"/>
  <c r="D19659" i="16"/>
  <c r="D19660" i="16"/>
  <c r="D19661" i="16"/>
  <c r="D19662" i="16"/>
  <c r="D19663" i="16"/>
  <c r="D19664" i="16"/>
  <c r="D19665" i="16"/>
  <c r="D19666" i="16"/>
  <c r="D19667" i="16"/>
  <c r="D19668" i="16"/>
  <c r="D19669" i="16"/>
  <c r="D19670" i="16"/>
  <c r="D19671" i="16"/>
  <c r="D19672" i="16"/>
  <c r="D19673" i="16"/>
  <c r="D19674" i="16"/>
  <c r="D19675" i="16"/>
  <c r="D19676" i="16"/>
  <c r="D19677" i="16"/>
  <c r="D19678" i="16"/>
  <c r="D19679" i="16"/>
  <c r="D19680" i="16"/>
  <c r="D19681" i="16"/>
  <c r="D19682" i="16"/>
  <c r="D19683" i="16"/>
  <c r="D19684" i="16"/>
  <c r="D19685" i="16"/>
  <c r="D19686" i="16"/>
  <c r="D19687" i="16"/>
  <c r="D19688" i="16"/>
  <c r="D19689" i="16"/>
  <c r="D19690" i="16"/>
  <c r="D19691" i="16"/>
  <c r="D19692" i="16"/>
  <c r="D19693" i="16"/>
  <c r="D19694" i="16"/>
  <c r="D19695" i="16"/>
  <c r="D19696" i="16"/>
  <c r="D19697" i="16"/>
  <c r="D19698" i="16"/>
  <c r="D19699" i="16"/>
  <c r="D19700" i="16"/>
  <c r="D19701" i="16"/>
  <c r="D19702" i="16"/>
  <c r="D19703" i="16"/>
  <c r="D19704" i="16"/>
  <c r="D19705" i="16"/>
  <c r="D19706" i="16"/>
  <c r="D19707" i="16"/>
  <c r="D19708" i="16"/>
  <c r="D19709" i="16"/>
  <c r="D19710" i="16"/>
  <c r="D19711" i="16"/>
  <c r="D19712" i="16"/>
  <c r="D19713" i="16"/>
  <c r="D19714" i="16"/>
  <c r="D19715" i="16"/>
  <c r="D19716" i="16"/>
  <c r="D19717" i="16"/>
  <c r="D19718" i="16"/>
  <c r="D19719" i="16"/>
  <c r="D19720" i="16"/>
  <c r="D19721" i="16"/>
  <c r="D19722" i="16"/>
  <c r="D19723" i="16"/>
  <c r="D19724" i="16"/>
  <c r="D19725" i="16"/>
  <c r="D19726" i="16"/>
  <c r="D19727" i="16"/>
  <c r="D19728" i="16"/>
  <c r="D19729" i="16"/>
  <c r="D19730" i="16"/>
  <c r="D19731" i="16"/>
  <c r="D19732" i="16"/>
  <c r="D19733" i="16"/>
  <c r="D19734" i="16"/>
  <c r="D19735" i="16"/>
  <c r="D19736" i="16"/>
  <c r="D19737" i="16"/>
  <c r="D19738" i="16"/>
  <c r="D19739" i="16"/>
  <c r="D19740" i="16"/>
  <c r="D19741" i="16"/>
  <c r="D19742" i="16"/>
  <c r="D19743" i="16"/>
  <c r="D19744" i="16"/>
  <c r="D19745" i="16"/>
  <c r="D19746" i="16"/>
  <c r="D19747" i="16"/>
  <c r="D19748" i="16"/>
  <c r="D19749" i="16"/>
  <c r="D19750" i="16"/>
  <c r="D19751" i="16"/>
  <c r="D19752" i="16"/>
  <c r="D19753" i="16"/>
  <c r="D19754" i="16"/>
  <c r="D19755" i="16"/>
  <c r="D19756" i="16"/>
  <c r="D19757" i="16"/>
  <c r="D19758" i="16"/>
  <c r="D19759" i="16"/>
  <c r="D19760" i="16"/>
  <c r="D19761" i="16"/>
  <c r="D19762" i="16"/>
  <c r="D19763" i="16"/>
  <c r="D19764" i="16"/>
  <c r="D19765" i="16"/>
  <c r="D19766" i="16"/>
  <c r="D19767" i="16"/>
  <c r="D19768" i="16"/>
  <c r="D19769" i="16"/>
  <c r="D19770" i="16"/>
  <c r="D19771" i="16"/>
  <c r="D19772" i="16"/>
  <c r="D19773" i="16"/>
  <c r="D19774" i="16"/>
  <c r="D19775" i="16"/>
  <c r="D19776" i="16"/>
  <c r="D19777" i="16"/>
  <c r="D19778" i="16"/>
  <c r="D19779" i="16"/>
  <c r="D19780" i="16"/>
  <c r="D19781" i="16"/>
  <c r="D19782" i="16"/>
  <c r="D19783" i="16"/>
  <c r="D19784" i="16"/>
  <c r="D19785" i="16"/>
  <c r="D19786" i="16"/>
  <c r="D19787" i="16"/>
  <c r="D19788" i="16"/>
  <c r="D19789" i="16"/>
  <c r="D19790" i="16"/>
  <c r="D19791" i="16"/>
  <c r="D19792" i="16"/>
  <c r="D19793" i="16"/>
  <c r="D19794" i="16"/>
  <c r="D19795" i="16"/>
  <c r="D19796" i="16"/>
  <c r="D19797" i="16"/>
  <c r="D19798" i="16"/>
  <c r="D19799" i="16"/>
  <c r="D19800" i="16"/>
  <c r="D19801" i="16"/>
  <c r="D19802" i="16"/>
  <c r="D19803" i="16"/>
  <c r="D19804" i="16"/>
  <c r="D19805" i="16"/>
  <c r="D19806" i="16"/>
  <c r="D19807" i="16"/>
  <c r="D19808" i="16"/>
  <c r="D19809" i="16"/>
  <c r="D19810" i="16"/>
  <c r="D19811" i="16"/>
  <c r="D19812" i="16"/>
  <c r="D19813" i="16"/>
  <c r="D19814" i="16"/>
  <c r="D19815" i="16"/>
  <c r="D19816" i="16"/>
  <c r="D19817" i="16"/>
  <c r="D19818" i="16"/>
  <c r="D19819" i="16"/>
  <c r="D19820" i="16"/>
  <c r="D19821" i="16"/>
  <c r="D19822" i="16"/>
  <c r="D19823" i="16"/>
  <c r="D19824" i="16"/>
  <c r="D19825" i="16"/>
  <c r="D19826" i="16"/>
  <c r="D19827" i="16"/>
  <c r="D19828" i="16"/>
  <c r="D19829" i="16"/>
  <c r="D19830" i="16"/>
  <c r="D19831" i="16"/>
  <c r="D19832" i="16"/>
  <c r="D19833" i="16"/>
  <c r="D19834" i="16"/>
  <c r="D19835" i="16"/>
  <c r="D19836" i="16"/>
  <c r="D19837" i="16"/>
  <c r="D19838" i="16"/>
  <c r="D19839" i="16"/>
  <c r="D19840" i="16"/>
  <c r="D19841" i="16"/>
  <c r="D19842" i="16"/>
  <c r="D19843" i="16"/>
  <c r="D19844" i="16"/>
  <c r="D19845" i="16"/>
  <c r="D19846" i="16"/>
  <c r="D19847" i="16"/>
  <c r="D19848" i="16"/>
  <c r="D19849" i="16"/>
  <c r="D19850" i="16"/>
  <c r="D19851" i="16"/>
  <c r="D19852" i="16"/>
  <c r="D19853" i="16"/>
  <c r="D19854" i="16"/>
  <c r="D19855" i="16"/>
  <c r="D19856" i="16"/>
  <c r="D19857" i="16"/>
  <c r="D19858" i="16"/>
  <c r="D19859" i="16"/>
  <c r="D19860" i="16"/>
  <c r="D19861" i="16"/>
  <c r="D19862" i="16"/>
  <c r="D19863" i="16"/>
  <c r="D19864" i="16"/>
  <c r="D19865" i="16"/>
  <c r="D19866" i="16"/>
  <c r="D19867" i="16"/>
  <c r="D19868" i="16"/>
  <c r="D19869" i="16"/>
  <c r="D19870" i="16"/>
  <c r="D19871" i="16"/>
  <c r="D19872" i="16"/>
  <c r="D19873" i="16"/>
  <c r="D19874" i="16"/>
  <c r="D19875" i="16"/>
  <c r="D19876" i="16"/>
  <c r="D19877" i="16"/>
  <c r="D19878" i="16"/>
  <c r="D19879" i="16"/>
  <c r="D19880" i="16"/>
  <c r="D19881" i="16"/>
  <c r="D19882" i="16"/>
  <c r="D19883" i="16"/>
  <c r="D19884" i="16"/>
  <c r="D19885" i="16"/>
  <c r="D19886" i="16"/>
  <c r="D19887" i="16"/>
  <c r="D19888" i="16"/>
  <c r="D19889" i="16"/>
  <c r="D19890" i="16"/>
  <c r="D19891" i="16"/>
  <c r="D19892" i="16"/>
  <c r="D19893" i="16"/>
  <c r="D19894" i="16"/>
  <c r="D19895" i="16"/>
  <c r="D19896" i="16"/>
  <c r="D19897" i="16"/>
  <c r="D19898" i="16"/>
  <c r="D19899" i="16"/>
  <c r="D19900" i="16"/>
  <c r="D19901" i="16"/>
  <c r="D19902" i="16"/>
  <c r="D19903" i="16"/>
  <c r="D19904" i="16"/>
  <c r="D19905" i="16"/>
  <c r="D19906" i="16"/>
  <c r="D19907" i="16"/>
  <c r="D19908" i="16"/>
  <c r="D19909" i="16"/>
  <c r="D19910" i="16"/>
  <c r="D19911" i="16"/>
  <c r="D19912" i="16"/>
  <c r="D19913" i="16"/>
  <c r="D19914" i="16"/>
  <c r="D19915" i="16"/>
  <c r="D19916" i="16"/>
  <c r="D19917" i="16"/>
  <c r="D19918" i="16"/>
  <c r="D19919" i="16"/>
  <c r="D19920" i="16"/>
  <c r="D19921" i="16"/>
  <c r="D19922" i="16"/>
  <c r="D19923" i="16"/>
  <c r="D19924" i="16"/>
  <c r="D19925" i="16"/>
  <c r="D19926" i="16"/>
  <c r="D19927" i="16"/>
  <c r="D19928" i="16"/>
  <c r="D19929" i="16"/>
  <c r="D19930" i="16"/>
  <c r="D19931" i="16"/>
  <c r="D19932" i="16"/>
  <c r="D19933" i="16"/>
  <c r="D19934" i="16"/>
  <c r="D19935" i="16"/>
  <c r="D19936" i="16"/>
  <c r="D19937" i="16"/>
  <c r="D19938" i="16"/>
  <c r="D19939" i="16"/>
  <c r="D19940" i="16"/>
  <c r="D19941" i="16"/>
  <c r="D19942" i="16"/>
  <c r="D19943" i="16"/>
  <c r="D19944" i="16"/>
  <c r="D19945" i="16"/>
  <c r="D19946" i="16"/>
  <c r="D19947" i="16"/>
  <c r="D19948" i="16"/>
  <c r="D19949" i="16"/>
  <c r="D19950" i="16"/>
  <c r="D19951" i="16"/>
  <c r="D19952" i="16"/>
  <c r="D19953" i="16"/>
  <c r="D19954" i="16"/>
  <c r="D19955" i="16"/>
  <c r="D19956" i="16"/>
  <c r="D19957" i="16"/>
  <c r="D19958" i="16"/>
  <c r="D19959" i="16"/>
  <c r="D19960" i="16"/>
  <c r="D19961" i="16"/>
  <c r="D19962" i="16"/>
  <c r="D19963" i="16"/>
  <c r="D19964" i="16"/>
  <c r="D19965" i="16"/>
  <c r="D19966" i="16"/>
  <c r="D19967" i="16"/>
  <c r="D19968" i="16"/>
  <c r="D19969" i="16"/>
  <c r="D19970" i="16"/>
  <c r="D19971" i="16"/>
  <c r="D19972" i="16"/>
  <c r="D19973" i="16"/>
  <c r="D19974" i="16"/>
  <c r="D19975" i="16"/>
  <c r="D19976" i="16"/>
  <c r="D19977" i="16"/>
  <c r="D19978" i="16"/>
  <c r="D19979" i="16"/>
  <c r="D19980" i="16"/>
  <c r="D19981" i="16"/>
  <c r="D19982" i="16"/>
  <c r="D19983" i="16"/>
  <c r="D19984" i="16"/>
  <c r="D19985" i="16"/>
  <c r="D19986" i="16"/>
  <c r="D19987" i="16"/>
  <c r="D19988" i="16"/>
  <c r="D19989" i="16"/>
  <c r="D19990" i="16"/>
  <c r="D19991" i="16"/>
  <c r="D19992" i="16"/>
  <c r="D19993" i="16"/>
  <c r="D19994" i="16"/>
  <c r="D19995" i="16"/>
  <c r="D19996" i="16"/>
  <c r="D19997" i="16"/>
  <c r="D19998" i="16"/>
  <c r="D19999" i="16"/>
  <c r="D20000" i="16"/>
  <c r="D20001" i="16"/>
  <c r="D20002" i="16"/>
  <c r="D20003" i="16"/>
  <c r="D20004" i="16"/>
  <c r="D20005" i="16"/>
  <c r="D20006" i="16"/>
  <c r="D20007" i="16"/>
  <c r="D20008" i="16"/>
  <c r="D20009" i="16"/>
  <c r="D20010" i="16"/>
  <c r="D20011" i="16"/>
  <c r="D20012" i="16"/>
  <c r="D20013" i="16"/>
  <c r="D20014" i="16"/>
  <c r="D20015" i="16"/>
  <c r="D20016" i="16"/>
  <c r="D20017" i="16"/>
  <c r="D20018" i="16"/>
  <c r="D20019" i="16"/>
  <c r="D20020" i="16"/>
  <c r="D20021" i="16"/>
  <c r="D20022" i="16"/>
  <c r="D20023" i="16"/>
  <c r="D20024" i="16"/>
  <c r="D20025" i="16"/>
  <c r="D20026" i="16"/>
  <c r="D20027" i="16"/>
  <c r="D20028" i="16"/>
  <c r="D20029" i="16"/>
  <c r="D20030" i="16"/>
  <c r="D20031" i="16"/>
  <c r="D20032" i="16"/>
  <c r="D20033" i="16"/>
  <c r="D20034" i="16"/>
  <c r="D20035" i="16"/>
  <c r="D20036" i="16"/>
  <c r="D20037" i="16"/>
  <c r="D20038" i="16"/>
  <c r="D20039" i="16"/>
  <c r="D20040" i="16"/>
  <c r="D20041" i="16"/>
  <c r="D20042" i="16"/>
  <c r="D20043" i="16"/>
  <c r="D20044" i="16"/>
  <c r="D20045" i="16"/>
  <c r="D20046" i="16"/>
  <c r="D20047" i="16"/>
  <c r="D20048" i="16"/>
  <c r="D20049" i="16"/>
  <c r="D20050" i="16"/>
  <c r="D20051" i="16"/>
  <c r="D20052" i="16"/>
  <c r="D20053" i="16"/>
  <c r="D20054" i="16"/>
  <c r="D20055" i="16"/>
  <c r="D20056" i="16"/>
  <c r="D20057" i="16"/>
  <c r="D20058" i="16"/>
  <c r="D20059" i="16"/>
  <c r="D20060" i="16"/>
  <c r="D20061" i="16"/>
  <c r="D20062" i="16"/>
  <c r="D20063" i="16"/>
  <c r="D20064" i="16"/>
  <c r="D20065" i="16"/>
  <c r="D20066" i="16"/>
  <c r="D20067" i="16"/>
  <c r="D20068" i="16"/>
  <c r="D20069" i="16"/>
  <c r="D20070" i="16"/>
  <c r="D20071" i="16"/>
  <c r="D20072" i="16"/>
  <c r="D20073" i="16"/>
  <c r="D20074" i="16"/>
  <c r="D20075" i="16"/>
  <c r="D20076" i="16"/>
  <c r="D20077" i="16"/>
  <c r="D20078" i="16"/>
  <c r="D20079" i="16"/>
  <c r="D20080" i="16"/>
  <c r="D20081" i="16"/>
  <c r="D20082" i="16"/>
  <c r="D20083" i="16"/>
  <c r="D20084" i="16"/>
  <c r="D20085" i="16"/>
  <c r="D20086" i="16"/>
  <c r="D20087" i="16"/>
  <c r="D20088" i="16"/>
  <c r="D20089" i="16"/>
  <c r="D20090" i="16"/>
  <c r="D20091" i="16"/>
  <c r="D20092" i="16"/>
  <c r="D20093" i="16"/>
  <c r="D20094" i="16"/>
  <c r="D20095" i="16"/>
  <c r="D20096" i="16"/>
  <c r="D20097" i="16"/>
  <c r="D20098" i="16"/>
  <c r="D20099" i="16"/>
  <c r="D20100" i="16"/>
  <c r="D20101" i="16"/>
  <c r="D20102" i="16"/>
  <c r="D20103" i="16"/>
  <c r="D20104" i="16"/>
  <c r="D20105" i="16"/>
  <c r="D20106" i="16"/>
  <c r="D20107" i="16"/>
  <c r="D20108" i="16"/>
  <c r="D20109" i="16"/>
  <c r="D20110" i="16"/>
  <c r="D20111" i="16"/>
  <c r="D20112" i="16"/>
  <c r="D20113" i="16"/>
  <c r="D20114" i="16"/>
  <c r="D20115" i="16"/>
  <c r="D20116" i="16"/>
  <c r="D20117" i="16"/>
  <c r="D20118" i="16"/>
  <c r="D20119" i="16"/>
  <c r="D20120" i="16"/>
  <c r="D20121" i="16"/>
  <c r="D20122" i="16"/>
  <c r="D20123" i="16"/>
  <c r="D20124" i="16"/>
  <c r="D20125" i="16"/>
  <c r="D20126" i="16"/>
  <c r="D20127" i="16"/>
  <c r="D20128" i="16"/>
  <c r="D20129" i="16"/>
  <c r="D20130" i="16"/>
  <c r="D20131" i="16"/>
  <c r="D20132" i="16"/>
  <c r="D20133" i="16"/>
  <c r="D20134" i="16"/>
  <c r="D20135" i="16"/>
  <c r="D20136" i="16"/>
  <c r="D20137" i="16"/>
  <c r="D20138" i="16"/>
  <c r="D20139" i="16"/>
  <c r="D20140" i="16"/>
  <c r="D20141" i="16"/>
  <c r="D20142" i="16"/>
  <c r="D20143" i="16"/>
  <c r="D20144" i="16"/>
  <c r="D20145" i="16"/>
  <c r="D20146" i="16"/>
  <c r="D20147" i="16"/>
  <c r="D20148" i="16"/>
  <c r="D20149" i="16"/>
  <c r="D20150" i="16"/>
  <c r="D20151" i="16"/>
  <c r="D20152" i="16"/>
  <c r="D20153" i="16"/>
  <c r="D20154" i="16"/>
  <c r="D20155" i="16"/>
  <c r="D20156" i="16"/>
  <c r="D20157" i="16"/>
  <c r="D20158" i="16"/>
  <c r="D20159" i="16"/>
  <c r="D20160" i="16"/>
  <c r="D20161" i="16"/>
  <c r="D20162" i="16"/>
  <c r="D20163" i="16"/>
  <c r="D20164" i="16"/>
  <c r="D20165" i="16"/>
  <c r="D20166" i="16"/>
  <c r="D20167" i="16"/>
  <c r="D20168" i="16"/>
  <c r="D20169" i="16"/>
  <c r="D20170" i="16"/>
  <c r="D20171" i="16"/>
  <c r="D20172" i="16"/>
  <c r="D20173" i="16"/>
  <c r="D20174" i="16"/>
  <c r="D20175" i="16"/>
  <c r="D20176" i="16"/>
  <c r="D20177" i="16"/>
  <c r="D20178" i="16"/>
  <c r="D20179" i="16"/>
  <c r="D20180" i="16"/>
  <c r="D20181" i="16"/>
  <c r="D20182" i="16"/>
  <c r="D20183" i="16"/>
  <c r="D20184" i="16"/>
  <c r="D20185" i="16"/>
  <c r="D20186" i="16"/>
  <c r="D20187" i="16"/>
  <c r="D20188" i="16"/>
  <c r="D20189" i="16"/>
  <c r="D20190" i="16"/>
  <c r="D20191" i="16"/>
  <c r="D20192" i="16"/>
  <c r="D20193" i="16"/>
  <c r="D20194" i="16"/>
  <c r="D20195" i="16"/>
  <c r="D20196" i="16"/>
  <c r="D20197" i="16"/>
  <c r="D20198" i="16"/>
  <c r="D20199" i="16"/>
  <c r="D20200" i="16"/>
  <c r="D20201" i="16"/>
  <c r="D20202" i="16"/>
  <c r="D20203" i="16"/>
  <c r="D20204" i="16"/>
  <c r="D20205" i="16"/>
  <c r="D20206" i="16"/>
  <c r="D20207" i="16"/>
  <c r="D20208" i="16"/>
  <c r="D20209" i="16"/>
  <c r="D20210" i="16"/>
  <c r="D20211" i="16"/>
  <c r="D20212" i="16"/>
  <c r="D20213" i="16"/>
  <c r="D20214" i="16"/>
  <c r="D20215" i="16"/>
  <c r="D20216" i="16"/>
  <c r="D20217" i="16"/>
  <c r="D20218" i="16"/>
  <c r="D20219" i="16"/>
  <c r="D20220" i="16"/>
  <c r="D20221" i="16"/>
  <c r="D20222" i="16"/>
  <c r="D20223" i="16"/>
  <c r="D20224" i="16"/>
  <c r="D20225" i="16"/>
  <c r="D20226" i="16"/>
  <c r="D20227" i="16"/>
  <c r="D20228" i="16"/>
  <c r="D20229" i="16"/>
  <c r="D20230" i="16"/>
  <c r="D20231" i="16"/>
  <c r="D20232" i="16"/>
  <c r="D20233" i="16"/>
  <c r="D20234" i="16"/>
  <c r="D20235" i="16"/>
  <c r="D20236" i="16"/>
  <c r="D20237" i="16"/>
  <c r="D20238" i="16"/>
  <c r="D20239" i="16"/>
  <c r="D20240" i="16"/>
  <c r="D20241" i="16"/>
  <c r="D20242" i="16"/>
  <c r="D20243" i="16"/>
  <c r="D20244" i="16"/>
  <c r="D20245" i="16"/>
  <c r="D20246" i="16"/>
  <c r="D20247" i="16"/>
  <c r="D20248" i="16"/>
  <c r="D20249" i="16"/>
  <c r="D20250" i="16"/>
  <c r="D20251" i="16"/>
  <c r="D20252" i="16"/>
  <c r="D20253" i="16"/>
  <c r="D20254" i="16"/>
  <c r="D20255" i="16"/>
  <c r="D20256" i="16"/>
  <c r="D20257" i="16"/>
  <c r="D20258" i="16"/>
  <c r="D20259" i="16"/>
  <c r="D20260" i="16"/>
  <c r="D20261" i="16"/>
  <c r="D20262" i="16"/>
  <c r="D20263" i="16"/>
  <c r="D20264" i="16"/>
  <c r="D20265" i="16"/>
  <c r="D20266" i="16"/>
  <c r="D20267" i="16"/>
  <c r="D20268" i="16"/>
  <c r="D20269" i="16"/>
  <c r="D20270" i="16"/>
  <c r="D20271" i="16"/>
  <c r="D20272" i="16"/>
  <c r="D20273" i="16"/>
  <c r="D20274" i="16"/>
  <c r="D20275" i="16"/>
  <c r="D20276" i="16"/>
  <c r="D20277" i="16"/>
  <c r="D20278" i="16"/>
  <c r="D20279" i="16"/>
  <c r="D20280" i="16"/>
  <c r="D20281" i="16"/>
  <c r="D20282" i="16"/>
  <c r="D20283" i="16"/>
  <c r="D20284" i="16"/>
  <c r="D20285" i="16"/>
  <c r="D20286" i="16"/>
  <c r="D20287" i="16"/>
  <c r="D20288" i="16"/>
  <c r="D20289" i="16"/>
  <c r="D20290" i="16"/>
  <c r="D20291" i="16"/>
  <c r="D20292" i="16"/>
  <c r="D20293" i="16"/>
  <c r="D20294" i="16"/>
  <c r="D20295" i="16"/>
  <c r="D20296" i="16"/>
  <c r="D20297" i="16"/>
  <c r="D20298" i="16"/>
  <c r="D20299" i="16"/>
  <c r="D20300" i="16"/>
  <c r="D20301" i="16"/>
  <c r="D20302" i="16"/>
  <c r="D20303" i="16"/>
  <c r="D20304" i="16"/>
  <c r="D20305" i="16"/>
  <c r="D20306" i="16"/>
  <c r="D20307" i="16"/>
  <c r="D20308" i="16"/>
  <c r="D20309" i="16"/>
  <c r="D20310" i="16"/>
  <c r="D20311" i="16"/>
  <c r="D20312" i="16"/>
  <c r="D20313" i="16"/>
  <c r="D20314" i="16"/>
  <c r="D20315" i="16"/>
  <c r="D20316" i="16"/>
  <c r="D20317" i="16"/>
  <c r="D20318" i="16"/>
  <c r="D20319" i="16"/>
  <c r="D20320" i="16"/>
  <c r="D20321" i="16"/>
  <c r="D20322" i="16"/>
  <c r="D20323" i="16"/>
  <c r="D20324" i="16"/>
  <c r="D20325" i="16"/>
  <c r="D20326" i="16"/>
  <c r="D20327" i="16"/>
  <c r="D20328" i="16"/>
  <c r="D20329" i="16"/>
  <c r="D20330" i="16"/>
  <c r="D20331" i="16"/>
  <c r="D20332" i="16"/>
  <c r="D20333" i="16"/>
  <c r="D20334" i="16"/>
  <c r="D20335" i="16"/>
  <c r="D20336" i="16"/>
  <c r="D20337" i="16"/>
  <c r="D20338" i="16"/>
  <c r="D20339" i="16"/>
  <c r="D20340" i="16"/>
  <c r="D20341" i="16"/>
  <c r="D20342" i="16"/>
  <c r="D20343" i="16"/>
  <c r="D20344" i="16"/>
  <c r="D20345" i="16"/>
  <c r="D20346" i="16"/>
  <c r="D20347" i="16"/>
  <c r="D20348" i="16"/>
  <c r="D20349" i="16"/>
  <c r="D20350" i="16"/>
  <c r="D20351" i="16"/>
  <c r="D20352" i="16"/>
  <c r="D20353" i="16"/>
  <c r="D20354" i="16"/>
  <c r="D20355" i="16"/>
  <c r="D20356" i="16"/>
  <c r="D20357" i="16"/>
  <c r="D20358" i="16"/>
  <c r="D20359" i="16"/>
  <c r="D20360" i="16"/>
  <c r="D20361" i="16"/>
  <c r="D20362" i="16"/>
  <c r="D20363" i="16"/>
  <c r="D20364" i="16"/>
  <c r="D20365" i="16"/>
  <c r="D20366" i="16"/>
  <c r="D20367" i="16"/>
  <c r="D20368" i="16"/>
  <c r="D20369" i="16"/>
  <c r="D20370" i="16"/>
  <c r="D20371" i="16"/>
  <c r="D20372" i="16"/>
  <c r="D20373" i="16"/>
  <c r="D20374" i="16"/>
  <c r="D20375" i="16"/>
  <c r="D20376" i="16"/>
  <c r="D20377" i="16"/>
  <c r="D20378" i="16"/>
  <c r="D20379" i="16"/>
  <c r="D20380" i="16"/>
  <c r="D20381" i="16"/>
  <c r="D20382" i="16"/>
  <c r="D20383" i="16"/>
  <c r="D20384" i="16"/>
  <c r="D20385" i="16"/>
  <c r="D20386" i="16"/>
  <c r="D20387" i="16"/>
  <c r="D20388" i="16"/>
  <c r="D20389" i="16"/>
  <c r="D20390" i="16"/>
  <c r="D20391" i="16"/>
  <c r="D20392" i="16"/>
  <c r="D20393" i="16"/>
  <c r="D20394" i="16"/>
  <c r="D20395" i="16"/>
  <c r="D20396" i="16"/>
  <c r="D20397" i="16"/>
  <c r="D20398" i="16"/>
  <c r="D20399" i="16"/>
  <c r="D20400" i="16"/>
  <c r="D20401" i="16"/>
  <c r="D20402" i="16"/>
  <c r="D20403" i="16"/>
  <c r="D20404" i="16"/>
  <c r="D20405" i="16"/>
  <c r="D20406" i="16"/>
  <c r="D20407" i="16"/>
  <c r="D20408" i="16"/>
  <c r="D20409" i="16"/>
  <c r="D20410" i="16"/>
  <c r="D20411" i="16"/>
  <c r="D20412" i="16"/>
  <c r="D20413" i="16"/>
  <c r="D20414" i="16"/>
  <c r="D20415" i="16"/>
  <c r="D20416" i="16"/>
  <c r="D20417" i="16"/>
  <c r="D20418" i="16"/>
  <c r="D20419" i="16"/>
  <c r="D20420" i="16"/>
  <c r="D20421" i="16"/>
  <c r="D20422" i="16"/>
  <c r="D20423" i="16"/>
  <c r="D20424" i="16"/>
  <c r="D20425" i="16"/>
  <c r="D20426" i="16"/>
  <c r="D20427" i="16"/>
  <c r="D20428" i="16"/>
  <c r="D20429" i="16"/>
  <c r="D20430" i="16"/>
  <c r="D20431" i="16"/>
  <c r="D20432" i="16"/>
  <c r="D20433" i="16"/>
  <c r="D20434" i="16"/>
  <c r="D20435" i="16"/>
  <c r="D20436" i="16"/>
  <c r="D20437" i="16"/>
  <c r="D20438" i="16"/>
  <c r="D20439" i="16"/>
  <c r="D20440" i="16"/>
  <c r="D20441" i="16"/>
  <c r="D20442" i="16"/>
  <c r="D20443" i="16"/>
  <c r="D20444" i="16"/>
  <c r="D20445" i="16"/>
  <c r="D20446" i="16"/>
  <c r="D20447" i="16"/>
  <c r="D20448" i="16"/>
  <c r="D20449" i="16"/>
  <c r="D20450" i="16"/>
  <c r="D20451" i="16"/>
  <c r="D20452" i="16"/>
  <c r="D20453" i="16"/>
  <c r="D20454" i="16"/>
  <c r="D20455" i="16"/>
  <c r="D20456" i="16"/>
  <c r="D20457" i="16"/>
  <c r="D20458" i="16"/>
  <c r="D20459" i="16"/>
  <c r="D20460" i="16"/>
  <c r="D20461" i="16"/>
  <c r="D20462" i="16"/>
  <c r="D20463" i="16"/>
  <c r="D20464" i="16"/>
  <c r="D20465" i="16"/>
  <c r="D20466" i="16"/>
  <c r="D20467" i="16"/>
  <c r="D20468" i="16"/>
  <c r="D20469" i="16"/>
  <c r="D20470" i="16"/>
  <c r="D20471" i="16"/>
  <c r="D20472" i="16"/>
  <c r="D20473" i="16"/>
  <c r="D20474" i="16"/>
  <c r="D20475" i="16"/>
  <c r="D20476" i="16"/>
  <c r="D20477" i="16"/>
  <c r="D20478" i="16"/>
  <c r="D20479" i="16"/>
  <c r="D20480" i="16"/>
  <c r="D20481" i="16"/>
  <c r="D20482" i="16"/>
  <c r="D20483" i="16"/>
  <c r="D20484" i="16"/>
  <c r="D20485" i="16"/>
  <c r="D20486" i="16"/>
  <c r="D20487" i="16"/>
  <c r="D20488" i="16"/>
  <c r="D20489" i="16"/>
  <c r="D20490" i="16"/>
  <c r="D20491" i="16"/>
  <c r="D20492" i="16"/>
  <c r="D20493" i="16"/>
  <c r="D20494" i="16"/>
  <c r="D20495" i="16"/>
  <c r="D20496" i="16"/>
  <c r="D20497" i="16"/>
  <c r="D20498" i="16"/>
  <c r="D20499" i="16"/>
  <c r="D20500" i="16"/>
  <c r="D20501" i="16"/>
  <c r="D20502" i="16"/>
  <c r="D20503" i="16"/>
  <c r="D20504" i="16"/>
  <c r="D20505" i="16"/>
  <c r="D20506" i="16"/>
  <c r="D20507" i="16"/>
  <c r="D20508" i="16"/>
  <c r="D20509" i="16"/>
  <c r="D20510" i="16"/>
  <c r="D20511" i="16"/>
  <c r="D20512" i="16"/>
  <c r="D20513" i="16"/>
  <c r="D20514" i="16"/>
  <c r="D20515" i="16"/>
  <c r="D20516" i="16"/>
  <c r="D20517" i="16"/>
  <c r="D20518" i="16"/>
  <c r="D20519" i="16"/>
  <c r="D20520" i="16"/>
  <c r="D20521" i="16"/>
  <c r="D20522" i="16"/>
  <c r="D20523" i="16"/>
  <c r="D20524" i="16"/>
  <c r="D20525" i="16"/>
  <c r="D20526" i="16"/>
  <c r="D20527" i="16"/>
  <c r="D20528" i="16"/>
  <c r="D20529" i="16"/>
  <c r="D20530" i="16"/>
  <c r="D20531" i="16"/>
  <c r="D20532" i="16"/>
  <c r="D20533" i="16"/>
  <c r="D20534" i="16"/>
  <c r="D20535" i="16"/>
  <c r="D20536" i="16"/>
  <c r="D20537" i="16"/>
  <c r="D20538" i="16"/>
  <c r="D20539" i="16"/>
  <c r="D20540" i="16"/>
  <c r="D20541" i="16"/>
  <c r="D20542" i="16"/>
  <c r="D20543" i="16"/>
  <c r="D20544" i="16"/>
  <c r="D20545" i="16"/>
  <c r="D20546" i="16"/>
  <c r="D20547" i="16"/>
  <c r="D20548" i="16"/>
  <c r="D20549" i="16"/>
  <c r="D20550" i="16"/>
  <c r="D20551" i="16"/>
  <c r="D20552" i="16"/>
  <c r="D20553" i="16"/>
  <c r="D20554" i="16"/>
  <c r="D20555" i="16"/>
  <c r="D20556" i="16"/>
  <c r="D20557" i="16"/>
  <c r="D20558" i="16"/>
  <c r="D20559" i="16"/>
  <c r="D20560" i="16"/>
  <c r="D20561" i="16"/>
  <c r="D20562" i="16"/>
  <c r="D20563" i="16"/>
  <c r="D20564" i="16"/>
  <c r="D20565" i="16"/>
  <c r="D20566" i="16"/>
  <c r="D20567" i="16"/>
  <c r="D20568" i="16"/>
  <c r="D20569" i="16"/>
  <c r="D20570" i="16"/>
  <c r="D20571" i="16"/>
  <c r="D20572" i="16"/>
  <c r="D20573" i="16"/>
  <c r="D20574" i="16"/>
  <c r="D20575" i="16"/>
  <c r="D20576" i="16"/>
  <c r="D20577" i="16"/>
  <c r="D20578" i="16"/>
  <c r="D20579" i="16"/>
  <c r="D20580" i="16"/>
  <c r="D20581" i="16"/>
  <c r="D20582" i="16"/>
  <c r="D20583" i="16"/>
  <c r="D20584" i="16"/>
  <c r="D20585" i="16"/>
  <c r="D20586" i="16"/>
  <c r="D20587" i="16"/>
  <c r="D20588" i="16"/>
  <c r="D20589" i="16"/>
  <c r="D20590" i="16"/>
  <c r="D20591" i="16"/>
  <c r="D20592" i="16"/>
  <c r="D20593" i="16"/>
  <c r="D20594" i="16"/>
  <c r="D20595" i="16"/>
  <c r="D20596" i="16"/>
  <c r="D20597" i="16"/>
  <c r="D20598" i="16"/>
  <c r="D20599" i="16"/>
  <c r="D20600" i="16"/>
  <c r="D20601" i="16"/>
  <c r="D20602" i="16"/>
  <c r="D20603" i="16"/>
  <c r="D20604" i="16"/>
  <c r="D20605" i="16"/>
  <c r="D20606" i="16"/>
  <c r="D20607" i="16"/>
  <c r="D20608" i="16"/>
  <c r="D20609" i="16"/>
  <c r="D20610" i="16"/>
  <c r="D20611" i="16"/>
  <c r="D20612" i="16"/>
  <c r="D20613" i="16"/>
  <c r="D20614" i="16"/>
  <c r="D20615" i="16"/>
  <c r="D20616" i="16"/>
  <c r="D20617" i="16"/>
  <c r="D20618" i="16"/>
  <c r="D20619" i="16"/>
  <c r="D20620" i="16"/>
  <c r="D20621" i="16"/>
  <c r="D20622" i="16"/>
  <c r="D20623" i="16"/>
  <c r="D20624" i="16"/>
  <c r="D20625" i="16"/>
  <c r="D20626" i="16"/>
  <c r="D20627" i="16"/>
  <c r="D20628" i="16"/>
  <c r="D20629" i="16"/>
  <c r="D20630" i="16"/>
  <c r="D20631" i="16"/>
  <c r="D20632" i="16"/>
  <c r="D20633" i="16"/>
  <c r="D20634" i="16"/>
  <c r="D20635" i="16"/>
  <c r="D20636" i="16"/>
  <c r="D20637" i="16"/>
  <c r="D20638" i="16"/>
  <c r="D20639" i="16"/>
  <c r="D20640" i="16"/>
  <c r="D20641" i="16"/>
  <c r="D20642" i="16"/>
  <c r="D20643" i="16"/>
  <c r="D20644" i="16"/>
  <c r="D20645" i="16"/>
  <c r="D20646" i="16"/>
  <c r="D20647" i="16"/>
  <c r="D20648" i="16"/>
  <c r="D20649" i="16"/>
  <c r="D20650" i="16"/>
  <c r="D20651" i="16"/>
  <c r="D20652" i="16"/>
  <c r="D20653" i="16"/>
  <c r="D20654" i="16"/>
  <c r="D20655" i="16"/>
  <c r="D20656" i="16"/>
  <c r="D20657" i="16"/>
  <c r="D20658" i="16"/>
  <c r="D20659" i="16"/>
  <c r="D20660" i="16"/>
  <c r="D20661" i="16"/>
  <c r="D20662" i="16"/>
  <c r="D20663" i="16"/>
  <c r="D20664" i="16"/>
  <c r="D20665" i="16"/>
  <c r="D20666" i="16"/>
  <c r="D20667" i="16"/>
  <c r="D20668" i="16"/>
  <c r="D20669" i="16"/>
  <c r="D20670" i="16"/>
  <c r="D20671" i="16"/>
  <c r="D20672" i="16"/>
  <c r="D20673" i="16"/>
  <c r="D20674" i="16"/>
  <c r="D20675" i="16"/>
  <c r="D20676" i="16"/>
  <c r="D20677" i="16"/>
  <c r="D20678" i="16"/>
  <c r="D20679" i="16"/>
  <c r="D20680" i="16"/>
  <c r="D20681" i="16"/>
  <c r="D20682" i="16"/>
  <c r="D20683" i="16"/>
  <c r="D20684" i="16"/>
  <c r="D20685" i="16"/>
  <c r="D20686" i="16"/>
  <c r="D20687" i="16"/>
  <c r="D20688" i="16"/>
  <c r="D20689" i="16"/>
  <c r="D20690" i="16"/>
  <c r="D20691" i="16"/>
  <c r="D20692" i="16"/>
  <c r="D20693" i="16"/>
  <c r="D20694" i="16"/>
  <c r="D20695" i="16"/>
  <c r="D20696" i="16"/>
  <c r="D20697" i="16"/>
  <c r="D20698" i="16"/>
  <c r="D20699" i="16"/>
  <c r="D20700" i="16"/>
  <c r="D20701" i="16"/>
  <c r="D20702" i="16"/>
  <c r="D20703" i="16"/>
  <c r="D20704" i="16"/>
  <c r="D20705" i="16"/>
  <c r="D20706" i="16"/>
  <c r="D20707" i="16"/>
  <c r="D20708" i="16"/>
  <c r="D20709" i="16"/>
  <c r="D20710" i="16"/>
  <c r="D20711" i="16"/>
  <c r="D20712" i="16"/>
  <c r="D20713" i="16"/>
  <c r="D20714" i="16"/>
  <c r="D20715" i="16"/>
  <c r="D20716" i="16"/>
  <c r="D20717" i="16"/>
  <c r="D20718" i="16"/>
  <c r="D20719" i="16"/>
  <c r="D20720" i="16"/>
  <c r="D20721" i="16"/>
  <c r="D20722" i="16"/>
  <c r="D20723" i="16"/>
  <c r="D20724" i="16"/>
  <c r="D20725" i="16"/>
  <c r="D20726" i="16"/>
  <c r="D20727" i="16"/>
  <c r="D20728" i="16"/>
  <c r="D20729" i="16"/>
  <c r="D20730" i="16"/>
  <c r="D20731" i="16"/>
  <c r="D20732" i="16"/>
  <c r="D20733" i="16"/>
  <c r="D20734" i="16"/>
  <c r="D20735" i="16"/>
  <c r="D20736" i="16"/>
  <c r="D20737" i="16"/>
  <c r="D20738" i="16"/>
  <c r="D20739" i="16"/>
  <c r="D20740" i="16"/>
  <c r="D20741" i="16"/>
  <c r="D20742" i="16"/>
  <c r="D20743" i="16"/>
  <c r="D20744" i="16"/>
  <c r="D20745" i="16"/>
  <c r="D20746" i="16"/>
  <c r="D20747" i="16"/>
  <c r="D20748" i="16"/>
  <c r="D20749" i="16"/>
  <c r="D20750" i="16"/>
  <c r="D20751" i="16"/>
  <c r="D20752" i="16"/>
  <c r="D20753" i="16"/>
  <c r="D20754" i="16"/>
  <c r="D20755" i="16"/>
  <c r="D20756" i="16"/>
  <c r="D20757" i="16"/>
  <c r="D20758" i="16"/>
  <c r="D20759" i="16"/>
  <c r="D20760" i="16"/>
  <c r="D20761" i="16"/>
  <c r="D20762" i="16"/>
  <c r="D20763" i="16"/>
  <c r="D20764" i="16"/>
  <c r="D20765" i="16"/>
  <c r="D20766" i="16"/>
  <c r="D20767" i="16"/>
  <c r="D20768" i="16"/>
  <c r="D20769" i="16"/>
  <c r="D20770" i="16"/>
  <c r="D20771" i="16"/>
  <c r="D20772" i="16"/>
  <c r="D20773" i="16"/>
  <c r="D20774" i="16"/>
  <c r="D20775" i="16"/>
  <c r="D20776" i="16"/>
  <c r="D20777" i="16"/>
  <c r="D20778" i="16"/>
  <c r="D20779" i="16"/>
  <c r="D20780" i="16"/>
  <c r="D20781" i="16"/>
  <c r="D20782" i="16"/>
  <c r="D20783" i="16"/>
  <c r="D20784" i="16"/>
  <c r="D20785" i="16"/>
  <c r="D20786" i="16"/>
  <c r="D20787" i="16"/>
  <c r="D20788" i="16"/>
  <c r="D20789" i="16"/>
  <c r="D20790" i="16"/>
  <c r="D20791" i="16"/>
  <c r="D20792" i="16"/>
  <c r="D20793" i="16"/>
  <c r="D20794" i="16"/>
  <c r="D20795" i="16"/>
  <c r="D20796" i="16"/>
  <c r="D20797" i="16"/>
  <c r="D20798" i="16"/>
  <c r="D20799" i="16"/>
  <c r="D20800" i="16"/>
  <c r="D20801" i="16"/>
  <c r="D20802" i="16"/>
  <c r="D20803" i="16"/>
  <c r="D20804" i="16"/>
  <c r="D20805" i="16"/>
  <c r="D20806" i="16"/>
  <c r="D20807" i="16"/>
  <c r="D20808" i="16"/>
  <c r="D20809" i="16"/>
  <c r="D20810" i="16"/>
  <c r="D20811" i="16"/>
  <c r="D20812" i="16"/>
  <c r="D20813" i="16"/>
  <c r="D20814" i="16"/>
  <c r="D20815" i="16"/>
  <c r="D20816" i="16"/>
  <c r="D20817" i="16"/>
  <c r="D20818" i="16"/>
  <c r="D20819" i="16"/>
  <c r="D20820" i="16"/>
  <c r="D20821" i="16"/>
  <c r="D20822" i="16"/>
  <c r="D20823" i="16"/>
  <c r="D20824" i="16"/>
  <c r="D20825" i="16"/>
  <c r="D20826" i="16"/>
  <c r="D20827" i="16"/>
  <c r="D20828" i="16"/>
  <c r="D20829" i="16"/>
  <c r="D20830" i="16"/>
  <c r="D20831" i="16"/>
  <c r="D20832" i="16"/>
  <c r="D20833" i="16"/>
  <c r="D20834" i="16"/>
  <c r="D20835" i="16"/>
  <c r="D20836" i="16"/>
  <c r="D20837" i="16"/>
  <c r="D20838" i="16"/>
  <c r="D20839" i="16"/>
  <c r="D20840" i="16"/>
  <c r="D20841" i="16"/>
  <c r="D20842" i="16"/>
  <c r="D20843" i="16"/>
  <c r="D20844" i="16"/>
  <c r="D20845" i="16"/>
  <c r="D20846" i="16"/>
  <c r="D20847" i="16"/>
  <c r="D20848" i="16"/>
  <c r="D20849" i="16"/>
  <c r="D20850" i="16"/>
  <c r="D20851" i="16"/>
  <c r="D20852" i="16"/>
  <c r="D20853" i="16"/>
  <c r="D20854" i="16"/>
  <c r="D20855" i="16"/>
  <c r="D20856" i="16"/>
  <c r="D20857" i="16"/>
  <c r="D20858" i="16"/>
  <c r="D20859" i="16"/>
  <c r="D20860" i="16"/>
  <c r="D20861" i="16"/>
  <c r="D20862" i="16"/>
  <c r="D20863" i="16"/>
  <c r="D20864" i="16"/>
  <c r="D20865" i="16"/>
  <c r="D20866" i="16"/>
  <c r="D20867" i="16"/>
  <c r="D20868" i="16"/>
  <c r="D20869" i="16"/>
  <c r="D20870" i="16"/>
  <c r="D20871" i="16"/>
  <c r="D20872" i="16"/>
  <c r="D20873" i="16"/>
  <c r="D20874" i="16"/>
  <c r="D20875" i="16"/>
  <c r="D20876" i="16"/>
  <c r="D20877" i="16"/>
  <c r="D20878" i="16"/>
  <c r="D20879" i="16"/>
  <c r="D20880" i="16"/>
  <c r="D20881" i="16"/>
  <c r="D20882" i="16"/>
  <c r="D20883" i="16"/>
  <c r="D20884" i="16"/>
  <c r="D20885" i="16"/>
  <c r="D20886" i="16"/>
  <c r="D20887" i="16"/>
  <c r="D20888" i="16"/>
  <c r="D20889" i="16"/>
  <c r="D20890" i="16"/>
  <c r="D20891" i="16"/>
  <c r="D20892" i="16"/>
  <c r="D20893" i="16"/>
  <c r="D20894" i="16"/>
  <c r="D20895" i="16"/>
  <c r="D20896" i="16"/>
  <c r="D20897" i="16"/>
  <c r="D20898" i="16"/>
  <c r="D20899" i="16"/>
  <c r="D20900" i="16"/>
  <c r="D20901" i="16"/>
  <c r="D20902" i="16"/>
  <c r="D20903" i="16"/>
  <c r="D20904" i="16"/>
  <c r="D20905" i="16"/>
  <c r="D20906" i="16"/>
  <c r="D20907" i="16"/>
  <c r="D20908" i="16"/>
  <c r="D20909" i="16"/>
  <c r="D20910" i="16"/>
  <c r="D20911" i="16"/>
  <c r="D20912" i="16"/>
  <c r="D20913" i="16"/>
  <c r="D20914" i="16"/>
  <c r="D20915" i="16"/>
  <c r="D20916" i="16"/>
  <c r="D20917" i="16"/>
  <c r="D20918" i="16"/>
  <c r="D20919" i="16"/>
  <c r="D20920" i="16"/>
  <c r="D20921" i="16"/>
  <c r="D20922" i="16"/>
  <c r="D20923" i="16"/>
  <c r="D20924" i="16"/>
  <c r="D20925" i="16"/>
  <c r="D20926" i="16"/>
  <c r="D20927" i="16"/>
  <c r="D20928" i="16"/>
  <c r="D20929" i="16"/>
  <c r="D20930" i="16"/>
  <c r="D20931" i="16"/>
  <c r="D20932" i="16"/>
  <c r="D20933" i="16"/>
  <c r="D20934" i="16"/>
  <c r="D20935" i="16"/>
  <c r="D20936" i="16"/>
  <c r="D20937" i="16"/>
  <c r="D20938" i="16"/>
  <c r="D20939" i="16"/>
  <c r="D20940" i="16"/>
  <c r="D20941" i="16"/>
  <c r="D20942" i="16"/>
  <c r="D20943" i="16"/>
  <c r="D20944" i="16"/>
  <c r="D20945" i="16"/>
  <c r="D20946" i="16"/>
  <c r="D20947" i="16"/>
  <c r="D20948" i="16"/>
  <c r="D20949" i="16"/>
  <c r="D20950" i="16"/>
  <c r="D20951" i="16"/>
  <c r="D20952" i="16"/>
  <c r="D15002" i="16"/>
  <c r="D10003" i="16"/>
  <c r="D10004" i="16"/>
  <c r="D10005" i="16"/>
  <c r="D10006" i="16"/>
  <c r="D10007" i="16"/>
  <c r="D10008" i="16"/>
  <c r="D10009" i="16"/>
  <c r="D10010" i="16"/>
  <c r="D10011" i="16"/>
  <c r="D10012" i="16"/>
  <c r="D10013" i="16"/>
  <c r="D10014" i="16"/>
  <c r="D10015" i="16"/>
  <c r="D10016" i="16"/>
  <c r="D10017" i="16"/>
  <c r="D10018" i="16"/>
  <c r="D10019" i="16"/>
  <c r="D10020" i="16"/>
  <c r="D10021" i="16"/>
  <c r="D10022" i="16"/>
  <c r="D10023" i="16"/>
  <c r="D10024" i="16"/>
  <c r="D10025" i="16"/>
  <c r="D10026" i="16"/>
  <c r="D10027" i="16"/>
  <c r="D10028" i="16"/>
  <c r="D10029" i="16"/>
  <c r="D10030" i="16"/>
  <c r="D10031" i="16"/>
  <c r="D10032" i="16"/>
  <c r="D10033" i="16"/>
  <c r="D10034" i="16"/>
  <c r="D10035" i="16"/>
  <c r="D10036" i="16"/>
  <c r="D10037" i="16"/>
  <c r="D10038" i="16"/>
  <c r="D10039" i="16"/>
  <c r="D10040" i="16"/>
  <c r="D10041" i="16"/>
  <c r="D10042" i="16"/>
  <c r="D10043" i="16"/>
  <c r="D10044" i="16"/>
  <c r="D10045" i="16"/>
  <c r="D10046" i="16"/>
  <c r="D10047" i="16"/>
  <c r="D10048" i="16"/>
  <c r="D10049" i="16"/>
  <c r="D10050" i="16"/>
  <c r="D10051" i="16"/>
  <c r="D10052" i="16"/>
  <c r="D10053" i="16"/>
  <c r="D10054" i="16"/>
  <c r="D10055" i="16"/>
  <c r="D10056" i="16"/>
  <c r="D10057" i="16"/>
  <c r="D10058" i="16"/>
  <c r="D10059" i="16"/>
  <c r="D10060" i="16"/>
  <c r="D10061" i="16"/>
  <c r="D10062" i="16"/>
  <c r="D10063" i="16"/>
  <c r="D10064" i="16"/>
  <c r="D10065" i="16"/>
  <c r="D10066" i="16"/>
  <c r="D10067" i="16"/>
  <c r="D10068" i="16"/>
  <c r="D10069" i="16"/>
  <c r="D10070" i="16"/>
  <c r="D10071" i="16"/>
  <c r="D10072" i="16"/>
  <c r="D10073" i="16"/>
  <c r="D10074" i="16"/>
  <c r="D10075" i="16"/>
  <c r="D10076" i="16"/>
  <c r="D10077" i="16"/>
  <c r="D10078" i="16"/>
  <c r="D10079" i="16"/>
  <c r="D10080" i="16"/>
  <c r="D10081" i="16"/>
  <c r="D10082" i="16"/>
  <c r="D10083" i="16"/>
  <c r="D10084" i="16"/>
  <c r="D10085" i="16"/>
  <c r="D10086" i="16"/>
  <c r="D10087" i="16"/>
  <c r="D10088" i="16"/>
  <c r="D10089" i="16"/>
  <c r="D10090" i="16"/>
  <c r="D10091" i="16"/>
  <c r="D10092" i="16"/>
  <c r="D10093" i="16"/>
  <c r="D10094" i="16"/>
  <c r="D10095" i="16"/>
  <c r="D10096" i="16"/>
  <c r="D10097" i="16"/>
  <c r="D10098" i="16"/>
  <c r="D10099" i="16"/>
  <c r="D10100" i="16"/>
  <c r="D10101" i="16"/>
  <c r="D10102" i="16"/>
  <c r="D10103" i="16"/>
  <c r="D10104" i="16"/>
  <c r="D10105" i="16"/>
  <c r="D10106" i="16"/>
  <c r="D10107" i="16"/>
  <c r="D10108" i="16"/>
  <c r="D10109" i="16"/>
  <c r="D10110" i="16"/>
  <c r="D10111" i="16"/>
  <c r="D10112" i="16"/>
  <c r="D10113" i="16"/>
  <c r="D10114" i="16"/>
  <c r="D10115" i="16"/>
  <c r="D10116" i="16"/>
  <c r="D10117" i="16"/>
  <c r="D10118" i="16"/>
  <c r="D10119" i="16"/>
  <c r="D10120" i="16"/>
  <c r="D10121" i="16"/>
  <c r="D10122" i="16"/>
  <c r="D10123" i="16"/>
  <c r="D10124" i="16"/>
  <c r="D10125" i="16"/>
  <c r="D10126" i="16"/>
  <c r="D10127" i="16"/>
  <c r="D10128" i="16"/>
  <c r="D10129" i="16"/>
  <c r="D10130" i="16"/>
  <c r="D10131" i="16"/>
  <c r="D10132" i="16"/>
  <c r="D10133" i="16"/>
  <c r="D10134" i="16"/>
  <c r="D10135" i="16"/>
  <c r="D10136" i="16"/>
  <c r="D10137" i="16"/>
  <c r="D10138" i="16"/>
  <c r="D10139" i="16"/>
  <c r="D10140" i="16"/>
  <c r="D10141" i="16"/>
  <c r="D10142" i="16"/>
  <c r="D10143" i="16"/>
  <c r="D10144" i="16"/>
  <c r="D10145" i="16"/>
  <c r="D10146" i="16"/>
  <c r="D10147" i="16"/>
  <c r="D10148" i="16"/>
  <c r="D10149" i="16"/>
  <c r="D10150" i="16"/>
  <c r="D10151" i="16"/>
  <c r="D10152" i="16"/>
  <c r="D10153" i="16"/>
  <c r="D10154" i="16"/>
  <c r="D10155" i="16"/>
  <c r="D10156" i="16"/>
  <c r="D10157" i="16"/>
  <c r="D10158" i="16"/>
  <c r="D10159" i="16"/>
  <c r="D10160" i="16"/>
  <c r="D10161" i="16"/>
  <c r="D10162" i="16"/>
  <c r="D10163" i="16"/>
  <c r="D10164" i="16"/>
  <c r="D10165" i="16"/>
  <c r="D10166" i="16"/>
  <c r="D10167" i="16"/>
  <c r="D10168" i="16"/>
  <c r="D10169" i="16"/>
  <c r="D10170" i="16"/>
  <c r="D10171" i="16"/>
  <c r="D10172" i="16"/>
  <c r="D10173" i="16"/>
  <c r="D10174" i="16"/>
  <c r="D10175" i="16"/>
  <c r="D10176" i="16"/>
  <c r="D10177" i="16"/>
  <c r="D10178" i="16"/>
  <c r="D10179" i="16"/>
  <c r="D10180" i="16"/>
  <c r="D10181" i="16"/>
  <c r="D10182" i="16"/>
  <c r="D10183" i="16"/>
  <c r="D10184" i="16"/>
  <c r="D10185" i="16"/>
  <c r="D10186" i="16"/>
  <c r="D10187" i="16"/>
  <c r="D10188" i="16"/>
  <c r="D10189" i="16"/>
  <c r="D10190" i="16"/>
  <c r="D10191" i="16"/>
  <c r="D10192" i="16"/>
  <c r="D10193" i="16"/>
  <c r="D10194" i="16"/>
  <c r="D10195" i="16"/>
  <c r="D10196" i="16"/>
  <c r="D10197" i="16"/>
  <c r="D10198" i="16"/>
  <c r="D10199" i="16"/>
  <c r="D10200" i="16"/>
  <c r="D10201" i="16"/>
  <c r="D10202" i="16"/>
  <c r="D10203" i="16"/>
  <c r="D10204" i="16"/>
  <c r="D10205" i="16"/>
  <c r="D10206" i="16"/>
  <c r="D10207" i="16"/>
  <c r="D10208" i="16"/>
  <c r="D10209" i="16"/>
  <c r="D10210" i="16"/>
  <c r="D10211" i="16"/>
  <c r="D10212" i="16"/>
  <c r="D10213" i="16"/>
  <c r="D10214" i="16"/>
  <c r="D10215" i="16"/>
  <c r="D10216" i="16"/>
  <c r="D10217" i="16"/>
  <c r="D10218" i="16"/>
  <c r="D10219" i="16"/>
  <c r="D10220" i="16"/>
  <c r="D10221" i="16"/>
  <c r="D10222" i="16"/>
  <c r="D10223" i="16"/>
  <c r="D10224" i="16"/>
  <c r="D10225" i="16"/>
  <c r="D10226" i="16"/>
  <c r="D10227" i="16"/>
  <c r="D10228" i="16"/>
  <c r="D10229" i="16"/>
  <c r="D10230" i="16"/>
  <c r="D10231" i="16"/>
  <c r="D10232" i="16"/>
  <c r="D10233" i="16"/>
  <c r="D10234" i="16"/>
  <c r="D10235" i="16"/>
  <c r="D10236" i="16"/>
  <c r="D10237" i="16"/>
  <c r="D10238" i="16"/>
  <c r="D10239" i="16"/>
  <c r="D10240" i="16"/>
  <c r="D10241" i="16"/>
  <c r="D10242" i="16"/>
  <c r="D10243" i="16"/>
  <c r="D10244" i="16"/>
  <c r="D10245" i="16"/>
  <c r="D10246" i="16"/>
  <c r="D10247" i="16"/>
  <c r="D10248" i="16"/>
  <c r="D10249" i="16"/>
  <c r="D10250" i="16"/>
  <c r="D10251" i="16"/>
  <c r="D10252" i="16"/>
  <c r="D10253" i="16"/>
  <c r="D10254" i="16"/>
  <c r="D10255" i="16"/>
  <c r="D10256" i="16"/>
  <c r="D10257" i="16"/>
  <c r="D10258" i="16"/>
  <c r="D10259" i="16"/>
  <c r="D10260" i="16"/>
  <c r="D10261" i="16"/>
  <c r="D10262" i="16"/>
  <c r="D10263" i="16"/>
  <c r="D10264" i="16"/>
  <c r="D10265" i="16"/>
  <c r="D10266" i="16"/>
  <c r="D10267" i="16"/>
  <c r="D10268" i="16"/>
  <c r="D10269" i="16"/>
  <c r="D10270" i="16"/>
  <c r="D10271" i="16"/>
  <c r="D10272" i="16"/>
  <c r="D10273" i="16"/>
  <c r="D10274" i="16"/>
  <c r="D10275" i="16"/>
  <c r="D10276" i="16"/>
  <c r="D10277" i="16"/>
  <c r="D10278" i="16"/>
  <c r="D10279" i="16"/>
  <c r="D10280" i="16"/>
  <c r="D10281" i="16"/>
  <c r="D10282" i="16"/>
  <c r="D10283" i="16"/>
  <c r="D10284" i="16"/>
  <c r="D10285" i="16"/>
  <c r="D10286" i="16"/>
  <c r="D10287" i="16"/>
  <c r="D10288" i="16"/>
  <c r="D10289" i="16"/>
  <c r="D10290" i="16"/>
  <c r="D10291" i="16"/>
  <c r="D10292" i="16"/>
  <c r="D10293" i="16"/>
  <c r="D10294" i="16"/>
  <c r="D10295" i="16"/>
  <c r="D10296" i="16"/>
  <c r="D10297" i="16"/>
  <c r="D10298" i="16"/>
  <c r="D10299" i="16"/>
  <c r="D10300" i="16"/>
  <c r="D10301" i="16"/>
  <c r="D10302" i="16"/>
  <c r="D10303" i="16"/>
  <c r="D10304" i="16"/>
  <c r="D10305" i="16"/>
  <c r="D10306" i="16"/>
  <c r="D10307" i="16"/>
  <c r="D10308" i="16"/>
  <c r="D10309" i="16"/>
  <c r="D10310" i="16"/>
  <c r="D10311" i="16"/>
  <c r="D10312" i="16"/>
  <c r="D10313" i="16"/>
  <c r="D10314" i="16"/>
  <c r="D10315" i="16"/>
  <c r="D10316" i="16"/>
  <c r="D10317" i="16"/>
  <c r="D10318" i="16"/>
  <c r="D10319" i="16"/>
  <c r="D10320" i="16"/>
  <c r="D10321" i="16"/>
  <c r="D10322" i="16"/>
  <c r="D10323" i="16"/>
  <c r="D10324" i="16"/>
  <c r="D10325" i="16"/>
  <c r="D10326" i="16"/>
  <c r="D10327" i="16"/>
  <c r="D10328" i="16"/>
  <c r="D10329" i="16"/>
  <c r="D10330" i="16"/>
  <c r="D10331" i="16"/>
  <c r="D10332" i="16"/>
  <c r="D10333" i="16"/>
  <c r="D10334" i="16"/>
  <c r="D10335" i="16"/>
  <c r="D10336" i="16"/>
  <c r="D10337" i="16"/>
  <c r="D10338" i="16"/>
  <c r="D10339" i="16"/>
  <c r="D10340" i="16"/>
  <c r="D10341" i="16"/>
  <c r="D10342" i="16"/>
  <c r="D10343" i="16"/>
  <c r="D10344" i="16"/>
  <c r="D10345" i="16"/>
  <c r="D10346" i="16"/>
  <c r="D10347" i="16"/>
  <c r="D10348" i="16"/>
  <c r="D10349" i="16"/>
  <c r="D10350" i="16"/>
  <c r="D10351" i="16"/>
  <c r="D10352" i="16"/>
  <c r="D10353" i="16"/>
  <c r="D10354" i="16"/>
  <c r="D10355" i="16"/>
  <c r="D10356" i="16"/>
  <c r="D10357" i="16"/>
  <c r="D10358" i="16"/>
  <c r="D10359" i="16"/>
  <c r="D10360" i="16"/>
  <c r="D10361" i="16"/>
  <c r="D10362" i="16"/>
  <c r="D10363" i="16"/>
  <c r="D10364" i="16"/>
  <c r="D10365" i="16"/>
  <c r="D10366" i="16"/>
  <c r="D10367" i="16"/>
  <c r="D10368" i="16"/>
  <c r="D10369" i="16"/>
  <c r="D10370" i="16"/>
  <c r="D10371" i="16"/>
  <c r="D10372" i="16"/>
  <c r="D10373" i="16"/>
  <c r="D10374" i="16"/>
  <c r="D10375" i="16"/>
  <c r="D10376" i="16"/>
  <c r="D10377" i="16"/>
  <c r="D10378" i="16"/>
  <c r="D10379" i="16"/>
  <c r="D10380" i="16"/>
  <c r="D10381" i="16"/>
  <c r="D10382" i="16"/>
  <c r="D10383" i="16"/>
  <c r="D10384" i="16"/>
  <c r="D10385" i="16"/>
  <c r="D10386" i="16"/>
  <c r="D10387" i="16"/>
  <c r="D10388" i="16"/>
  <c r="D10389" i="16"/>
  <c r="D10390" i="16"/>
  <c r="D10391" i="16"/>
  <c r="D10392" i="16"/>
  <c r="D10393" i="16"/>
  <c r="D10394" i="16"/>
  <c r="D10395" i="16"/>
  <c r="D10396" i="16"/>
  <c r="D10397" i="16"/>
  <c r="D10398" i="16"/>
  <c r="D10399" i="16"/>
  <c r="D10400" i="16"/>
  <c r="D10401" i="16"/>
  <c r="D10402" i="16"/>
  <c r="D10403" i="16"/>
  <c r="D10404" i="16"/>
  <c r="D10405" i="16"/>
  <c r="D10406" i="16"/>
  <c r="D10407" i="16"/>
  <c r="D10408" i="16"/>
  <c r="D10409" i="16"/>
  <c r="D10410" i="16"/>
  <c r="D10411" i="16"/>
  <c r="D10412" i="16"/>
  <c r="D10413" i="16"/>
  <c r="D10414" i="16"/>
  <c r="D10415" i="16"/>
  <c r="D10416" i="16"/>
  <c r="D10417" i="16"/>
  <c r="D10418" i="16"/>
  <c r="D10419" i="16"/>
  <c r="D10420" i="16"/>
  <c r="D10421" i="16"/>
  <c r="D10422" i="16"/>
  <c r="D10423" i="16"/>
  <c r="D10424" i="16"/>
  <c r="D10425" i="16"/>
  <c r="D10426" i="16"/>
  <c r="D10427" i="16"/>
  <c r="D10428" i="16"/>
  <c r="D10429" i="16"/>
  <c r="D10430" i="16"/>
  <c r="D10431" i="16"/>
  <c r="D10432" i="16"/>
  <c r="D10433" i="16"/>
  <c r="D10434" i="16"/>
  <c r="D10435" i="16"/>
  <c r="D10436" i="16"/>
  <c r="D10437" i="16"/>
  <c r="D10438" i="16"/>
  <c r="D10439" i="16"/>
  <c r="D10440" i="16"/>
  <c r="D10441" i="16"/>
  <c r="D10442" i="16"/>
  <c r="D10443" i="16"/>
  <c r="D10444" i="16"/>
  <c r="D10445" i="16"/>
  <c r="D10446" i="16"/>
  <c r="D10447" i="16"/>
  <c r="D10448" i="16"/>
  <c r="D10449" i="16"/>
  <c r="D10450" i="16"/>
  <c r="D10451" i="16"/>
  <c r="D10452" i="16"/>
  <c r="D10453" i="16"/>
  <c r="D10454" i="16"/>
  <c r="D10455" i="16"/>
  <c r="D10456" i="16"/>
  <c r="D10457" i="16"/>
  <c r="D10458" i="16"/>
  <c r="D10459" i="16"/>
  <c r="D10460" i="16"/>
  <c r="D10461" i="16"/>
  <c r="D10462" i="16"/>
  <c r="D10463" i="16"/>
  <c r="D10464" i="16"/>
  <c r="D10465" i="16"/>
  <c r="D10466" i="16"/>
  <c r="D10467" i="16"/>
  <c r="D10468" i="16"/>
  <c r="D10469" i="16"/>
  <c r="D10470" i="16"/>
  <c r="D10471" i="16"/>
  <c r="D10472" i="16"/>
  <c r="D10473" i="16"/>
  <c r="D10474" i="16"/>
  <c r="D10475" i="16"/>
  <c r="D10476" i="16"/>
  <c r="D10477" i="16"/>
  <c r="D10478" i="16"/>
  <c r="D10479" i="16"/>
  <c r="D10480" i="16"/>
  <c r="D10481" i="16"/>
  <c r="D10482" i="16"/>
  <c r="D10483" i="16"/>
  <c r="D10484" i="16"/>
  <c r="D10485" i="16"/>
  <c r="D10486" i="16"/>
  <c r="D10487" i="16"/>
  <c r="D10488" i="16"/>
  <c r="D10489" i="16"/>
  <c r="D10490" i="16"/>
  <c r="D10491" i="16"/>
  <c r="D10492" i="16"/>
  <c r="D10493" i="16"/>
  <c r="D10494" i="16"/>
  <c r="D10495" i="16"/>
  <c r="D10496" i="16"/>
  <c r="D10497" i="16"/>
  <c r="D10498" i="16"/>
  <c r="D10499" i="16"/>
  <c r="D10500" i="16"/>
  <c r="D10501" i="16"/>
  <c r="D10502" i="16"/>
  <c r="D10503" i="16"/>
  <c r="D10504" i="16"/>
  <c r="D10505" i="16"/>
  <c r="D10506" i="16"/>
  <c r="D10507" i="16"/>
  <c r="D10508" i="16"/>
  <c r="D10509" i="16"/>
  <c r="D10510" i="16"/>
  <c r="D10511" i="16"/>
  <c r="D10512" i="16"/>
  <c r="D10513" i="16"/>
  <c r="D10514" i="16"/>
  <c r="D10515" i="16"/>
  <c r="D10516" i="16"/>
  <c r="D10517" i="16"/>
  <c r="D10518" i="16"/>
  <c r="D10519" i="16"/>
  <c r="D10520" i="16"/>
  <c r="D10521" i="16"/>
  <c r="D10522" i="16"/>
  <c r="D10523" i="16"/>
  <c r="D10524" i="16"/>
  <c r="D10525" i="16"/>
  <c r="D10526" i="16"/>
  <c r="D10527" i="16"/>
  <c r="D10528" i="16"/>
  <c r="D10529" i="16"/>
  <c r="D10530" i="16"/>
  <c r="D10531" i="16"/>
  <c r="D10532" i="16"/>
  <c r="D10533" i="16"/>
  <c r="D10534" i="16"/>
  <c r="D10535" i="16"/>
  <c r="D10536" i="16"/>
  <c r="D10537" i="16"/>
  <c r="D10538" i="16"/>
  <c r="D10539" i="16"/>
  <c r="D10540" i="16"/>
  <c r="D10541" i="16"/>
  <c r="D10542" i="16"/>
  <c r="D10543" i="16"/>
  <c r="D10544" i="16"/>
  <c r="D10545" i="16"/>
  <c r="D10546" i="16"/>
  <c r="D10547" i="16"/>
  <c r="D10548" i="16"/>
  <c r="D10549" i="16"/>
  <c r="D10550" i="16"/>
  <c r="D10551" i="16"/>
  <c r="D10552" i="16"/>
  <c r="D10553" i="16"/>
  <c r="D10554" i="16"/>
  <c r="D10555" i="16"/>
  <c r="D10556" i="16"/>
  <c r="D10557" i="16"/>
  <c r="D10558" i="16"/>
  <c r="D10559" i="16"/>
  <c r="D10560" i="16"/>
  <c r="D10561" i="16"/>
  <c r="D10562" i="16"/>
  <c r="D10563" i="16"/>
  <c r="D10564" i="16"/>
  <c r="D10565" i="16"/>
  <c r="D10566" i="16"/>
  <c r="D10567" i="16"/>
  <c r="D10568" i="16"/>
  <c r="D10569" i="16"/>
  <c r="D10570" i="16"/>
  <c r="D10571" i="16"/>
  <c r="D10572" i="16"/>
  <c r="D10573" i="16"/>
  <c r="D10574" i="16"/>
  <c r="D10575" i="16"/>
  <c r="D10576" i="16"/>
  <c r="D10577" i="16"/>
  <c r="D10578" i="16"/>
  <c r="D10579" i="16"/>
  <c r="D10580" i="16"/>
  <c r="D10581" i="16"/>
  <c r="D10582" i="16"/>
  <c r="D10583" i="16"/>
  <c r="D10584" i="16"/>
  <c r="D10585" i="16"/>
  <c r="D10586" i="16"/>
  <c r="D10587" i="16"/>
  <c r="D10588" i="16"/>
  <c r="D10589" i="16"/>
  <c r="D10590" i="16"/>
  <c r="D10591" i="16"/>
  <c r="D10592" i="16"/>
  <c r="D10593" i="16"/>
  <c r="D10594" i="16"/>
  <c r="D10595" i="16"/>
  <c r="D10596" i="16"/>
  <c r="D10597" i="16"/>
  <c r="D10598" i="16"/>
  <c r="D10599" i="16"/>
  <c r="D10600" i="16"/>
  <c r="D10601" i="16"/>
  <c r="D10602" i="16"/>
  <c r="D10603" i="16"/>
  <c r="D10604" i="16"/>
  <c r="D10605" i="16"/>
  <c r="D10606" i="16"/>
  <c r="D10607" i="16"/>
  <c r="D10608" i="16"/>
  <c r="D10609" i="16"/>
  <c r="D10610" i="16"/>
  <c r="D10611" i="16"/>
  <c r="D10612" i="16"/>
  <c r="D10613" i="16"/>
  <c r="D10614" i="16"/>
  <c r="D10615" i="16"/>
  <c r="D10616" i="16"/>
  <c r="D10617" i="16"/>
  <c r="D10618" i="16"/>
  <c r="D10619" i="16"/>
  <c r="D10620" i="16"/>
  <c r="D10621" i="16"/>
  <c r="D10622" i="16"/>
  <c r="D10623" i="16"/>
  <c r="D10624" i="16"/>
  <c r="D10625" i="16"/>
  <c r="D10626" i="16"/>
  <c r="D10627" i="16"/>
  <c r="D10628" i="16"/>
  <c r="D10629" i="16"/>
  <c r="D10630" i="16"/>
  <c r="D10631" i="16"/>
  <c r="D10632" i="16"/>
  <c r="D10633" i="16"/>
  <c r="D10634" i="16"/>
  <c r="D10635" i="16"/>
  <c r="D10636" i="16"/>
  <c r="D10637" i="16"/>
  <c r="D10638" i="16"/>
  <c r="D10639" i="16"/>
  <c r="D10640" i="16"/>
  <c r="D10641" i="16"/>
  <c r="D10642" i="16"/>
  <c r="D10643" i="16"/>
  <c r="D10644" i="16"/>
  <c r="D10645" i="16"/>
  <c r="D10646" i="16"/>
  <c r="D10647" i="16"/>
  <c r="D10648" i="16"/>
  <c r="D10649" i="16"/>
  <c r="D10650" i="16"/>
  <c r="D10651" i="16"/>
  <c r="D10652" i="16"/>
  <c r="D10653" i="16"/>
  <c r="D10654" i="16"/>
  <c r="D10655" i="16"/>
  <c r="D10656" i="16"/>
  <c r="D10657" i="16"/>
  <c r="D10658" i="16"/>
  <c r="D10659" i="16"/>
  <c r="D10660" i="16"/>
  <c r="D10661" i="16"/>
  <c r="D10662" i="16"/>
  <c r="D10663" i="16"/>
  <c r="D10664" i="16"/>
  <c r="D10665" i="16"/>
  <c r="D10666" i="16"/>
  <c r="D10667" i="16"/>
  <c r="D10668" i="16"/>
  <c r="D10669" i="16"/>
  <c r="D10670" i="16"/>
  <c r="D10671" i="16"/>
  <c r="D10672" i="16"/>
  <c r="D10673" i="16"/>
  <c r="D10674" i="16"/>
  <c r="D10675" i="16"/>
  <c r="D10676" i="16"/>
  <c r="D10677" i="16"/>
  <c r="D10678" i="16"/>
  <c r="D10679" i="16"/>
  <c r="D10680" i="16"/>
  <c r="D10681" i="16"/>
  <c r="D10682" i="16"/>
  <c r="D10683" i="16"/>
  <c r="D10684" i="16"/>
  <c r="D10685" i="16"/>
  <c r="D10686" i="16"/>
  <c r="D10687" i="16"/>
  <c r="D10688" i="16"/>
  <c r="D10689" i="16"/>
  <c r="D10690" i="16"/>
  <c r="D10691" i="16"/>
  <c r="D10692" i="16"/>
  <c r="D10693" i="16"/>
  <c r="D10694" i="16"/>
  <c r="D10695" i="16"/>
  <c r="D10696" i="16"/>
  <c r="D10697" i="16"/>
  <c r="D10698" i="16"/>
  <c r="D10699" i="16"/>
  <c r="D10700" i="16"/>
  <c r="D10701" i="16"/>
  <c r="D10702" i="16"/>
  <c r="D10703" i="16"/>
  <c r="D10704" i="16"/>
  <c r="D10705" i="16"/>
  <c r="D10706" i="16"/>
  <c r="D10707" i="16"/>
  <c r="D10708" i="16"/>
  <c r="D10709" i="16"/>
  <c r="D10710" i="16"/>
  <c r="D10711" i="16"/>
  <c r="D10712" i="16"/>
  <c r="D10713" i="16"/>
  <c r="D10714" i="16"/>
  <c r="D10715" i="16"/>
  <c r="D10716" i="16"/>
  <c r="D10717" i="16"/>
  <c r="D10718" i="16"/>
  <c r="D10719" i="16"/>
  <c r="D10720" i="16"/>
  <c r="D10721" i="16"/>
  <c r="D10722" i="16"/>
  <c r="D10723" i="16"/>
  <c r="D10724" i="16"/>
  <c r="D10725" i="16"/>
  <c r="D10726" i="16"/>
  <c r="D10727" i="16"/>
  <c r="D10728" i="16"/>
  <c r="D10729" i="16"/>
  <c r="D10730" i="16"/>
  <c r="D10731" i="16"/>
  <c r="D10732" i="16"/>
  <c r="D10733" i="16"/>
  <c r="D10734" i="16"/>
  <c r="D10735" i="16"/>
  <c r="D10736" i="16"/>
  <c r="D10737" i="16"/>
  <c r="D10738" i="16"/>
  <c r="D10739" i="16"/>
  <c r="D10740" i="16"/>
  <c r="D10741" i="16"/>
  <c r="D10742" i="16"/>
  <c r="D10743" i="16"/>
  <c r="D10744" i="16"/>
  <c r="D10745" i="16"/>
  <c r="D10746" i="16"/>
  <c r="D10747" i="16"/>
  <c r="D10748" i="16"/>
  <c r="D10749" i="16"/>
  <c r="D10750" i="16"/>
  <c r="D10751" i="16"/>
  <c r="D10752" i="16"/>
  <c r="D10753" i="16"/>
  <c r="D10754" i="16"/>
  <c r="D10755" i="16"/>
  <c r="D10756" i="16"/>
  <c r="D10757" i="16"/>
  <c r="D10758" i="16"/>
  <c r="D10759" i="16"/>
  <c r="D10760" i="16"/>
  <c r="D10761" i="16"/>
  <c r="D10762" i="16"/>
  <c r="D10763" i="16"/>
  <c r="D10764" i="16"/>
  <c r="D10765" i="16"/>
  <c r="D10766" i="16"/>
  <c r="D10767" i="16"/>
  <c r="D10768" i="16"/>
  <c r="D10769" i="16"/>
  <c r="D10770" i="16"/>
  <c r="D10771" i="16"/>
  <c r="D10772" i="16"/>
  <c r="D10773" i="16"/>
  <c r="D10774" i="16"/>
  <c r="D10775" i="16"/>
  <c r="D10776" i="16"/>
  <c r="D10777" i="16"/>
  <c r="D10778" i="16"/>
  <c r="D10779" i="16"/>
  <c r="D10780" i="16"/>
  <c r="D10781" i="16"/>
  <c r="D10782" i="16"/>
  <c r="D10783" i="16"/>
  <c r="D10784" i="16"/>
  <c r="D10785" i="16"/>
  <c r="D10786" i="16"/>
  <c r="D10787" i="16"/>
  <c r="D10788" i="16"/>
  <c r="D10789" i="16"/>
  <c r="D10790" i="16"/>
  <c r="D10791" i="16"/>
  <c r="D10792" i="16"/>
  <c r="D10793" i="16"/>
  <c r="D10794" i="16"/>
  <c r="D10795" i="16"/>
  <c r="D10796" i="16"/>
  <c r="D10797" i="16"/>
  <c r="D10798" i="16"/>
  <c r="D10799" i="16"/>
  <c r="D10800" i="16"/>
  <c r="D10801" i="16"/>
  <c r="D10802" i="16"/>
  <c r="D10803" i="16"/>
  <c r="D10804" i="16"/>
  <c r="D10805" i="16"/>
  <c r="D10806" i="16"/>
  <c r="D10807" i="16"/>
  <c r="D10808" i="16"/>
  <c r="D10809" i="16"/>
  <c r="D10810" i="16"/>
  <c r="D10811" i="16"/>
  <c r="D10812" i="16"/>
  <c r="D10813" i="16"/>
  <c r="D10814" i="16"/>
  <c r="D10815" i="16"/>
  <c r="D10816" i="16"/>
  <c r="D10817" i="16"/>
  <c r="D10818" i="16"/>
  <c r="D10819" i="16"/>
  <c r="D10820" i="16"/>
  <c r="D10821" i="16"/>
  <c r="D10822" i="16"/>
  <c r="D10823" i="16"/>
  <c r="D10824" i="16"/>
  <c r="D10825" i="16"/>
  <c r="D10826" i="16"/>
  <c r="D10827" i="16"/>
  <c r="D10828" i="16"/>
  <c r="D10829" i="16"/>
  <c r="D10830" i="16"/>
  <c r="D10831" i="16"/>
  <c r="D10832" i="16"/>
  <c r="D10833" i="16"/>
  <c r="D10834" i="16"/>
  <c r="D10835" i="16"/>
  <c r="D10836" i="16"/>
  <c r="D10837" i="16"/>
  <c r="D10838" i="16"/>
  <c r="D10839" i="16"/>
  <c r="D10840" i="16"/>
  <c r="D10841" i="16"/>
  <c r="D10842" i="16"/>
  <c r="D10843" i="16"/>
  <c r="D10844" i="16"/>
  <c r="D10845" i="16"/>
  <c r="D10846" i="16"/>
  <c r="D10847" i="16"/>
  <c r="D10848" i="16"/>
  <c r="D10849" i="16"/>
  <c r="D10850" i="16"/>
  <c r="D10851" i="16"/>
  <c r="D10852" i="16"/>
  <c r="D10853" i="16"/>
  <c r="D10854" i="16"/>
  <c r="D10855" i="16"/>
  <c r="D10856" i="16"/>
  <c r="D10857" i="16"/>
  <c r="D10858" i="16"/>
  <c r="D10859" i="16"/>
  <c r="D10860" i="16"/>
  <c r="D10861" i="16"/>
  <c r="D10862" i="16"/>
  <c r="D10863" i="16"/>
  <c r="D10864" i="16"/>
  <c r="D10865" i="16"/>
  <c r="D10866" i="16"/>
  <c r="D10867" i="16"/>
  <c r="D10868" i="16"/>
  <c r="D10869" i="16"/>
  <c r="D10870" i="16"/>
  <c r="D10871" i="16"/>
  <c r="D10872" i="16"/>
  <c r="D10873" i="16"/>
  <c r="D10874" i="16"/>
  <c r="D10875" i="16"/>
  <c r="D10876" i="16"/>
  <c r="D10877" i="16"/>
  <c r="D10878" i="16"/>
  <c r="D10879" i="16"/>
  <c r="D10880" i="16"/>
  <c r="D10881" i="16"/>
  <c r="D10882" i="16"/>
  <c r="D10883" i="16"/>
  <c r="D10884" i="16"/>
  <c r="D10885" i="16"/>
  <c r="D10886" i="16"/>
  <c r="D10887" i="16"/>
  <c r="D10888" i="16"/>
  <c r="D10889" i="16"/>
  <c r="D10890" i="16"/>
  <c r="D10891" i="16"/>
  <c r="D10892" i="16"/>
  <c r="D10893" i="16"/>
  <c r="D10894" i="16"/>
  <c r="D10895" i="16"/>
  <c r="D10896" i="16"/>
  <c r="D10897" i="16"/>
  <c r="D10898" i="16"/>
  <c r="D10899" i="16"/>
  <c r="D10900" i="16"/>
  <c r="D10901" i="16"/>
  <c r="D10902" i="16"/>
  <c r="D10903" i="16"/>
  <c r="D10904" i="16"/>
  <c r="D10905" i="16"/>
  <c r="D10906" i="16"/>
  <c r="D10907" i="16"/>
  <c r="D10908" i="16"/>
  <c r="D10909" i="16"/>
  <c r="D10910" i="16"/>
  <c r="D10911" i="16"/>
  <c r="D10912" i="16"/>
  <c r="D10913" i="16"/>
  <c r="D10914" i="16"/>
  <c r="D10915" i="16"/>
  <c r="D10916" i="16"/>
  <c r="D10917" i="16"/>
  <c r="D10918" i="16"/>
  <c r="D10919" i="16"/>
  <c r="D10920" i="16"/>
  <c r="D10921" i="16"/>
  <c r="D10922" i="16"/>
  <c r="D10923" i="16"/>
  <c r="D10924" i="16"/>
  <c r="D10925" i="16"/>
  <c r="D10926" i="16"/>
  <c r="D10927" i="16"/>
  <c r="D10928" i="16"/>
  <c r="D10929" i="16"/>
  <c r="D10930" i="16"/>
  <c r="D10931" i="16"/>
  <c r="D10932" i="16"/>
  <c r="D10933" i="16"/>
  <c r="D10934" i="16"/>
  <c r="D10935" i="16"/>
  <c r="D10936" i="16"/>
  <c r="D10937" i="16"/>
  <c r="D10938" i="16"/>
  <c r="D10939" i="16"/>
  <c r="D10940" i="16"/>
  <c r="D10941" i="16"/>
  <c r="D10942" i="16"/>
  <c r="D10943" i="16"/>
  <c r="D10944" i="16"/>
  <c r="D10945" i="16"/>
  <c r="D10946" i="16"/>
  <c r="D10947" i="16"/>
  <c r="D10948" i="16"/>
  <c r="D10949" i="16"/>
  <c r="D10950" i="16"/>
  <c r="D10951" i="16"/>
  <c r="D10952" i="16"/>
  <c r="D10953" i="16"/>
  <c r="D10954" i="16"/>
  <c r="D10955" i="16"/>
  <c r="D10956" i="16"/>
  <c r="D10957" i="16"/>
  <c r="D10958" i="16"/>
  <c r="D10959" i="16"/>
  <c r="D10960" i="16"/>
  <c r="D10961" i="16"/>
  <c r="D10962" i="16"/>
  <c r="D10963" i="16"/>
  <c r="D10964" i="16"/>
  <c r="D10965" i="16"/>
  <c r="D10966" i="16"/>
  <c r="D10967" i="16"/>
  <c r="D10968" i="16"/>
  <c r="D10969" i="16"/>
  <c r="D10970" i="16"/>
  <c r="D10971" i="16"/>
  <c r="D10972" i="16"/>
  <c r="D10973" i="16"/>
  <c r="D10974" i="16"/>
  <c r="D10975" i="16"/>
  <c r="D10976" i="16"/>
  <c r="D10977" i="16"/>
  <c r="D10978" i="16"/>
  <c r="D10979" i="16"/>
  <c r="D10980" i="16"/>
  <c r="D10981" i="16"/>
  <c r="D10982" i="16"/>
  <c r="D10983" i="16"/>
  <c r="D10984" i="16"/>
  <c r="D10985" i="16"/>
  <c r="D10986" i="16"/>
  <c r="D10987" i="16"/>
  <c r="D10988" i="16"/>
  <c r="D10989" i="16"/>
  <c r="D10990" i="16"/>
  <c r="D10991" i="16"/>
  <c r="D10992" i="16"/>
  <c r="D10993" i="16"/>
  <c r="D10994" i="16"/>
  <c r="D10995" i="16"/>
  <c r="D10996" i="16"/>
  <c r="D10997" i="16"/>
  <c r="D10998" i="16"/>
  <c r="D10999" i="16"/>
  <c r="D11000" i="16"/>
  <c r="D11001" i="16"/>
  <c r="D11002" i="16"/>
  <c r="D11003" i="16"/>
  <c r="D11004" i="16"/>
  <c r="D11005" i="16"/>
  <c r="D11006" i="16"/>
  <c r="D11007" i="16"/>
  <c r="D11008" i="16"/>
  <c r="D11009" i="16"/>
  <c r="D11010" i="16"/>
  <c r="D11011" i="16"/>
  <c r="D11012" i="16"/>
  <c r="D11013" i="16"/>
  <c r="D11014" i="16"/>
  <c r="D11015" i="16"/>
  <c r="D11016" i="16"/>
  <c r="D11017" i="16"/>
  <c r="D11018" i="16"/>
  <c r="D11019" i="16"/>
  <c r="D11020" i="16"/>
  <c r="D11021" i="16"/>
  <c r="D11022" i="16"/>
  <c r="D11023" i="16"/>
  <c r="D11024" i="16"/>
  <c r="D11025" i="16"/>
  <c r="D11026" i="16"/>
  <c r="D11027" i="16"/>
  <c r="D11028" i="16"/>
  <c r="D11029" i="16"/>
  <c r="D11030" i="16"/>
  <c r="D11031" i="16"/>
  <c r="D11032" i="16"/>
  <c r="D11033" i="16"/>
  <c r="D11034" i="16"/>
  <c r="D11035" i="16"/>
  <c r="D11036" i="16"/>
  <c r="D11037" i="16"/>
  <c r="D11038" i="16"/>
  <c r="D11039" i="16"/>
  <c r="D11040" i="16"/>
  <c r="D11041" i="16"/>
  <c r="D11042" i="16"/>
  <c r="D11043" i="16"/>
  <c r="D11044" i="16"/>
  <c r="D11045" i="16"/>
  <c r="D11046" i="16"/>
  <c r="D11047" i="16"/>
  <c r="D11048" i="16"/>
  <c r="D11049" i="16"/>
  <c r="D11050" i="16"/>
  <c r="D11051" i="16"/>
  <c r="D11052" i="16"/>
  <c r="D11053" i="16"/>
  <c r="D11054" i="16"/>
  <c r="D11055" i="16"/>
  <c r="D11056" i="16"/>
  <c r="D11057" i="16"/>
  <c r="D11058" i="16"/>
  <c r="D11059" i="16"/>
  <c r="D11060" i="16"/>
  <c r="D11061" i="16"/>
  <c r="D11062" i="16"/>
  <c r="D11063" i="16"/>
  <c r="D11064" i="16"/>
  <c r="D11065" i="16"/>
  <c r="D11066" i="16"/>
  <c r="D11067" i="16"/>
  <c r="D11068" i="16"/>
  <c r="D11069" i="16"/>
  <c r="D11070" i="16"/>
  <c r="D11071" i="16"/>
  <c r="D11072" i="16"/>
  <c r="D11073" i="16"/>
  <c r="D11074" i="16"/>
  <c r="D11075" i="16"/>
  <c r="D11076" i="16"/>
  <c r="D11077" i="16"/>
  <c r="D11078" i="16"/>
  <c r="D11079" i="16"/>
  <c r="D11080" i="16"/>
  <c r="D11081" i="16"/>
  <c r="D11082" i="16"/>
  <c r="D11083" i="16"/>
  <c r="D11084" i="16"/>
  <c r="D11085" i="16"/>
  <c r="D11086" i="16"/>
  <c r="D11087" i="16"/>
  <c r="D11088" i="16"/>
  <c r="D11089" i="16"/>
  <c r="D11090" i="16"/>
  <c r="D11091" i="16"/>
  <c r="D11092" i="16"/>
  <c r="D11093" i="16"/>
  <c r="D11094" i="16"/>
  <c r="D11095" i="16"/>
  <c r="D11096" i="16"/>
  <c r="D11097" i="16"/>
  <c r="D11098" i="16"/>
  <c r="D11099" i="16"/>
  <c r="D11100" i="16"/>
  <c r="D11101" i="16"/>
  <c r="D11102" i="16"/>
  <c r="D11103" i="16"/>
  <c r="D11104" i="16"/>
  <c r="D11105" i="16"/>
  <c r="D11106" i="16"/>
  <c r="D11107" i="16"/>
  <c r="D11108" i="16"/>
  <c r="D11109" i="16"/>
  <c r="D11110" i="16"/>
  <c r="D11111" i="16"/>
  <c r="D11112" i="16"/>
  <c r="D11113" i="16"/>
  <c r="D11114" i="16"/>
  <c r="D11115" i="16"/>
  <c r="D11116" i="16"/>
  <c r="D11117" i="16"/>
  <c r="D11118" i="16"/>
  <c r="D11119" i="16"/>
  <c r="D11120" i="16"/>
  <c r="D11121" i="16"/>
  <c r="D11122" i="16"/>
  <c r="D11123" i="16"/>
  <c r="D11124" i="16"/>
  <c r="D11125" i="16"/>
  <c r="D11126" i="16"/>
  <c r="D11127" i="16"/>
  <c r="D11128" i="16"/>
  <c r="D11129" i="16"/>
  <c r="D11130" i="16"/>
  <c r="D11131" i="16"/>
  <c r="D11132" i="16"/>
  <c r="D11133" i="16"/>
  <c r="D11134" i="16"/>
  <c r="D11135" i="16"/>
  <c r="D11136" i="16"/>
  <c r="D11137" i="16"/>
  <c r="D11138" i="16"/>
  <c r="D11139" i="16"/>
  <c r="D11140" i="16"/>
  <c r="D11141" i="16"/>
  <c r="D11142" i="16"/>
  <c r="D11143" i="16"/>
  <c r="D11144" i="16"/>
  <c r="D11145" i="16"/>
  <c r="D11146" i="16"/>
  <c r="D11147" i="16"/>
  <c r="D11148" i="16"/>
  <c r="D11149" i="16"/>
  <c r="D11150" i="16"/>
  <c r="D11151" i="16"/>
  <c r="D11152" i="16"/>
  <c r="D11153" i="16"/>
  <c r="D11154" i="16"/>
  <c r="D11155" i="16"/>
  <c r="D11156" i="16"/>
  <c r="D11157" i="16"/>
  <c r="D11158" i="16"/>
  <c r="D11159" i="16"/>
  <c r="D11160" i="16"/>
  <c r="D11161" i="16"/>
  <c r="D11162" i="16"/>
  <c r="D11163" i="16"/>
  <c r="D11164" i="16"/>
  <c r="D11165" i="16"/>
  <c r="D11166" i="16"/>
  <c r="D11167" i="16"/>
  <c r="D11168" i="16"/>
  <c r="D11169" i="16"/>
  <c r="D11170" i="16"/>
  <c r="D11171" i="16"/>
  <c r="D11172" i="16"/>
  <c r="D11173" i="16"/>
  <c r="D11174" i="16"/>
  <c r="D11175" i="16"/>
  <c r="D11176" i="16"/>
  <c r="D11177" i="16"/>
  <c r="D11178" i="16"/>
  <c r="D11179" i="16"/>
  <c r="D11180" i="16"/>
  <c r="D11181" i="16"/>
  <c r="D11182" i="16"/>
  <c r="D11183" i="16"/>
  <c r="D11184" i="16"/>
  <c r="D11185" i="16"/>
  <c r="D11186" i="16"/>
  <c r="D11187" i="16"/>
  <c r="D11188" i="16"/>
  <c r="D11189" i="16"/>
  <c r="D11190" i="16"/>
  <c r="D11191" i="16"/>
  <c r="D11192" i="16"/>
  <c r="D11193" i="16"/>
  <c r="D11194" i="16"/>
  <c r="D11195" i="16"/>
  <c r="D11196" i="16"/>
  <c r="D11197" i="16"/>
  <c r="D11198" i="16"/>
  <c r="D11199" i="16"/>
  <c r="D11200" i="16"/>
  <c r="D11201" i="16"/>
  <c r="D11202" i="16"/>
  <c r="D11203" i="16"/>
  <c r="D11204" i="16"/>
  <c r="D11205" i="16"/>
  <c r="D11206" i="16"/>
  <c r="D11207" i="16"/>
  <c r="D11208" i="16"/>
  <c r="D11209" i="16"/>
  <c r="D11210" i="16"/>
  <c r="D11211" i="16"/>
  <c r="D11212" i="16"/>
  <c r="D11213" i="16"/>
  <c r="D11214" i="16"/>
  <c r="D11215" i="16"/>
  <c r="D11216" i="16"/>
  <c r="D11217" i="16"/>
  <c r="D11218" i="16"/>
  <c r="D11219" i="16"/>
  <c r="D11220" i="16"/>
  <c r="D11221" i="16"/>
  <c r="D11222" i="16"/>
  <c r="D11223" i="16"/>
  <c r="D11224" i="16"/>
  <c r="D11225" i="16"/>
  <c r="D11226" i="16"/>
  <c r="D11227" i="16"/>
  <c r="D11228" i="16"/>
  <c r="D11229" i="16"/>
  <c r="D11230" i="16"/>
  <c r="D11231" i="16"/>
  <c r="D11232" i="16"/>
  <c r="D11233" i="16"/>
  <c r="D11234" i="16"/>
  <c r="D11235" i="16"/>
  <c r="D11236" i="16"/>
  <c r="D11237" i="16"/>
  <c r="D11238" i="16"/>
  <c r="D11239" i="16"/>
  <c r="D11240" i="16"/>
  <c r="D11241" i="16"/>
  <c r="D11242" i="16"/>
  <c r="D11243" i="16"/>
  <c r="D11244" i="16"/>
  <c r="D11245" i="16"/>
  <c r="D11246" i="16"/>
  <c r="D11247" i="16"/>
  <c r="D11248" i="16"/>
  <c r="D11249" i="16"/>
  <c r="D11250" i="16"/>
  <c r="D11251" i="16"/>
  <c r="D11252" i="16"/>
  <c r="D11253" i="16"/>
  <c r="D11254" i="16"/>
  <c r="D11255" i="16"/>
  <c r="D11256" i="16"/>
  <c r="D11257" i="16"/>
  <c r="D11258" i="16"/>
  <c r="D11259" i="16"/>
  <c r="D11260" i="16"/>
  <c r="D11261" i="16"/>
  <c r="D11262" i="16"/>
  <c r="D11263" i="16"/>
  <c r="D11264" i="16"/>
  <c r="D11265" i="16"/>
  <c r="D11266" i="16"/>
  <c r="D11267" i="16"/>
  <c r="D11268" i="16"/>
  <c r="D11269" i="16"/>
  <c r="D11270" i="16"/>
  <c r="D11271" i="16"/>
  <c r="D11272" i="16"/>
  <c r="D11273" i="16"/>
  <c r="D11274" i="16"/>
  <c r="D11275" i="16"/>
  <c r="D11276" i="16"/>
  <c r="D11277" i="16"/>
  <c r="D11278" i="16"/>
  <c r="D11279" i="16"/>
  <c r="D11280" i="16"/>
  <c r="D11281" i="16"/>
  <c r="D11282" i="16"/>
  <c r="D11283" i="16"/>
  <c r="D11284" i="16"/>
  <c r="D11285" i="16"/>
  <c r="D11286" i="16"/>
  <c r="D11287" i="16"/>
  <c r="D11288" i="16"/>
  <c r="D11289" i="16"/>
  <c r="D11290" i="16"/>
  <c r="D11291" i="16"/>
  <c r="D11292" i="16"/>
  <c r="D11293" i="16"/>
  <c r="D11294" i="16"/>
  <c r="D11295" i="16"/>
  <c r="D11296" i="16"/>
  <c r="D11297" i="16"/>
  <c r="D11298" i="16"/>
  <c r="D11299" i="16"/>
  <c r="D11300" i="16"/>
  <c r="D11301" i="16"/>
  <c r="D11302" i="16"/>
  <c r="D11303" i="16"/>
  <c r="D11304" i="16"/>
  <c r="D11305" i="16"/>
  <c r="D11306" i="16"/>
  <c r="D11307" i="16"/>
  <c r="D11308" i="16"/>
  <c r="D11309" i="16"/>
  <c r="D11310" i="16"/>
  <c r="D11311" i="16"/>
  <c r="D11312" i="16"/>
  <c r="D11313" i="16"/>
  <c r="D11314" i="16"/>
  <c r="D11315" i="16"/>
  <c r="D11316" i="16"/>
  <c r="D11317" i="16"/>
  <c r="D11318" i="16"/>
  <c r="D11319" i="16"/>
  <c r="D11320" i="16"/>
  <c r="D11321" i="16"/>
  <c r="D11322" i="16"/>
  <c r="D11323" i="16"/>
  <c r="D11324" i="16"/>
  <c r="D11325" i="16"/>
  <c r="D11326" i="16"/>
  <c r="D11327" i="16"/>
  <c r="D11328" i="16"/>
  <c r="D11329" i="16"/>
  <c r="D11330" i="16"/>
  <c r="D11331" i="16"/>
  <c r="D11332" i="16"/>
  <c r="D11333" i="16"/>
  <c r="D11334" i="16"/>
  <c r="D11335" i="16"/>
  <c r="D11336" i="16"/>
  <c r="D11337" i="16"/>
  <c r="D11338" i="16"/>
  <c r="D11339" i="16"/>
  <c r="D11340" i="16"/>
  <c r="D11341" i="16"/>
  <c r="D11342" i="16"/>
  <c r="D11343" i="16"/>
  <c r="D11344" i="16"/>
  <c r="D11345" i="16"/>
  <c r="D11346" i="16"/>
  <c r="D11347" i="16"/>
  <c r="D11348" i="16"/>
  <c r="D11349" i="16"/>
  <c r="D11350" i="16"/>
  <c r="D11351" i="16"/>
  <c r="D11352" i="16"/>
  <c r="D11353" i="16"/>
  <c r="D11354" i="16"/>
  <c r="D11355" i="16"/>
  <c r="D11356" i="16"/>
  <c r="D11357" i="16"/>
  <c r="D11358" i="16"/>
  <c r="D11359" i="16"/>
  <c r="D11360" i="16"/>
  <c r="D11361" i="16"/>
  <c r="D11362" i="16"/>
  <c r="D11363" i="16"/>
  <c r="D11364" i="16"/>
  <c r="D11365" i="16"/>
  <c r="D11366" i="16"/>
  <c r="D11367" i="16"/>
  <c r="D11368" i="16"/>
  <c r="D11369" i="16"/>
  <c r="D11370" i="16"/>
  <c r="D11371" i="16"/>
  <c r="D11372" i="16"/>
  <c r="D11373" i="16"/>
  <c r="D11374" i="16"/>
  <c r="D11375" i="16"/>
  <c r="D11376" i="16"/>
  <c r="D11377" i="16"/>
  <c r="D11378" i="16"/>
  <c r="D11379" i="16"/>
  <c r="D11380" i="16"/>
  <c r="D11381" i="16"/>
  <c r="D11382" i="16"/>
  <c r="D11383" i="16"/>
  <c r="D11384" i="16"/>
  <c r="D11385" i="16"/>
  <c r="D11386" i="16"/>
  <c r="D11387" i="16"/>
  <c r="D11388" i="16"/>
  <c r="D11389" i="16"/>
  <c r="D11390" i="16"/>
  <c r="D11391" i="16"/>
  <c r="D11392" i="16"/>
  <c r="D11393" i="16"/>
  <c r="D11394" i="16"/>
  <c r="D11395" i="16"/>
  <c r="D11396" i="16"/>
  <c r="D11397" i="16"/>
  <c r="D11398" i="16"/>
  <c r="D11399" i="16"/>
  <c r="D11400" i="16"/>
  <c r="D11401" i="16"/>
  <c r="D11402" i="16"/>
  <c r="D11403" i="16"/>
  <c r="D11404" i="16"/>
  <c r="D11405" i="16"/>
  <c r="D11406" i="16"/>
  <c r="D11407" i="16"/>
  <c r="D11408" i="16"/>
  <c r="D11409" i="16"/>
  <c r="D11410" i="16"/>
  <c r="D11411" i="16"/>
  <c r="D11412" i="16"/>
  <c r="D11413" i="16"/>
  <c r="D11414" i="16"/>
  <c r="D11415" i="16"/>
  <c r="D11416" i="16"/>
  <c r="D11417" i="16"/>
  <c r="D11418" i="16"/>
  <c r="D11419" i="16"/>
  <c r="D11420" i="16"/>
  <c r="D11421" i="16"/>
  <c r="D11422" i="16"/>
  <c r="D11423" i="16"/>
  <c r="D11424" i="16"/>
  <c r="D11425" i="16"/>
  <c r="D11426" i="16"/>
  <c r="D11427" i="16"/>
  <c r="D11428" i="16"/>
  <c r="D11429" i="16"/>
  <c r="D11430" i="16"/>
  <c r="D11431" i="16"/>
  <c r="D11432" i="16"/>
  <c r="D11433" i="16"/>
  <c r="D11434" i="16"/>
  <c r="D11435" i="16"/>
  <c r="D11436" i="16"/>
  <c r="D11437" i="16"/>
  <c r="D11438" i="16"/>
  <c r="D11439" i="16"/>
  <c r="D11440" i="16"/>
  <c r="D11441" i="16"/>
  <c r="D11442" i="16"/>
  <c r="D11443" i="16"/>
  <c r="D11444" i="16"/>
  <c r="D11445" i="16"/>
  <c r="D11446" i="16"/>
  <c r="D11447" i="16"/>
  <c r="D11448" i="16"/>
  <c r="D11449" i="16"/>
  <c r="D11450" i="16"/>
  <c r="D11451" i="16"/>
  <c r="D11452" i="16"/>
  <c r="D11453" i="16"/>
  <c r="D11454" i="16"/>
  <c r="D11455" i="16"/>
  <c r="D11456" i="16"/>
  <c r="D11457" i="16"/>
  <c r="D11458" i="16"/>
  <c r="D11459" i="16"/>
  <c r="D11460" i="16"/>
  <c r="D11461" i="16"/>
  <c r="D11462" i="16"/>
  <c r="D11463" i="16"/>
  <c r="D11464" i="16"/>
  <c r="D11465" i="16"/>
  <c r="D11466" i="16"/>
  <c r="D11467" i="16"/>
  <c r="D11468" i="16"/>
  <c r="D11469" i="16"/>
  <c r="D11470" i="16"/>
  <c r="D11471" i="16"/>
  <c r="D11472" i="16"/>
  <c r="D11473" i="16"/>
  <c r="D11474" i="16"/>
  <c r="D11475" i="16"/>
  <c r="D11476" i="16"/>
  <c r="D11477" i="16"/>
  <c r="D11478" i="16"/>
  <c r="D11479" i="16"/>
  <c r="D11480" i="16"/>
  <c r="D11481" i="16"/>
  <c r="D11482" i="16"/>
  <c r="D11483" i="16"/>
  <c r="D11484" i="16"/>
  <c r="D11485" i="16"/>
  <c r="D11486" i="16"/>
  <c r="D11487" i="16"/>
  <c r="D11488" i="16"/>
  <c r="D11489" i="16"/>
  <c r="D11490" i="16"/>
  <c r="D11491" i="16"/>
  <c r="D11492" i="16"/>
  <c r="D11493" i="16"/>
  <c r="D11494" i="16"/>
  <c r="D11495" i="16"/>
  <c r="D11496" i="16"/>
  <c r="D11497" i="16"/>
  <c r="D11498" i="16"/>
  <c r="D11499" i="16"/>
  <c r="D11500" i="16"/>
  <c r="D11501" i="16"/>
  <c r="D11502" i="16"/>
  <c r="D11503" i="16"/>
  <c r="D11504" i="16"/>
  <c r="D11505" i="16"/>
  <c r="D11506" i="16"/>
  <c r="D11507" i="16"/>
  <c r="D11508" i="16"/>
  <c r="D11509" i="16"/>
  <c r="D11510" i="16"/>
  <c r="D11511" i="16"/>
  <c r="D11512" i="16"/>
  <c r="D11513" i="16"/>
  <c r="D11514" i="16"/>
  <c r="D11515" i="16"/>
  <c r="D11516" i="16"/>
  <c r="D11517" i="16"/>
  <c r="D11518" i="16"/>
  <c r="D11519" i="16"/>
  <c r="D11520" i="16"/>
  <c r="D11521" i="16"/>
  <c r="D11522" i="16"/>
  <c r="D11523" i="16"/>
  <c r="D11524" i="16"/>
  <c r="D11525" i="16"/>
  <c r="D11526" i="16"/>
  <c r="D11527" i="16"/>
  <c r="D11528" i="16"/>
  <c r="D11529" i="16"/>
  <c r="D11530" i="16"/>
  <c r="D11531" i="16"/>
  <c r="D11532" i="16"/>
  <c r="D11533" i="16"/>
  <c r="D11534" i="16"/>
  <c r="D11535" i="16"/>
  <c r="D11536" i="16"/>
  <c r="D11537" i="16"/>
  <c r="D11538" i="16"/>
  <c r="D11539" i="16"/>
  <c r="D11540" i="16"/>
  <c r="D11541" i="16"/>
  <c r="D11542" i="16"/>
  <c r="D11543" i="16"/>
  <c r="D11544" i="16"/>
  <c r="D11545" i="16"/>
  <c r="D11546" i="16"/>
  <c r="D11547" i="16"/>
  <c r="D11548" i="16"/>
  <c r="D11549" i="16"/>
  <c r="D11550" i="16"/>
  <c r="D11551" i="16"/>
  <c r="D11552" i="16"/>
  <c r="D11553" i="16"/>
  <c r="D11554" i="16"/>
  <c r="D11555" i="16"/>
  <c r="D11556" i="16"/>
  <c r="D11557" i="16"/>
  <c r="D11558" i="16"/>
  <c r="D11559" i="16"/>
  <c r="D11560" i="16"/>
  <c r="D11561" i="16"/>
  <c r="D11562" i="16"/>
  <c r="D11563" i="16"/>
  <c r="D11564" i="16"/>
  <c r="D11565" i="16"/>
  <c r="D11566" i="16"/>
  <c r="D11567" i="16"/>
  <c r="D11568" i="16"/>
  <c r="D11569" i="16"/>
  <c r="D11570" i="16"/>
  <c r="D11571" i="16"/>
  <c r="D11572" i="16"/>
  <c r="D11573" i="16"/>
  <c r="D11574" i="16"/>
  <c r="D11575" i="16"/>
  <c r="D11576" i="16"/>
  <c r="D11577" i="16"/>
  <c r="D11578" i="16"/>
  <c r="D11579" i="16"/>
  <c r="D11580" i="16"/>
  <c r="D11581" i="16"/>
  <c r="D11582" i="16"/>
  <c r="D11583" i="16"/>
  <c r="D11584" i="16"/>
  <c r="D11585" i="16"/>
  <c r="D11586" i="16"/>
  <c r="D11587" i="16"/>
  <c r="D11588" i="16"/>
  <c r="D11589" i="16"/>
  <c r="D11590" i="16"/>
  <c r="D11591" i="16"/>
  <c r="D11592" i="16"/>
  <c r="D11593" i="16"/>
  <c r="D11594" i="16"/>
  <c r="D11595" i="16"/>
  <c r="D11596" i="16"/>
  <c r="D11597" i="16"/>
  <c r="D11598" i="16"/>
  <c r="D11599" i="16"/>
  <c r="D11600" i="16"/>
  <c r="D11601" i="16"/>
  <c r="D11602" i="16"/>
  <c r="D11603" i="16"/>
  <c r="D11604" i="16"/>
  <c r="D11605" i="16"/>
  <c r="D11606" i="16"/>
  <c r="D11607" i="16"/>
  <c r="D11608" i="16"/>
  <c r="D11609" i="16"/>
  <c r="D11610" i="16"/>
  <c r="D11611" i="16"/>
  <c r="D11612" i="16"/>
  <c r="D11613" i="16"/>
  <c r="D11614" i="16"/>
  <c r="D11615" i="16"/>
  <c r="D11616" i="16"/>
  <c r="D11617" i="16"/>
  <c r="D11618" i="16"/>
  <c r="D11619" i="16"/>
  <c r="D11620" i="16"/>
  <c r="D11621" i="16"/>
  <c r="D11622" i="16"/>
  <c r="D11623" i="16"/>
  <c r="D11624" i="16"/>
  <c r="D11625" i="16"/>
  <c r="D11626" i="16"/>
  <c r="D11627" i="16"/>
  <c r="D11628" i="16"/>
  <c r="D11629" i="16"/>
  <c r="D11630" i="16"/>
  <c r="D11631" i="16"/>
  <c r="D11632" i="16"/>
  <c r="D11633" i="16"/>
  <c r="D11634" i="16"/>
  <c r="D11635" i="16"/>
  <c r="D11636" i="16"/>
  <c r="D11637" i="16"/>
  <c r="D11638" i="16"/>
  <c r="D11639" i="16"/>
  <c r="D11640" i="16"/>
  <c r="D11641" i="16"/>
  <c r="D11642" i="16"/>
  <c r="D11643" i="16"/>
  <c r="D11644" i="16"/>
  <c r="D11645" i="16"/>
  <c r="D11646" i="16"/>
  <c r="D11647" i="16"/>
  <c r="D11648" i="16"/>
  <c r="D11649" i="16"/>
  <c r="D11650" i="16"/>
  <c r="D11651" i="16"/>
  <c r="D11652" i="16"/>
  <c r="D11653" i="16"/>
  <c r="D11654" i="16"/>
  <c r="D11655" i="16"/>
  <c r="D11656" i="16"/>
  <c r="D11657" i="16"/>
  <c r="D11658" i="16"/>
  <c r="D11659" i="16"/>
  <c r="D11660" i="16"/>
  <c r="D11661" i="16"/>
  <c r="D11662" i="16"/>
  <c r="D11663" i="16"/>
  <c r="D11664" i="16"/>
  <c r="D11665" i="16"/>
  <c r="D11666" i="16"/>
  <c r="D11667" i="16"/>
  <c r="D11668" i="16"/>
  <c r="D11669" i="16"/>
  <c r="D11670" i="16"/>
  <c r="D11671" i="16"/>
  <c r="D11672" i="16"/>
  <c r="D11673" i="16"/>
  <c r="D11674" i="16"/>
  <c r="D11675" i="16"/>
  <c r="D11676" i="16"/>
  <c r="D11677" i="16"/>
  <c r="D11678" i="16"/>
  <c r="D11679" i="16"/>
  <c r="D11680" i="16"/>
  <c r="D11681" i="16"/>
  <c r="D11682" i="16"/>
  <c r="D11683" i="16"/>
  <c r="D11684" i="16"/>
  <c r="D11685" i="16"/>
  <c r="D11686" i="16"/>
  <c r="D11687" i="16"/>
  <c r="D11688" i="16"/>
  <c r="D11689" i="16"/>
  <c r="D11690" i="16"/>
  <c r="D11691" i="16"/>
  <c r="D11692" i="16"/>
  <c r="D11693" i="16"/>
  <c r="D11694" i="16"/>
  <c r="D11695" i="16"/>
  <c r="D11696" i="16"/>
  <c r="D11697" i="16"/>
  <c r="D11698" i="16"/>
  <c r="D11699" i="16"/>
  <c r="D11700" i="16"/>
  <c r="D11701" i="16"/>
  <c r="D11702" i="16"/>
  <c r="D11703" i="16"/>
  <c r="D11704" i="16"/>
  <c r="D11705" i="16"/>
  <c r="D11706" i="16"/>
  <c r="D11707" i="16"/>
  <c r="D11708" i="16"/>
  <c r="D11709" i="16"/>
  <c r="D11710" i="16"/>
  <c r="D11711" i="16"/>
  <c r="D11712" i="16"/>
  <c r="D11713" i="16"/>
  <c r="D11714" i="16"/>
  <c r="D11715" i="16"/>
  <c r="D11716" i="16"/>
  <c r="D11717" i="16"/>
  <c r="D11718" i="16"/>
  <c r="D11719" i="16"/>
  <c r="D11720" i="16"/>
  <c r="D11721" i="16"/>
  <c r="D11722" i="16"/>
  <c r="D11723" i="16"/>
  <c r="D11724" i="16"/>
  <c r="D11725" i="16"/>
  <c r="D11726" i="16"/>
  <c r="D11727" i="16"/>
  <c r="D11728" i="16"/>
  <c r="D11729" i="16"/>
  <c r="D11730" i="16"/>
  <c r="D11731" i="16"/>
  <c r="D11732" i="16"/>
  <c r="D11733" i="16"/>
  <c r="D11734" i="16"/>
  <c r="D11735" i="16"/>
  <c r="D11736" i="16"/>
  <c r="D11737" i="16"/>
  <c r="D11738" i="16"/>
  <c r="D11739" i="16"/>
  <c r="D11740" i="16"/>
  <c r="D11741" i="16"/>
  <c r="D11742" i="16"/>
  <c r="D11743" i="16"/>
  <c r="D11744" i="16"/>
  <c r="D11745" i="16"/>
  <c r="D11746" i="16"/>
  <c r="D11747" i="16"/>
  <c r="D11748" i="16"/>
  <c r="D11749" i="16"/>
  <c r="D11750" i="16"/>
  <c r="D11751" i="16"/>
  <c r="D11752" i="16"/>
  <c r="D11753" i="16"/>
  <c r="D11754" i="16"/>
  <c r="D11755" i="16"/>
  <c r="D11756" i="16"/>
  <c r="D11757" i="16"/>
  <c r="D11758" i="16"/>
  <c r="D11759" i="16"/>
  <c r="D11760" i="16"/>
  <c r="D11761" i="16"/>
  <c r="D11762" i="16"/>
  <c r="D11763" i="16"/>
  <c r="D11764" i="16"/>
  <c r="D11765" i="16"/>
  <c r="D11766" i="16"/>
  <c r="D11767" i="16"/>
  <c r="D11768" i="16"/>
  <c r="D11769" i="16"/>
  <c r="D11770" i="16"/>
  <c r="D11771" i="16"/>
  <c r="D11772" i="16"/>
  <c r="D11773" i="16"/>
  <c r="D11774" i="16"/>
  <c r="D11775" i="16"/>
  <c r="D11776" i="16"/>
  <c r="D11777" i="16"/>
  <c r="D11778" i="16"/>
  <c r="D11779" i="16"/>
  <c r="D11780" i="16"/>
  <c r="D11781" i="16"/>
  <c r="D11782" i="16"/>
  <c r="D11783" i="16"/>
  <c r="D11784" i="16"/>
  <c r="D11785" i="16"/>
  <c r="D11786" i="16"/>
  <c r="D11787" i="16"/>
  <c r="D11788" i="16"/>
  <c r="D11789" i="16"/>
  <c r="D11790" i="16"/>
  <c r="D11791" i="16"/>
  <c r="D11792" i="16"/>
  <c r="D11793" i="16"/>
  <c r="D11794" i="16"/>
  <c r="D11795" i="16"/>
  <c r="D11796" i="16"/>
  <c r="D11797" i="16"/>
  <c r="D11798" i="16"/>
  <c r="D11799" i="16"/>
  <c r="D11800" i="16"/>
  <c r="D11801" i="16"/>
  <c r="D11802" i="16"/>
  <c r="D11803" i="16"/>
  <c r="D11804" i="16"/>
  <c r="D11805" i="16"/>
  <c r="D11806" i="16"/>
  <c r="D11807" i="16"/>
  <c r="D11808" i="16"/>
  <c r="D11809" i="16"/>
  <c r="D11810" i="16"/>
  <c r="D11811" i="16"/>
  <c r="D11812" i="16"/>
  <c r="D11813" i="16"/>
  <c r="D11814" i="16"/>
  <c r="D11815" i="16"/>
  <c r="D11816" i="16"/>
  <c r="D11817" i="16"/>
  <c r="D11818" i="16"/>
  <c r="D11819" i="16"/>
  <c r="D11820" i="16"/>
  <c r="D11821" i="16"/>
  <c r="D11822" i="16"/>
  <c r="D11823" i="16"/>
  <c r="D11824" i="16"/>
  <c r="D11825" i="16"/>
  <c r="D11826" i="16"/>
  <c r="D11827" i="16"/>
  <c r="D11828" i="16"/>
  <c r="D11829" i="16"/>
  <c r="D11830" i="16"/>
  <c r="D11831" i="16"/>
  <c r="D11832" i="16"/>
  <c r="D11833" i="16"/>
  <c r="D11834" i="16"/>
  <c r="D11835" i="16"/>
  <c r="D11836" i="16"/>
  <c r="D11837" i="16"/>
  <c r="D11838" i="16"/>
  <c r="D11839" i="16"/>
  <c r="D11840" i="16"/>
  <c r="D11841" i="16"/>
  <c r="D11842" i="16"/>
  <c r="D11843" i="16"/>
  <c r="D11844" i="16"/>
  <c r="D11845" i="16"/>
  <c r="D11846" i="16"/>
  <c r="D11847" i="16"/>
  <c r="D11848" i="16"/>
  <c r="D11849" i="16"/>
  <c r="D11850" i="16"/>
  <c r="D11851" i="16"/>
  <c r="D11852" i="16"/>
  <c r="D11853" i="16"/>
  <c r="D11854" i="16"/>
  <c r="D11855" i="16"/>
  <c r="D11856" i="16"/>
  <c r="D11857" i="16"/>
  <c r="D11858" i="16"/>
  <c r="D11859" i="16"/>
  <c r="D11860" i="16"/>
  <c r="D11861" i="16"/>
  <c r="D11862" i="16"/>
  <c r="D11863" i="16"/>
  <c r="D11864" i="16"/>
  <c r="D11865" i="16"/>
  <c r="D11866" i="16"/>
  <c r="D11867" i="16"/>
  <c r="D11868" i="16"/>
  <c r="D11869" i="16"/>
  <c r="D11870" i="16"/>
  <c r="D11871" i="16"/>
  <c r="D11872" i="16"/>
  <c r="D11873" i="16"/>
  <c r="D11874" i="16"/>
  <c r="D11875" i="16"/>
  <c r="D11876" i="16"/>
  <c r="D11877" i="16"/>
  <c r="D11878" i="16"/>
  <c r="D11879" i="16"/>
  <c r="D11880" i="16"/>
  <c r="D11881" i="16"/>
  <c r="D11882" i="16"/>
  <c r="D11883" i="16"/>
  <c r="D11884" i="16"/>
  <c r="D11885" i="16"/>
  <c r="D11886" i="16"/>
  <c r="D11887" i="16"/>
  <c r="D11888" i="16"/>
  <c r="D11889" i="16"/>
  <c r="D11890" i="16"/>
  <c r="D11891" i="16"/>
  <c r="D11892" i="16"/>
  <c r="D11893" i="16"/>
  <c r="D11894" i="16"/>
  <c r="D11895" i="16"/>
  <c r="D11896" i="16"/>
  <c r="D11897" i="16"/>
  <c r="D11898" i="16"/>
  <c r="D11899" i="16"/>
  <c r="D11900" i="16"/>
  <c r="D11901" i="16"/>
  <c r="D11902" i="16"/>
  <c r="D11903" i="16"/>
  <c r="D11904" i="16"/>
  <c r="D11905" i="16"/>
  <c r="D11906" i="16"/>
  <c r="D11907" i="16"/>
  <c r="D11908" i="16"/>
  <c r="D11909" i="16"/>
  <c r="D11910" i="16"/>
  <c r="D11911" i="16"/>
  <c r="D11912" i="16"/>
  <c r="D11913" i="16"/>
  <c r="D11914" i="16"/>
  <c r="D11915" i="16"/>
  <c r="D11916" i="16"/>
  <c r="D11917" i="16"/>
  <c r="D11918" i="16"/>
  <c r="D11919" i="16"/>
  <c r="D11920" i="16"/>
  <c r="D11921" i="16"/>
  <c r="D11922" i="16"/>
  <c r="D11923" i="16"/>
  <c r="D11924" i="16"/>
  <c r="D11925" i="16"/>
  <c r="D11926" i="16"/>
  <c r="D11927" i="16"/>
  <c r="D11928" i="16"/>
  <c r="D11929" i="16"/>
  <c r="D11930" i="16"/>
  <c r="D11931" i="16"/>
  <c r="D11932" i="16"/>
  <c r="D11933" i="16"/>
  <c r="D11934" i="16"/>
  <c r="D11935" i="16"/>
  <c r="D11936" i="16"/>
  <c r="D11937" i="16"/>
  <c r="D11938" i="16"/>
  <c r="D11939" i="16"/>
  <c r="D11940" i="16"/>
  <c r="D11941" i="16"/>
  <c r="D11942" i="16"/>
  <c r="D11943" i="16"/>
  <c r="D11944" i="16"/>
  <c r="D11945" i="16"/>
  <c r="D11946" i="16"/>
  <c r="D11947" i="16"/>
  <c r="D11948" i="16"/>
  <c r="D11949" i="16"/>
  <c r="D11950" i="16"/>
  <c r="D11951" i="16"/>
  <c r="D11952" i="16"/>
  <c r="D11953" i="16"/>
  <c r="D11954" i="16"/>
  <c r="D11955" i="16"/>
  <c r="D11956" i="16"/>
  <c r="D11957" i="16"/>
  <c r="D11958" i="16"/>
  <c r="D11959" i="16"/>
  <c r="D11960" i="16"/>
  <c r="D11961" i="16"/>
  <c r="D11962" i="16"/>
  <c r="D11963" i="16"/>
  <c r="D11964" i="16"/>
  <c r="D11965" i="16"/>
  <c r="D11966" i="16"/>
  <c r="D11967" i="16"/>
  <c r="D11968" i="16"/>
  <c r="D11969" i="16"/>
  <c r="D11970" i="16"/>
  <c r="D11971" i="16"/>
  <c r="D11972" i="16"/>
  <c r="D11973" i="16"/>
  <c r="D11974" i="16"/>
  <c r="D11975" i="16"/>
  <c r="D11976" i="16"/>
  <c r="D11977" i="16"/>
  <c r="D11978" i="16"/>
  <c r="D11979" i="16"/>
  <c r="D11980" i="16"/>
  <c r="D11981" i="16"/>
  <c r="D11982" i="16"/>
  <c r="D11983" i="16"/>
  <c r="D11984" i="16"/>
  <c r="D11985" i="16"/>
  <c r="D11986" i="16"/>
  <c r="D11987" i="16"/>
  <c r="D11988" i="16"/>
  <c r="D11989" i="16"/>
  <c r="D11990" i="16"/>
  <c r="D11991" i="16"/>
  <c r="D11992" i="16"/>
  <c r="D11993" i="16"/>
  <c r="D11994" i="16"/>
  <c r="D11995" i="16"/>
  <c r="D11996" i="16"/>
  <c r="D11997" i="16"/>
  <c r="D11998" i="16"/>
  <c r="D11999" i="16"/>
  <c r="D12000" i="16"/>
  <c r="D12001" i="16"/>
  <c r="D12002" i="16"/>
  <c r="D12003" i="16"/>
  <c r="D12004" i="16"/>
  <c r="D12005" i="16"/>
  <c r="D12006" i="16"/>
  <c r="D12007" i="16"/>
  <c r="D12008" i="16"/>
  <c r="D12009" i="16"/>
  <c r="D12010" i="16"/>
  <c r="D12011" i="16"/>
  <c r="D12012" i="16"/>
  <c r="D12013" i="16"/>
  <c r="D12014" i="16"/>
  <c r="D12015" i="16"/>
  <c r="D12016" i="16"/>
  <c r="D12017" i="16"/>
  <c r="D12018" i="16"/>
  <c r="D12019" i="16"/>
  <c r="D12020" i="16"/>
  <c r="D12021" i="16"/>
  <c r="D12022" i="16"/>
  <c r="D12023" i="16"/>
  <c r="D12024" i="16"/>
  <c r="D12025" i="16"/>
  <c r="D12026" i="16"/>
  <c r="D12027" i="16"/>
  <c r="D12028" i="16"/>
  <c r="D12029" i="16"/>
  <c r="D12030" i="16"/>
  <c r="D12031" i="16"/>
  <c r="D12032" i="16"/>
  <c r="D12033" i="16"/>
  <c r="D12034" i="16"/>
  <c r="D12035" i="16"/>
  <c r="D12036" i="16"/>
  <c r="D12037" i="16"/>
  <c r="D12038" i="16"/>
  <c r="D12039" i="16"/>
  <c r="D12040" i="16"/>
  <c r="D12041" i="16"/>
  <c r="D12042" i="16"/>
  <c r="D12043" i="16"/>
  <c r="D12044" i="16"/>
  <c r="D12045" i="16"/>
  <c r="D12046" i="16"/>
  <c r="D12047" i="16"/>
  <c r="D12048" i="16"/>
  <c r="D12049" i="16"/>
  <c r="D12050" i="16"/>
  <c r="D12051" i="16"/>
  <c r="D12052" i="16"/>
  <c r="D12053" i="16"/>
  <c r="D12054" i="16"/>
  <c r="D12055" i="16"/>
  <c r="D12056" i="16"/>
  <c r="D12057" i="16"/>
  <c r="D12058" i="16"/>
  <c r="D12059" i="16"/>
  <c r="D12060" i="16"/>
  <c r="D12061" i="16"/>
  <c r="D12062" i="16"/>
  <c r="D12063" i="16"/>
  <c r="D12064" i="16"/>
  <c r="D12065" i="16"/>
  <c r="D12066" i="16"/>
  <c r="D12067" i="16"/>
  <c r="D12068" i="16"/>
  <c r="D12069" i="16"/>
  <c r="D12070" i="16"/>
  <c r="D12071" i="16"/>
  <c r="D12072" i="16"/>
  <c r="D12073" i="16"/>
  <c r="D12074" i="16"/>
  <c r="D12075" i="16"/>
  <c r="D12076" i="16"/>
  <c r="D12077" i="16"/>
  <c r="D12078" i="16"/>
  <c r="D12079" i="16"/>
  <c r="D12080" i="16"/>
  <c r="D12081" i="16"/>
  <c r="D12082" i="16"/>
  <c r="D12083" i="16"/>
  <c r="D12084" i="16"/>
  <c r="D12085" i="16"/>
  <c r="D12086" i="16"/>
  <c r="D12087" i="16"/>
  <c r="D12088" i="16"/>
  <c r="D12089" i="16"/>
  <c r="D12090" i="16"/>
  <c r="D12091" i="16"/>
  <c r="D12092" i="16"/>
  <c r="D12093" i="16"/>
  <c r="D12094" i="16"/>
  <c r="D12095" i="16"/>
  <c r="D12096" i="16"/>
  <c r="D12097" i="16"/>
  <c r="D12098" i="16"/>
  <c r="D12099" i="16"/>
  <c r="D12100" i="16"/>
  <c r="D12101" i="16"/>
  <c r="D12102" i="16"/>
  <c r="D12103" i="16"/>
  <c r="D12104" i="16"/>
  <c r="D12105" i="16"/>
  <c r="D12106" i="16"/>
  <c r="D12107" i="16"/>
  <c r="D12108" i="16"/>
  <c r="D12109" i="16"/>
  <c r="D12110" i="16"/>
  <c r="D12111" i="16"/>
  <c r="D12112" i="16"/>
  <c r="D12113" i="16"/>
  <c r="D12114" i="16"/>
  <c r="D12115" i="16"/>
  <c r="D12116" i="16"/>
  <c r="D12117" i="16"/>
  <c r="D12118" i="16"/>
  <c r="D12119" i="16"/>
  <c r="D12120" i="16"/>
  <c r="D12121" i="16"/>
  <c r="D12122" i="16"/>
  <c r="D12123" i="16"/>
  <c r="D12124" i="16"/>
  <c r="D12125" i="16"/>
  <c r="D12126" i="16"/>
  <c r="D12127" i="16"/>
  <c r="D12128" i="16"/>
  <c r="D12129" i="16"/>
  <c r="D12130" i="16"/>
  <c r="D12131" i="16"/>
  <c r="D12132" i="16"/>
  <c r="D12133" i="16"/>
  <c r="D12134" i="16"/>
  <c r="D12135" i="16"/>
  <c r="D12136" i="16"/>
  <c r="D12137" i="16"/>
  <c r="D12138" i="16"/>
  <c r="D12139" i="16"/>
  <c r="D12140" i="16"/>
  <c r="D12141" i="16"/>
  <c r="D12142" i="16"/>
  <c r="D12143" i="16"/>
  <c r="D12144" i="16"/>
  <c r="D12145" i="16"/>
  <c r="D12146" i="16"/>
  <c r="D12147" i="16"/>
  <c r="D12148" i="16"/>
  <c r="D12149" i="16"/>
  <c r="D12150" i="16"/>
  <c r="D12151" i="16"/>
  <c r="D12152" i="16"/>
  <c r="D12153" i="16"/>
  <c r="D12154" i="16"/>
  <c r="D12155" i="16"/>
  <c r="D12156" i="16"/>
  <c r="D12157" i="16"/>
  <c r="D12158" i="16"/>
  <c r="D12159" i="16"/>
  <c r="D12160" i="16"/>
  <c r="D12161" i="16"/>
  <c r="D12162" i="16"/>
  <c r="D12163" i="16"/>
  <c r="D12164" i="16"/>
  <c r="D12165" i="16"/>
  <c r="D12166" i="16"/>
  <c r="D12167" i="16"/>
  <c r="D12168" i="16"/>
  <c r="D12169" i="16"/>
  <c r="D12170" i="16"/>
  <c r="D12171" i="16"/>
  <c r="D12172" i="16"/>
  <c r="D12173" i="16"/>
  <c r="D12174" i="16"/>
  <c r="D12175" i="16"/>
  <c r="D12176" i="16"/>
  <c r="D12177" i="16"/>
  <c r="D12178" i="16"/>
  <c r="D12179" i="16"/>
  <c r="D12180" i="16"/>
  <c r="D12181" i="16"/>
  <c r="D12182" i="16"/>
  <c r="D12183" i="16"/>
  <c r="D12184" i="16"/>
  <c r="D12185" i="16"/>
  <c r="D12186" i="16"/>
  <c r="D12187" i="16"/>
  <c r="D12188" i="16"/>
  <c r="D12189" i="16"/>
  <c r="D12190" i="16"/>
  <c r="D12191" i="16"/>
  <c r="D12192" i="16"/>
  <c r="D12193" i="16"/>
  <c r="D12194" i="16"/>
  <c r="D12195" i="16"/>
  <c r="D12196" i="16"/>
  <c r="D12197" i="16"/>
  <c r="D12198" i="16"/>
  <c r="D12199" i="16"/>
  <c r="D12200" i="16"/>
  <c r="D12201" i="16"/>
  <c r="D12202" i="16"/>
  <c r="D12203" i="16"/>
  <c r="D12204" i="16"/>
  <c r="D12205" i="16"/>
  <c r="D12206" i="16"/>
  <c r="D12207" i="16"/>
  <c r="D12208" i="16"/>
  <c r="D12209" i="16"/>
  <c r="D12210" i="16"/>
  <c r="D12211" i="16"/>
  <c r="D12212" i="16"/>
  <c r="D12213" i="16"/>
  <c r="D12214" i="16"/>
  <c r="D12215" i="16"/>
  <c r="D12216" i="16"/>
  <c r="D12217" i="16"/>
  <c r="D12218" i="16"/>
  <c r="D12219" i="16"/>
  <c r="D12220" i="16"/>
  <c r="D12221" i="16"/>
  <c r="D12222" i="16"/>
  <c r="D12223" i="16"/>
  <c r="D12224" i="16"/>
  <c r="D12225" i="16"/>
  <c r="D12226" i="16"/>
  <c r="D12227" i="16"/>
  <c r="D12228" i="16"/>
  <c r="D12229" i="16"/>
  <c r="D12230" i="16"/>
  <c r="D12231" i="16"/>
  <c r="D12232" i="16"/>
  <c r="D12233" i="16"/>
  <c r="D12234" i="16"/>
  <c r="D12235" i="16"/>
  <c r="D12236" i="16"/>
  <c r="D12237" i="16"/>
  <c r="D12238" i="16"/>
  <c r="D12239" i="16"/>
  <c r="D12240" i="16"/>
  <c r="D12241" i="16"/>
  <c r="D12242" i="16"/>
  <c r="D12243" i="16"/>
  <c r="D12244" i="16"/>
  <c r="D12245" i="16"/>
  <c r="D12246" i="16"/>
  <c r="D12247" i="16"/>
  <c r="D12248" i="16"/>
  <c r="D12249" i="16"/>
  <c r="D12250" i="16"/>
  <c r="D12251" i="16"/>
  <c r="D12252" i="16"/>
  <c r="D12253" i="16"/>
  <c r="D12254" i="16"/>
  <c r="D12255" i="16"/>
  <c r="D12256" i="16"/>
  <c r="D12257" i="16"/>
  <c r="D12258" i="16"/>
  <c r="D12259" i="16"/>
  <c r="D12260" i="16"/>
  <c r="D12261" i="16"/>
  <c r="D12262" i="16"/>
  <c r="D12263" i="16"/>
  <c r="D12264" i="16"/>
  <c r="D12265" i="16"/>
  <c r="D12266" i="16"/>
  <c r="D12267" i="16"/>
  <c r="D12268" i="16"/>
  <c r="D12269" i="16"/>
  <c r="D12270" i="16"/>
  <c r="D12271" i="16"/>
  <c r="D12272" i="16"/>
  <c r="D12273" i="16"/>
  <c r="D12274" i="16"/>
  <c r="D12275" i="16"/>
  <c r="D12276" i="16"/>
  <c r="D12277" i="16"/>
  <c r="D12278" i="16"/>
  <c r="D12279" i="16"/>
  <c r="D12280" i="16"/>
  <c r="D12281" i="16"/>
  <c r="D12282" i="16"/>
  <c r="D12283" i="16"/>
  <c r="D12284" i="16"/>
  <c r="D12285" i="16"/>
  <c r="D12286" i="16"/>
  <c r="D12287" i="16"/>
  <c r="D12288" i="16"/>
  <c r="D12289" i="16"/>
  <c r="D12290" i="16"/>
  <c r="D12291" i="16"/>
  <c r="D12292" i="16"/>
  <c r="D12293" i="16"/>
  <c r="D12294" i="16"/>
  <c r="D12295" i="16"/>
  <c r="D12296" i="16"/>
  <c r="D12297" i="16"/>
  <c r="D12298" i="16"/>
  <c r="D12299" i="16"/>
  <c r="D12300" i="16"/>
  <c r="D12301" i="16"/>
  <c r="D12302" i="16"/>
  <c r="D12303" i="16"/>
  <c r="D12304" i="16"/>
  <c r="D12305" i="16"/>
  <c r="D12306" i="16"/>
  <c r="D12307" i="16"/>
  <c r="D12308" i="16"/>
  <c r="D12309" i="16"/>
  <c r="D12310" i="16"/>
  <c r="D12311" i="16"/>
  <c r="D12312" i="16"/>
  <c r="D12313" i="16"/>
  <c r="D12314" i="16"/>
  <c r="D12315" i="16"/>
  <c r="D12316" i="16"/>
  <c r="D12317" i="16"/>
  <c r="D12318" i="16"/>
  <c r="D12319" i="16"/>
  <c r="D12320" i="16"/>
  <c r="D12321" i="16"/>
  <c r="D12322" i="16"/>
  <c r="D12323" i="16"/>
  <c r="D12324" i="16"/>
  <c r="D12325" i="16"/>
  <c r="D12326" i="16"/>
  <c r="D12327" i="16"/>
  <c r="D12328" i="16"/>
  <c r="D12329" i="16"/>
  <c r="D12330" i="16"/>
  <c r="D12331" i="16"/>
  <c r="D12332" i="16"/>
  <c r="D12333" i="16"/>
  <c r="D12334" i="16"/>
  <c r="D12335" i="16"/>
  <c r="D12336" i="16"/>
  <c r="D12337" i="16"/>
  <c r="D12338" i="16"/>
  <c r="D12339" i="16"/>
  <c r="D12340" i="16"/>
  <c r="D12341" i="16"/>
  <c r="D12342" i="16"/>
  <c r="D12343" i="16"/>
  <c r="D12344" i="16"/>
  <c r="D12345" i="16"/>
  <c r="D12346" i="16"/>
  <c r="D12347" i="16"/>
  <c r="D12348" i="16"/>
  <c r="D12349" i="16"/>
  <c r="D12350" i="16"/>
  <c r="D12351" i="16"/>
  <c r="D12352" i="16"/>
  <c r="D12353" i="16"/>
  <c r="D12354" i="16"/>
  <c r="D12355" i="16"/>
  <c r="D12356" i="16"/>
  <c r="D12357" i="16"/>
  <c r="D12358" i="16"/>
  <c r="D12359" i="16"/>
  <c r="D12360" i="16"/>
  <c r="D12361" i="16"/>
  <c r="D12362" i="16"/>
  <c r="D12363" i="16"/>
  <c r="D12364" i="16"/>
  <c r="D12365" i="16"/>
  <c r="D12366" i="16"/>
  <c r="D12367" i="16"/>
  <c r="D12368" i="16"/>
  <c r="D12369" i="16"/>
  <c r="D12370" i="16"/>
  <c r="D12371" i="16"/>
  <c r="D12372" i="16"/>
  <c r="D12373" i="16"/>
  <c r="D12374" i="16"/>
  <c r="D12375" i="16"/>
  <c r="D12376" i="16"/>
  <c r="D12377" i="16"/>
  <c r="D12378" i="16"/>
  <c r="D12379" i="16"/>
  <c r="D12380" i="16"/>
  <c r="D12381" i="16"/>
  <c r="D12382" i="16"/>
  <c r="D12383" i="16"/>
  <c r="D12384" i="16"/>
  <c r="D12385" i="16"/>
  <c r="D12386" i="16"/>
  <c r="D12387" i="16"/>
  <c r="D12388" i="16"/>
  <c r="D12389" i="16"/>
  <c r="D12390" i="16"/>
  <c r="D12391" i="16"/>
  <c r="D12392" i="16"/>
  <c r="D12393" i="16"/>
  <c r="D12394" i="16"/>
  <c r="D12395" i="16"/>
  <c r="D12396" i="16"/>
  <c r="D12397" i="16"/>
  <c r="D12398" i="16"/>
  <c r="D12399" i="16"/>
  <c r="D12400" i="16"/>
  <c r="D12401" i="16"/>
  <c r="D12402" i="16"/>
  <c r="D12403" i="16"/>
  <c r="D12404" i="16"/>
  <c r="D12405" i="16"/>
  <c r="D12406" i="16"/>
  <c r="D12407" i="16"/>
  <c r="D12408" i="16"/>
  <c r="D12409" i="16"/>
  <c r="D12410" i="16"/>
  <c r="D12411" i="16"/>
  <c r="D12412" i="16"/>
  <c r="D12413" i="16"/>
  <c r="D12414" i="16"/>
  <c r="D12415" i="16"/>
  <c r="D12416" i="16"/>
  <c r="D12417" i="16"/>
  <c r="D12418" i="16"/>
  <c r="D12419" i="16"/>
  <c r="D12420" i="16"/>
  <c r="D12421" i="16"/>
  <c r="D12422" i="16"/>
  <c r="D12423" i="16"/>
  <c r="D12424" i="16"/>
  <c r="D12425" i="16"/>
  <c r="D12426" i="16"/>
  <c r="D12427" i="16"/>
  <c r="D12428" i="16"/>
  <c r="D12429" i="16"/>
  <c r="D12430" i="16"/>
  <c r="D12431" i="16"/>
  <c r="D12432" i="16"/>
  <c r="D12433" i="16"/>
  <c r="D12434" i="16"/>
  <c r="D12435" i="16"/>
  <c r="D12436" i="16"/>
  <c r="D12437" i="16"/>
  <c r="D12438" i="16"/>
  <c r="D12439" i="16"/>
  <c r="D12440" i="16"/>
  <c r="D12441" i="16"/>
  <c r="D12442" i="16"/>
  <c r="D12443" i="16"/>
  <c r="D12444" i="16"/>
  <c r="D12445" i="16"/>
  <c r="D12446" i="16"/>
  <c r="D12447" i="16"/>
  <c r="D12448" i="16"/>
  <c r="D12449" i="16"/>
  <c r="D12450" i="16"/>
  <c r="D12451" i="16"/>
  <c r="D12452" i="16"/>
  <c r="D12453" i="16"/>
  <c r="D12454" i="16"/>
  <c r="D12455" i="16"/>
  <c r="D12456" i="16"/>
  <c r="D12457" i="16"/>
  <c r="D12458" i="16"/>
  <c r="D12459" i="16"/>
  <c r="D12460" i="16"/>
  <c r="D12461" i="16"/>
  <c r="D12462" i="16"/>
  <c r="D12463" i="16"/>
  <c r="D12464" i="16"/>
  <c r="D12465" i="16"/>
  <c r="D12466" i="16"/>
  <c r="D12467" i="16"/>
  <c r="D12468" i="16"/>
  <c r="D12469" i="16"/>
  <c r="D12470" i="16"/>
  <c r="D12471" i="16"/>
  <c r="D12472" i="16"/>
  <c r="D12473" i="16"/>
  <c r="D12474" i="16"/>
  <c r="D12475" i="16"/>
  <c r="D12476" i="16"/>
  <c r="D12477" i="16"/>
  <c r="D12478" i="16"/>
  <c r="D12479" i="16"/>
  <c r="D12480" i="16"/>
  <c r="D12481" i="16"/>
  <c r="D12482" i="16"/>
  <c r="D12483" i="16"/>
  <c r="D12484" i="16"/>
  <c r="D12485" i="16"/>
  <c r="D12486" i="16"/>
  <c r="D12487" i="16"/>
  <c r="D12488" i="16"/>
  <c r="D12489" i="16"/>
  <c r="D12490" i="16"/>
  <c r="D12491" i="16"/>
  <c r="D12492" i="16"/>
  <c r="D12493" i="16"/>
  <c r="D12494" i="16"/>
  <c r="D12495" i="16"/>
  <c r="D12496" i="16"/>
  <c r="D12497" i="16"/>
  <c r="D12498" i="16"/>
  <c r="D12499" i="16"/>
  <c r="D12500" i="16"/>
  <c r="D12501" i="16"/>
  <c r="D12502" i="16"/>
  <c r="D12503" i="16"/>
  <c r="D12504" i="16"/>
  <c r="D12505" i="16"/>
  <c r="D12506" i="16"/>
  <c r="D12507" i="16"/>
  <c r="D12508" i="16"/>
  <c r="D12509" i="16"/>
  <c r="D12510" i="16"/>
  <c r="D12511" i="16"/>
  <c r="D12512" i="16"/>
  <c r="D12513" i="16"/>
  <c r="D12514" i="16"/>
  <c r="D12515" i="16"/>
  <c r="D12516" i="16"/>
  <c r="D12517" i="16"/>
  <c r="D12518" i="16"/>
  <c r="D12519" i="16"/>
  <c r="D12520" i="16"/>
  <c r="D12521" i="16"/>
  <c r="D12522" i="16"/>
  <c r="D12523" i="16"/>
  <c r="D12524" i="16"/>
  <c r="D12525" i="16"/>
  <c r="D12526" i="16"/>
  <c r="D12527" i="16"/>
  <c r="D12528" i="16"/>
  <c r="D12529" i="16"/>
  <c r="D12530" i="16"/>
  <c r="D12531" i="16"/>
  <c r="D12532" i="16"/>
  <c r="D12533" i="16"/>
  <c r="D12534" i="16"/>
  <c r="D12535" i="16"/>
  <c r="D12536" i="16"/>
  <c r="D12537" i="16"/>
  <c r="D12538" i="16"/>
  <c r="D12539" i="16"/>
  <c r="D12540" i="16"/>
  <c r="D12541" i="16"/>
  <c r="D12542" i="16"/>
  <c r="D12543" i="16"/>
  <c r="D12544" i="16"/>
  <c r="D12545" i="16"/>
  <c r="D12546" i="16"/>
  <c r="D12547" i="16"/>
  <c r="D12548" i="16"/>
  <c r="D12549" i="16"/>
  <c r="D12550" i="16"/>
  <c r="D12551" i="16"/>
  <c r="D12552" i="16"/>
  <c r="D12553" i="16"/>
  <c r="D12554" i="16"/>
  <c r="D12555" i="16"/>
  <c r="D12556" i="16"/>
  <c r="D12557" i="16"/>
  <c r="D12558" i="16"/>
  <c r="D12559" i="16"/>
  <c r="D12560" i="16"/>
  <c r="D12561" i="16"/>
  <c r="D12562" i="16"/>
  <c r="D12563" i="16"/>
  <c r="D12564" i="16"/>
  <c r="D12565" i="16"/>
  <c r="D12566" i="16"/>
  <c r="D12567" i="16"/>
  <c r="D12568" i="16"/>
  <c r="D12569" i="16"/>
  <c r="D12570" i="16"/>
  <c r="D12571" i="16"/>
  <c r="D12572" i="16"/>
  <c r="D12573" i="16"/>
  <c r="D12574" i="16"/>
  <c r="D12575" i="16"/>
  <c r="D12576" i="16"/>
  <c r="D12577" i="16"/>
  <c r="D12578" i="16"/>
  <c r="D12579" i="16"/>
  <c r="D12580" i="16"/>
  <c r="D12581" i="16"/>
  <c r="D12582" i="16"/>
  <c r="D12583" i="16"/>
  <c r="D12584" i="16"/>
  <c r="D12585" i="16"/>
  <c r="D12586" i="16"/>
  <c r="D12587" i="16"/>
  <c r="D12588" i="16"/>
  <c r="D12589" i="16"/>
  <c r="D12590" i="16"/>
  <c r="D12591" i="16"/>
  <c r="D12592" i="16"/>
  <c r="D12593" i="16"/>
  <c r="D12594" i="16"/>
  <c r="D12595" i="16"/>
  <c r="D12596" i="16"/>
  <c r="D12597" i="16"/>
  <c r="D12598" i="16"/>
  <c r="D12599" i="16"/>
  <c r="D12600" i="16"/>
  <c r="D12601" i="16"/>
  <c r="D12602" i="16"/>
  <c r="D12603" i="16"/>
  <c r="D12604" i="16"/>
  <c r="D12605" i="16"/>
  <c r="D12606" i="16"/>
  <c r="D12607" i="16"/>
  <c r="D12608" i="16"/>
  <c r="D12609" i="16"/>
  <c r="D12610" i="16"/>
  <c r="D12611" i="16"/>
  <c r="D12612" i="16"/>
  <c r="D12613" i="16"/>
  <c r="D12614" i="16"/>
  <c r="D12615" i="16"/>
  <c r="D12616" i="16"/>
  <c r="D12617" i="16"/>
  <c r="D12618" i="16"/>
  <c r="D12619" i="16"/>
  <c r="D12620" i="16"/>
  <c r="D12621" i="16"/>
  <c r="D12622" i="16"/>
  <c r="D12623" i="16"/>
  <c r="D12624" i="16"/>
  <c r="D12625" i="16"/>
  <c r="D12626" i="16"/>
  <c r="D12627" i="16"/>
  <c r="D12628" i="16"/>
  <c r="D12629" i="16"/>
  <c r="D12630" i="16"/>
  <c r="D12631" i="16"/>
  <c r="D12632" i="16"/>
  <c r="D12633" i="16"/>
  <c r="D12634" i="16"/>
  <c r="D12635" i="16"/>
  <c r="D12636" i="16"/>
  <c r="D12637" i="16"/>
  <c r="D12638" i="16"/>
  <c r="D12639" i="16"/>
  <c r="D12640" i="16"/>
  <c r="D12641" i="16"/>
  <c r="D12642" i="16"/>
  <c r="D12643" i="16"/>
  <c r="D12644" i="16"/>
  <c r="D12645" i="16"/>
  <c r="D12646" i="16"/>
  <c r="D12647" i="16"/>
  <c r="D12648" i="16"/>
  <c r="D12649" i="16"/>
  <c r="D12650" i="16"/>
  <c r="D12651" i="16"/>
  <c r="D12652" i="16"/>
  <c r="D12653" i="16"/>
  <c r="D12654" i="16"/>
  <c r="D12655" i="16"/>
  <c r="D12656" i="16"/>
  <c r="D12657" i="16"/>
  <c r="D12658" i="16"/>
  <c r="D12659" i="16"/>
  <c r="D12660" i="16"/>
  <c r="D12661" i="16"/>
  <c r="D12662" i="16"/>
  <c r="D12663" i="16"/>
  <c r="D12664" i="16"/>
  <c r="D12665" i="16"/>
  <c r="D12666" i="16"/>
  <c r="D12667" i="16"/>
  <c r="D12668" i="16"/>
  <c r="D12669" i="16"/>
  <c r="D12670" i="16"/>
  <c r="D12671" i="16"/>
  <c r="D12672" i="16"/>
  <c r="D12673" i="16"/>
  <c r="D12674" i="16"/>
  <c r="D12675" i="16"/>
  <c r="D12676" i="16"/>
  <c r="D12677" i="16"/>
  <c r="D12678" i="16"/>
  <c r="D12679" i="16"/>
  <c r="D12680" i="16"/>
  <c r="D12681" i="16"/>
  <c r="D12682" i="16"/>
  <c r="D12683" i="16"/>
  <c r="D12684" i="16"/>
  <c r="D12685" i="16"/>
  <c r="D12686" i="16"/>
  <c r="D12687" i="16"/>
  <c r="D12688" i="16"/>
  <c r="D12689" i="16"/>
  <c r="D12690" i="16"/>
  <c r="D12691" i="16"/>
  <c r="D12692" i="16"/>
  <c r="D12693" i="16"/>
  <c r="D12694" i="16"/>
  <c r="D12695" i="16"/>
  <c r="D12696" i="16"/>
  <c r="D12697" i="16"/>
  <c r="D12698" i="16"/>
  <c r="D12699" i="16"/>
  <c r="D12700" i="16"/>
  <c r="D12701" i="16"/>
  <c r="D12702" i="16"/>
  <c r="D12703" i="16"/>
  <c r="D12704" i="16"/>
  <c r="D12705" i="16"/>
  <c r="D12706" i="16"/>
  <c r="D12707" i="16"/>
  <c r="D12708" i="16"/>
  <c r="D12709" i="16"/>
  <c r="D12710" i="16"/>
  <c r="D12711" i="16"/>
  <c r="D12712" i="16"/>
  <c r="D12713" i="16"/>
  <c r="D12714" i="16"/>
  <c r="D12715" i="16"/>
  <c r="D12716" i="16"/>
  <c r="D12717" i="16"/>
  <c r="D12718" i="16"/>
  <c r="D12719" i="16"/>
  <c r="D12720" i="16"/>
  <c r="D12721" i="16"/>
  <c r="D12722" i="16"/>
  <c r="D12723" i="16"/>
  <c r="D12724" i="16"/>
  <c r="D12725" i="16"/>
  <c r="D12726" i="16"/>
  <c r="D12727" i="16"/>
  <c r="D12728" i="16"/>
  <c r="D12729" i="16"/>
  <c r="D12730" i="16"/>
  <c r="D12731" i="16"/>
  <c r="D12732" i="16"/>
  <c r="D12733" i="16"/>
  <c r="D12734" i="16"/>
  <c r="D12735" i="16"/>
  <c r="D12736" i="16"/>
  <c r="D12737" i="16"/>
  <c r="D12738" i="16"/>
  <c r="D12739" i="16"/>
  <c r="D12740" i="16"/>
  <c r="D12741" i="16"/>
  <c r="D12742" i="16"/>
  <c r="D12743" i="16"/>
  <c r="D12744" i="16"/>
  <c r="D12745" i="16"/>
  <c r="D12746" i="16"/>
  <c r="D12747" i="16"/>
  <c r="D12748" i="16"/>
  <c r="D12749" i="16"/>
  <c r="D12750" i="16"/>
  <c r="D12751" i="16"/>
  <c r="D12752" i="16"/>
  <c r="D12753" i="16"/>
  <c r="D12754" i="16"/>
  <c r="D12755" i="16"/>
  <c r="D12756" i="16"/>
  <c r="D12757" i="16"/>
  <c r="D12758" i="16"/>
  <c r="D12759" i="16"/>
  <c r="D12760" i="16"/>
  <c r="D12761" i="16"/>
  <c r="D12762" i="16"/>
  <c r="D12763" i="16"/>
  <c r="D12764" i="16"/>
  <c r="D12765" i="16"/>
  <c r="D12766" i="16"/>
  <c r="D12767" i="16"/>
  <c r="D12768" i="16"/>
  <c r="D12769" i="16"/>
  <c r="D12770" i="16"/>
  <c r="D12771" i="16"/>
  <c r="D12772" i="16"/>
  <c r="D12773" i="16"/>
  <c r="D12774" i="16"/>
  <c r="D12775" i="16"/>
  <c r="D12776" i="16"/>
  <c r="D12777" i="16"/>
  <c r="D12778" i="16"/>
  <c r="D12779" i="16"/>
  <c r="D12780" i="16"/>
  <c r="D12781" i="16"/>
  <c r="D12782" i="16"/>
  <c r="D12783" i="16"/>
  <c r="D12784" i="16"/>
  <c r="D12785" i="16"/>
  <c r="D12786" i="16"/>
  <c r="D12787" i="16"/>
  <c r="D12788" i="16"/>
  <c r="D12789" i="16"/>
  <c r="D12790" i="16"/>
  <c r="D12791" i="16"/>
  <c r="D12792" i="16"/>
  <c r="D12793" i="16"/>
  <c r="D12794" i="16"/>
  <c r="D12795" i="16"/>
  <c r="D12796" i="16"/>
  <c r="D12797" i="16"/>
  <c r="D12798" i="16"/>
  <c r="D12799" i="16"/>
  <c r="D12800" i="16"/>
  <c r="D12801" i="16"/>
  <c r="D12802" i="16"/>
  <c r="D12803" i="16"/>
  <c r="D12804" i="16"/>
  <c r="D12805" i="16"/>
  <c r="D12806" i="16"/>
  <c r="D12807" i="16"/>
  <c r="D12808" i="16"/>
  <c r="D12809" i="16"/>
  <c r="D12810" i="16"/>
  <c r="D12811" i="16"/>
  <c r="D12812" i="16"/>
  <c r="D12813" i="16"/>
  <c r="D12814" i="16"/>
  <c r="D12815" i="16"/>
  <c r="D12816" i="16"/>
  <c r="D12817" i="16"/>
  <c r="D12818" i="16"/>
  <c r="D12819" i="16"/>
  <c r="D12820" i="16"/>
  <c r="D12821" i="16"/>
  <c r="D12822" i="16"/>
  <c r="D12823" i="16"/>
  <c r="D12824" i="16"/>
  <c r="D12825" i="16"/>
  <c r="D12826" i="16"/>
  <c r="D12827" i="16"/>
  <c r="D12828" i="16"/>
  <c r="D12829" i="16"/>
  <c r="D12830" i="16"/>
  <c r="D12831" i="16"/>
  <c r="D12832" i="16"/>
  <c r="D12833" i="16"/>
  <c r="D12834" i="16"/>
  <c r="D12835" i="16"/>
  <c r="D12836" i="16"/>
  <c r="D12837" i="16"/>
  <c r="D12838" i="16"/>
  <c r="D12839" i="16"/>
  <c r="D12840" i="16"/>
  <c r="D12841" i="16"/>
  <c r="D12842" i="16"/>
  <c r="D12843" i="16"/>
  <c r="D12844" i="16"/>
  <c r="D12845" i="16"/>
  <c r="D12846" i="16"/>
  <c r="D12847" i="16"/>
  <c r="D12848" i="16"/>
  <c r="D12849" i="16"/>
  <c r="D12850" i="16"/>
  <c r="D12851" i="16"/>
  <c r="D12852" i="16"/>
  <c r="D12853" i="16"/>
  <c r="D12854" i="16"/>
  <c r="D12855" i="16"/>
  <c r="D12856" i="16"/>
  <c r="D12857" i="16"/>
  <c r="D12858" i="16"/>
  <c r="D12859" i="16"/>
  <c r="D12860" i="16"/>
  <c r="D12861" i="16"/>
  <c r="D12862" i="16"/>
  <c r="D12863" i="16"/>
  <c r="D12864" i="16"/>
  <c r="D12865" i="16"/>
  <c r="D12866" i="16"/>
  <c r="D12867" i="16"/>
  <c r="D12868" i="16"/>
  <c r="D12869" i="16"/>
  <c r="D12870" i="16"/>
  <c r="D12871" i="16"/>
  <c r="D12872" i="16"/>
  <c r="D12873" i="16"/>
  <c r="D12874" i="16"/>
  <c r="D12875" i="16"/>
  <c r="D12876" i="16"/>
  <c r="D12877" i="16"/>
  <c r="D12878" i="16"/>
  <c r="D12879" i="16"/>
  <c r="D12880" i="16"/>
  <c r="D12881" i="16"/>
  <c r="D12882" i="16"/>
  <c r="D12883" i="16"/>
  <c r="D12884" i="16"/>
  <c r="D12885" i="16"/>
  <c r="D12886" i="16"/>
  <c r="D12887" i="16"/>
  <c r="D12888" i="16"/>
  <c r="D12889" i="16"/>
  <c r="D12890" i="16"/>
  <c r="D12891" i="16"/>
  <c r="D12892" i="16"/>
  <c r="D12893" i="16"/>
  <c r="D12894" i="16"/>
  <c r="D12895" i="16"/>
  <c r="D12896" i="16"/>
  <c r="D12897" i="16"/>
  <c r="D12898" i="16"/>
  <c r="D12899" i="16"/>
  <c r="D12900" i="16"/>
  <c r="D12901" i="16"/>
  <c r="D12902" i="16"/>
  <c r="D12903" i="16"/>
  <c r="D12904" i="16"/>
  <c r="D12905" i="16"/>
  <c r="D12906" i="16"/>
  <c r="D12907" i="16"/>
  <c r="D12908" i="16"/>
  <c r="D12909" i="16"/>
  <c r="D12910" i="16"/>
  <c r="D12911" i="16"/>
  <c r="D12912" i="16"/>
  <c r="D12913" i="16"/>
  <c r="D12914" i="16"/>
  <c r="D12915" i="16"/>
  <c r="D12916" i="16"/>
  <c r="D12917" i="16"/>
  <c r="D12918" i="16"/>
  <c r="D12919" i="16"/>
  <c r="D12920" i="16"/>
  <c r="D12921" i="16"/>
  <c r="D12922" i="16"/>
  <c r="D12923" i="16"/>
  <c r="D12924" i="16"/>
  <c r="D12925" i="16"/>
  <c r="D12926" i="16"/>
  <c r="D12927" i="16"/>
  <c r="D12928" i="16"/>
  <c r="D12929" i="16"/>
  <c r="D12930" i="16"/>
  <c r="D12931" i="16"/>
  <c r="D12932" i="16"/>
  <c r="D12933" i="16"/>
  <c r="D12934" i="16"/>
  <c r="D12935" i="16"/>
  <c r="D12936" i="16"/>
  <c r="D12937" i="16"/>
  <c r="D12938" i="16"/>
  <c r="D12939" i="16"/>
  <c r="D12940" i="16"/>
  <c r="D12941" i="16"/>
  <c r="D12942" i="16"/>
  <c r="D12943" i="16"/>
  <c r="D12944" i="16"/>
  <c r="D12945" i="16"/>
  <c r="D12946" i="16"/>
  <c r="D12947" i="16"/>
  <c r="D12948" i="16"/>
  <c r="D12949" i="16"/>
  <c r="D12950" i="16"/>
  <c r="D12951" i="16"/>
  <c r="D12952" i="16"/>
  <c r="D12953" i="16"/>
  <c r="D12954" i="16"/>
  <c r="D12955" i="16"/>
  <c r="D12956" i="16"/>
  <c r="D12957" i="16"/>
  <c r="D12958" i="16"/>
  <c r="D12959" i="16"/>
  <c r="D12960" i="16"/>
  <c r="D12961" i="16"/>
  <c r="D12962" i="16"/>
  <c r="D12963" i="16"/>
  <c r="D12964" i="16"/>
  <c r="D12965" i="16"/>
  <c r="D12966" i="16"/>
  <c r="D12967" i="16"/>
  <c r="D12968" i="16"/>
  <c r="D12969" i="16"/>
  <c r="D12970" i="16"/>
  <c r="D12971" i="16"/>
  <c r="D12972" i="16"/>
  <c r="D12973" i="16"/>
  <c r="D12974" i="16"/>
  <c r="D12975" i="16"/>
  <c r="D12976" i="16"/>
  <c r="D12977" i="16"/>
  <c r="D12978" i="16"/>
  <c r="D12979" i="16"/>
  <c r="D12980" i="16"/>
  <c r="D12981" i="16"/>
  <c r="D12982" i="16"/>
  <c r="D12983" i="16"/>
  <c r="D12984" i="16"/>
  <c r="D12985" i="16"/>
  <c r="D12986" i="16"/>
  <c r="D12987" i="16"/>
  <c r="D12988" i="16"/>
  <c r="D12989" i="16"/>
  <c r="D12990" i="16"/>
  <c r="D12991" i="16"/>
  <c r="D12992" i="16"/>
  <c r="D12993" i="16"/>
  <c r="D12994" i="16"/>
  <c r="D12995" i="16"/>
  <c r="D12996" i="16"/>
  <c r="D12997" i="16"/>
  <c r="D12998" i="16"/>
  <c r="D12999" i="16"/>
  <c r="D13000" i="16"/>
  <c r="D13001" i="16"/>
  <c r="D13002" i="16"/>
  <c r="D13003" i="16"/>
  <c r="D13004" i="16"/>
  <c r="D13005" i="16"/>
  <c r="D13006" i="16"/>
  <c r="D13007" i="16"/>
  <c r="D13008" i="16"/>
  <c r="D13009" i="16"/>
  <c r="D13010" i="16"/>
  <c r="D13011" i="16"/>
  <c r="D13012" i="16"/>
  <c r="D13013" i="16"/>
  <c r="D13014" i="16"/>
  <c r="D13015" i="16"/>
  <c r="D13016" i="16"/>
  <c r="D13017" i="16"/>
  <c r="D13018" i="16"/>
  <c r="D13019" i="16"/>
  <c r="D13020" i="16"/>
  <c r="D13021" i="16"/>
  <c r="D13022" i="16"/>
  <c r="D13023" i="16"/>
  <c r="D13024" i="16"/>
  <c r="D13025" i="16"/>
  <c r="D13026" i="16"/>
  <c r="D13027" i="16"/>
  <c r="D13028" i="16"/>
  <c r="D13029" i="16"/>
  <c r="D13030" i="16"/>
  <c r="D13031" i="16"/>
  <c r="D13032" i="16"/>
  <c r="D13033" i="16"/>
  <c r="D13034" i="16"/>
  <c r="D13035" i="16"/>
  <c r="D13036" i="16"/>
  <c r="D13037" i="16"/>
  <c r="D13038" i="16"/>
  <c r="D13039" i="16"/>
  <c r="D13040" i="16"/>
  <c r="D13041" i="16"/>
  <c r="D13042" i="16"/>
  <c r="D13043" i="16"/>
  <c r="D13044" i="16"/>
  <c r="D13045" i="16"/>
  <c r="D13046" i="16"/>
  <c r="D13047" i="16"/>
  <c r="D13048" i="16"/>
  <c r="D13049" i="16"/>
  <c r="D13050" i="16"/>
  <c r="D13051" i="16"/>
  <c r="D13052" i="16"/>
  <c r="D13053" i="16"/>
  <c r="D13054" i="16"/>
  <c r="D13055" i="16"/>
  <c r="D13056" i="16"/>
  <c r="D13057" i="16"/>
  <c r="D13058" i="16"/>
  <c r="D13059" i="16"/>
  <c r="D13060" i="16"/>
  <c r="D13061" i="16"/>
  <c r="D13062" i="16"/>
  <c r="D13063" i="16"/>
  <c r="D13064" i="16"/>
  <c r="D13065" i="16"/>
  <c r="D13066" i="16"/>
  <c r="D13067" i="16"/>
  <c r="D13068" i="16"/>
  <c r="D13069" i="16"/>
  <c r="D13070" i="16"/>
  <c r="D13071" i="16"/>
  <c r="D13072" i="16"/>
  <c r="D13073" i="16"/>
  <c r="D13074" i="16"/>
  <c r="D13075" i="16"/>
  <c r="D13076" i="16"/>
  <c r="D13077" i="16"/>
  <c r="D13078" i="16"/>
  <c r="D13079" i="16"/>
  <c r="D13080" i="16"/>
  <c r="D13081" i="16"/>
  <c r="D13082" i="16"/>
  <c r="D13083" i="16"/>
  <c r="D13084" i="16"/>
  <c r="D13085" i="16"/>
  <c r="D13086" i="16"/>
  <c r="D13087" i="16"/>
  <c r="D13088" i="16"/>
  <c r="D13089" i="16"/>
  <c r="D13090" i="16"/>
  <c r="D13091" i="16"/>
  <c r="D13092" i="16"/>
  <c r="D13093" i="16"/>
  <c r="D13094" i="16"/>
  <c r="D13095" i="16"/>
  <c r="D13096" i="16"/>
  <c r="D13097" i="16"/>
  <c r="D13098" i="16"/>
  <c r="D13099" i="16"/>
  <c r="D13100" i="16"/>
  <c r="D13101" i="16"/>
  <c r="D13102" i="16"/>
  <c r="D13103" i="16"/>
  <c r="D13104" i="16"/>
  <c r="D13105" i="16"/>
  <c r="D13106" i="16"/>
  <c r="D13107" i="16"/>
  <c r="D13108" i="16"/>
  <c r="D13109" i="16"/>
  <c r="D13110" i="16"/>
  <c r="D13111" i="16"/>
  <c r="D13112" i="16"/>
  <c r="D13113" i="16"/>
  <c r="D13114" i="16"/>
  <c r="D13115" i="16"/>
  <c r="D13116" i="16"/>
  <c r="D13117" i="16"/>
  <c r="D13118" i="16"/>
  <c r="D13119" i="16"/>
  <c r="D13120" i="16"/>
  <c r="D13121" i="16"/>
  <c r="D13122" i="16"/>
  <c r="D13123" i="16"/>
  <c r="D13124" i="16"/>
  <c r="D13125" i="16"/>
  <c r="D13126" i="16"/>
  <c r="D13127" i="16"/>
  <c r="D13128" i="16"/>
  <c r="D13129" i="16"/>
  <c r="D13130" i="16"/>
  <c r="D13131" i="16"/>
  <c r="D13132" i="16"/>
  <c r="D13133" i="16"/>
  <c r="D13134" i="16"/>
  <c r="D13135" i="16"/>
  <c r="D13136" i="16"/>
  <c r="D13137" i="16"/>
  <c r="D13138" i="16"/>
  <c r="D13139" i="16"/>
  <c r="D13140" i="16"/>
  <c r="D13141" i="16"/>
  <c r="D13142" i="16"/>
  <c r="D13143" i="16"/>
  <c r="D13144" i="16"/>
  <c r="D13145" i="16"/>
  <c r="D13146" i="16"/>
  <c r="D13147" i="16"/>
  <c r="D13148" i="16"/>
  <c r="D13149" i="16"/>
  <c r="D13150" i="16"/>
  <c r="D13151" i="16"/>
  <c r="D13152" i="16"/>
  <c r="D13153" i="16"/>
  <c r="D13154" i="16"/>
  <c r="D13155" i="16"/>
  <c r="D13156" i="16"/>
  <c r="D13157" i="16"/>
  <c r="D13158" i="16"/>
  <c r="D13159" i="16"/>
  <c r="D13160" i="16"/>
  <c r="D13161" i="16"/>
  <c r="D13162" i="16"/>
  <c r="D13163" i="16"/>
  <c r="D13164" i="16"/>
  <c r="D13165" i="16"/>
  <c r="D13166" i="16"/>
  <c r="D13167" i="16"/>
  <c r="D13168" i="16"/>
  <c r="D13169" i="16"/>
  <c r="D13170" i="16"/>
  <c r="D13171" i="16"/>
  <c r="D13172" i="16"/>
  <c r="D13173" i="16"/>
  <c r="D13174" i="16"/>
  <c r="D13175" i="16"/>
  <c r="D13176" i="16"/>
  <c r="D13177" i="16"/>
  <c r="D13178" i="16"/>
  <c r="D13179" i="16"/>
  <c r="D13180" i="16"/>
  <c r="D13181" i="16"/>
  <c r="D13182" i="16"/>
  <c r="D13183" i="16"/>
  <c r="D13184" i="16"/>
  <c r="D13185" i="16"/>
  <c r="D13186" i="16"/>
  <c r="D13187" i="16"/>
  <c r="D13188" i="16"/>
  <c r="D13189" i="16"/>
  <c r="D13190" i="16"/>
  <c r="D13191" i="16"/>
  <c r="D13192" i="16"/>
  <c r="D13193" i="16"/>
  <c r="D13194" i="16"/>
  <c r="D13195" i="16"/>
  <c r="D13196" i="16"/>
  <c r="D13197" i="16"/>
  <c r="D13198" i="16"/>
  <c r="D13199" i="16"/>
  <c r="D13200" i="16"/>
  <c r="D13201" i="16"/>
  <c r="D13202" i="16"/>
  <c r="D13203" i="16"/>
  <c r="D13204" i="16"/>
  <c r="D13205" i="16"/>
  <c r="D13206" i="16"/>
  <c r="D13207" i="16"/>
  <c r="D13208" i="16"/>
  <c r="D13209" i="16"/>
  <c r="D13210" i="16"/>
  <c r="D13211" i="16"/>
  <c r="D13212" i="16"/>
  <c r="D13213" i="16"/>
  <c r="D13214" i="16"/>
  <c r="D13215" i="16"/>
  <c r="D13216" i="16"/>
  <c r="D13217" i="16"/>
  <c r="D13218" i="16"/>
  <c r="D13219" i="16"/>
  <c r="D13220" i="16"/>
  <c r="D13221" i="16"/>
  <c r="D13222" i="16"/>
  <c r="D13223" i="16"/>
  <c r="D13224" i="16"/>
  <c r="D13225" i="16"/>
  <c r="D13226" i="16"/>
  <c r="D13227" i="16"/>
  <c r="D13228" i="16"/>
  <c r="D13229" i="16"/>
  <c r="D13230" i="16"/>
  <c r="D13231" i="16"/>
  <c r="D13232" i="16"/>
  <c r="D13233" i="16"/>
  <c r="D13234" i="16"/>
  <c r="D13235" i="16"/>
  <c r="D13236" i="16"/>
  <c r="D13237" i="16"/>
  <c r="D13238" i="16"/>
  <c r="D13239" i="16"/>
  <c r="D13240" i="16"/>
  <c r="D13241" i="16"/>
  <c r="D13242" i="16"/>
  <c r="D13243" i="16"/>
  <c r="D13244" i="16"/>
  <c r="D13245" i="16"/>
  <c r="D13246" i="16"/>
  <c r="D13247" i="16"/>
  <c r="D13248" i="16"/>
  <c r="D13249" i="16"/>
  <c r="D13250" i="16"/>
  <c r="D13251" i="16"/>
  <c r="D13252" i="16"/>
  <c r="D13253" i="16"/>
  <c r="D13254" i="16"/>
  <c r="D13255" i="16"/>
  <c r="D13256" i="16"/>
  <c r="D13257" i="16"/>
  <c r="D13258" i="16"/>
  <c r="D13259" i="16"/>
  <c r="D13260" i="16"/>
  <c r="D13261" i="16"/>
  <c r="D13262" i="16"/>
  <c r="D13263" i="16"/>
  <c r="D13264" i="16"/>
  <c r="D13265" i="16"/>
  <c r="D13266" i="16"/>
  <c r="D13267" i="16"/>
  <c r="D13268" i="16"/>
  <c r="D13269" i="16"/>
  <c r="D13270" i="16"/>
  <c r="D13271" i="16"/>
  <c r="D13272" i="16"/>
  <c r="D13273" i="16"/>
  <c r="D13274" i="16"/>
  <c r="D13275" i="16"/>
  <c r="D13276" i="16"/>
  <c r="D13277" i="16"/>
  <c r="D13278" i="16"/>
  <c r="D13279" i="16"/>
  <c r="D13280" i="16"/>
  <c r="D13281" i="16"/>
  <c r="D13282" i="16"/>
  <c r="D13283" i="16"/>
  <c r="D13284" i="16"/>
  <c r="D13285" i="16"/>
  <c r="D13286" i="16"/>
  <c r="D13287" i="16"/>
  <c r="D13288" i="16"/>
  <c r="D13289" i="16"/>
  <c r="D13290" i="16"/>
  <c r="D13291" i="16"/>
  <c r="D13292" i="16"/>
  <c r="D13293" i="16"/>
  <c r="D13294" i="16"/>
  <c r="D13295" i="16"/>
  <c r="D13296" i="16"/>
  <c r="D13297" i="16"/>
  <c r="D13298" i="16"/>
  <c r="D13299" i="16"/>
  <c r="D13300" i="16"/>
  <c r="D13301" i="16"/>
  <c r="D13302" i="16"/>
  <c r="D13303" i="16"/>
  <c r="D13304" i="16"/>
  <c r="D13305" i="16"/>
  <c r="D13306" i="16"/>
  <c r="D13307" i="16"/>
  <c r="D13308" i="16"/>
  <c r="D13309" i="16"/>
  <c r="D13310" i="16"/>
  <c r="D13311" i="16"/>
  <c r="D13312" i="16"/>
  <c r="D13313" i="16"/>
  <c r="D13314" i="16"/>
  <c r="D13315" i="16"/>
  <c r="D13316" i="16"/>
  <c r="D13317" i="16"/>
  <c r="D13318" i="16"/>
  <c r="D13319" i="16"/>
  <c r="D13320" i="16"/>
  <c r="D13321" i="16"/>
  <c r="D13322" i="16"/>
  <c r="D13323" i="16"/>
  <c r="D13324" i="16"/>
  <c r="D13325" i="16"/>
  <c r="D13326" i="16"/>
  <c r="D13327" i="16"/>
  <c r="D13328" i="16"/>
  <c r="D13329" i="16"/>
  <c r="D13330" i="16"/>
  <c r="D13331" i="16"/>
  <c r="D13332" i="16"/>
  <c r="D13333" i="16"/>
  <c r="D13334" i="16"/>
  <c r="D13335" i="16"/>
  <c r="D13336" i="16"/>
  <c r="D13337" i="16"/>
  <c r="D13338" i="16"/>
  <c r="D13339" i="16"/>
  <c r="D13340" i="16"/>
  <c r="D13341" i="16"/>
  <c r="D13342" i="16"/>
  <c r="D13343" i="16"/>
  <c r="D13344" i="16"/>
  <c r="D13345" i="16"/>
  <c r="D13346" i="16"/>
  <c r="D13347" i="16"/>
  <c r="D13348" i="16"/>
  <c r="D13349" i="16"/>
  <c r="D13350" i="16"/>
  <c r="D13351" i="16"/>
  <c r="D13352" i="16"/>
  <c r="D13353" i="16"/>
  <c r="D13354" i="16"/>
  <c r="D13355" i="16"/>
  <c r="D13356" i="16"/>
  <c r="D13357" i="16"/>
  <c r="D13358" i="16"/>
  <c r="D13359" i="16"/>
  <c r="D13360" i="16"/>
  <c r="D13361" i="16"/>
  <c r="D13362" i="16"/>
  <c r="D13363" i="16"/>
  <c r="D13364" i="16"/>
  <c r="D13365" i="16"/>
  <c r="D13366" i="16"/>
  <c r="D13367" i="16"/>
  <c r="D13368" i="16"/>
  <c r="D13369" i="16"/>
  <c r="D13370" i="16"/>
  <c r="D13371" i="16"/>
  <c r="D13372" i="16"/>
  <c r="D13373" i="16"/>
  <c r="D13374" i="16"/>
  <c r="D13375" i="16"/>
  <c r="D13376" i="16"/>
  <c r="D13377" i="16"/>
  <c r="D13378" i="16"/>
  <c r="D13379" i="16"/>
  <c r="D13380" i="16"/>
  <c r="D13381" i="16"/>
  <c r="D13382" i="16"/>
  <c r="D13383" i="16"/>
  <c r="D13384" i="16"/>
  <c r="D13385" i="16"/>
  <c r="D13386" i="16"/>
  <c r="D13387" i="16"/>
  <c r="D13388" i="16"/>
  <c r="D13389" i="16"/>
  <c r="D13390" i="16"/>
  <c r="D13391" i="16"/>
  <c r="D13392" i="16"/>
  <c r="D13393" i="16"/>
  <c r="D13394" i="16"/>
  <c r="D13395" i="16"/>
  <c r="D13396" i="16"/>
  <c r="D13397" i="16"/>
  <c r="D13398" i="16"/>
  <c r="D13399" i="16"/>
  <c r="D13400" i="16"/>
  <c r="D13401" i="16"/>
  <c r="D13402" i="16"/>
  <c r="D13403" i="16"/>
  <c r="D13404" i="16"/>
  <c r="D13405" i="16"/>
  <c r="D13406" i="16"/>
  <c r="D13407" i="16"/>
  <c r="D13408" i="16"/>
  <c r="D13409" i="16"/>
  <c r="D13410" i="16"/>
  <c r="D13411" i="16"/>
  <c r="D13412" i="16"/>
  <c r="D13413" i="16"/>
  <c r="D13414" i="16"/>
  <c r="D13415" i="16"/>
  <c r="D13416" i="16"/>
  <c r="D13417" i="16"/>
  <c r="D13418" i="16"/>
  <c r="D13419" i="16"/>
  <c r="D13420" i="16"/>
  <c r="D13421" i="16"/>
  <c r="D13422" i="16"/>
  <c r="D13423" i="16"/>
  <c r="D13424" i="16"/>
  <c r="D13425" i="16"/>
  <c r="D13426" i="16"/>
  <c r="D13427" i="16"/>
  <c r="D13428" i="16"/>
  <c r="D13429" i="16"/>
  <c r="D13430" i="16"/>
  <c r="D13431" i="16"/>
  <c r="D13432" i="16"/>
  <c r="D13433" i="16"/>
  <c r="D13434" i="16"/>
  <c r="D13435" i="16"/>
  <c r="D13436" i="16"/>
  <c r="D13437" i="16"/>
  <c r="D13438" i="16"/>
  <c r="D13439" i="16"/>
  <c r="D13440" i="16"/>
  <c r="D13441" i="16"/>
  <c r="D13442" i="16"/>
  <c r="D13443" i="16"/>
  <c r="D13444" i="16"/>
  <c r="D13445" i="16"/>
  <c r="D13446" i="16"/>
  <c r="D13447" i="16"/>
  <c r="D13448" i="16"/>
  <c r="D13449" i="16"/>
  <c r="D13450" i="16"/>
  <c r="D13451" i="16"/>
  <c r="D13452" i="16"/>
  <c r="D13453" i="16"/>
  <c r="D13454" i="16"/>
  <c r="D13455" i="16"/>
  <c r="D13456" i="16"/>
  <c r="D13457" i="16"/>
  <c r="D13458" i="16"/>
  <c r="D13459" i="16"/>
  <c r="D13460" i="16"/>
  <c r="D13461" i="16"/>
  <c r="D13462" i="16"/>
  <c r="D13463" i="16"/>
  <c r="D13464" i="16"/>
  <c r="D13465" i="16"/>
  <c r="D13466" i="16"/>
  <c r="D13467" i="16"/>
  <c r="D13468" i="16"/>
  <c r="D13469" i="16"/>
  <c r="D13470" i="16"/>
  <c r="D13471" i="16"/>
  <c r="D13472" i="16"/>
  <c r="D13473" i="16"/>
  <c r="D13474" i="16"/>
  <c r="D13475" i="16"/>
  <c r="D13476" i="16"/>
  <c r="D13477" i="16"/>
  <c r="D13478" i="16"/>
  <c r="D13479" i="16"/>
  <c r="D13480" i="16"/>
  <c r="D13481" i="16"/>
  <c r="D13482" i="16"/>
  <c r="D13483" i="16"/>
  <c r="D13484" i="16"/>
  <c r="D13485" i="16"/>
  <c r="D13486" i="16"/>
  <c r="D13487" i="16"/>
  <c r="D13488" i="16"/>
  <c r="D13489" i="16"/>
  <c r="D13490" i="16"/>
  <c r="D13491" i="16"/>
  <c r="D13492" i="16"/>
  <c r="D13493" i="16"/>
  <c r="D13494" i="16"/>
  <c r="D13495" i="16"/>
  <c r="D13496" i="16"/>
  <c r="D13497" i="16"/>
  <c r="D13498" i="16"/>
  <c r="D13499" i="16"/>
  <c r="D13500" i="16"/>
  <c r="D13501" i="16"/>
  <c r="D13502" i="16"/>
  <c r="D13503" i="16"/>
  <c r="D13504" i="16"/>
  <c r="D13505" i="16"/>
  <c r="D13506" i="16"/>
  <c r="D13507" i="16"/>
  <c r="D13508" i="16"/>
  <c r="D13509" i="16"/>
  <c r="D13510" i="16"/>
  <c r="D13511" i="16"/>
  <c r="D13512" i="16"/>
  <c r="D13513" i="16"/>
  <c r="D13514" i="16"/>
  <c r="D13515" i="16"/>
  <c r="D13516" i="16"/>
  <c r="D13517" i="16"/>
  <c r="D13518" i="16"/>
  <c r="D13519" i="16"/>
  <c r="D13520" i="16"/>
  <c r="D13521" i="16"/>
  <c r="D13522" i="16"/>
  <c r="D13523" i="16"/>
  <c r="D13524" i="16"/>
  <c r="D13525" i="16"/>
  <c r="D13526" i="16"/>
  <c r="D13527" i="16"/>
  <c r="D13528" i="16"/>
  <c r="D13529" i="16"/>
  <c r="D13530" i="16"/>
  <c r="D13531" i="16"/>
  <c r="D13532" i="16"/>
  <c r="D13533" i="16"/>
  <c r="D13534" i="16"/>
  <c r="D13535" i="16"/>
  <c r="D13536" i="16"/>
  <c r="D13537" i="16"/>
  <c r="D13538" i="16"/>
  <c r="D13539" i="16"/>
  <c r="D13540" i="16"/>
  <c r="D13541" i="16"/>
  <c r="D13542" i="16"/>
  <c r="D13543" i="16"/>
  <c r="D13544" i="16"/>
  <c r="D13545" i="16"/>
  <c r="D13546" i="16"/>
  <c r="D13547" i="16"/>
  <c r="D13548" i="16"/>
  <c r="D13549" i="16"/>
  <c r="D13550" i="16"/>
  <c r="D13551" i="16"/>
  <c r="D13552" i="16"/>
  <c r="D13553" i="16"/>
  <c r="D13554" i="16"/>
  <c r="D13555" i="16"/>
  <c r="D13556" i="16"/>
  <c r="D13557" i="16"/>
  <c r="D13558" i="16"/>
  <c r="D13559" i="16"/>
  <c r="D13560" i="16"/>
  <c r="D13561" i="16"/>
  <c r="D13562" i="16"/>
  <c r="D13563" i="16"/>
  <c r="D13564" i="16"/>
  <c r="D13565" i="16"/>
  <c r="D13566" i="16"/>
  <c r="D13567" i="16"/>
  <c r="D13568" i="16"/>
  <c r="D13569" i="16"/>
  <c r="D13570" i="16"/>
  <c r="D13571" i="16"/>
  <c r="D13572" i="16"/>
  <c r="D13573" i="16"/>
  <c r="D13574" i="16"/>
  <c r="D13575" i="16"/>
  <c r="D13576" i="16"/>
  <c r="D13577" i="16"/>
  <c r="D13578" i="16"/>
  <c r="D13579" i="16"/>
  <c r="D13580" i="16"/>
  <c r="D13581" i="16"/>
  <c r="D13582" i="16"/>
  <c r="D13583" i="16"/>
  <c r="D13584" i="16"/>
  <c r="D13585" i="16"/>
  <c r="D13586" i="16"/>
  <c r="D13587" i="16"/>
  <c r="D13588" i="16"/>
  <c r="D13589" i="16"/>
  <c r="D13590" i="16"/>
  <c r="D13591" i="16"/>
  <c r="D13592" i="16"/>
  <c r="D13593" i="16"/>
  <c r="D13594" i="16"/>
  <c r="D13595" i="16"/>
  <c r="D13596" i="16"/>
  <c r="D13597" i="16"/>
  <c r="D13598" i="16"/>
  <c r="D13599" i="16"/>
  <c r="D13600" i="16"/>
  <c r="D13601" i="16"/>
  <c r="D13602" i="16"/>
  <c r="D13603" i="16"/>
  <c r="D13604" i="16"/>
  <c r="D13605" i="16"/>
  <c r="D13606" i="16"/>
  <c r="D13607" i="16"/>
  <c r="D13608" i="16"/>
  <c r="D13609" i="16"/>
  <c r="D13610" i="16"/>
  <c r="D13611" i="16"/>
  <c r="D13612" i="16"/>
  <c r="D13613" i="16"/>
  <c r="D13614" i="16"/>
  <c r="D13615" i="16"/>
  <c r="D13616" i="16"/>
  <c r="D13617" i="16"/>
  <c r="D13618" i="16"/>
  <c r="D13619" i="16"/>
  <c r="D13620" i="16"/>
  <c r="D13621" i="16"/>
  <c r="D13622" i="16"/>
  <c r="D13623" i="16"/>
  <c r="D13624" i="16"/>
  <c r="D13625" i="16"/>
  <c r="D13626" i="16"/>
  <c r="D13627" i="16"/>
  <c r="D13628" i="16"/>
  <c r="D13629" i="16"/>
  <c r="D13630" i="16"/>
  <c r="D13631" i="16"/>
  <c r="D13632" i="16"/>
  <c r="D13633" i="16"/>
  <c r="D13634" i="16"/>
  <c r="D13635" i="16"/>
  <c r="D13636" i="16"/>
  <c r="D13637" i="16"/>
  <c r="D13638" i="16"/>
  <c r="D13639" i="16"/>
  <c r="D13640" i="16"/>
  <c r="D13641" i="16"/>
  <c r="D13642" i="16"/>
  <c r="D13643" i="16"/>
  <c r="D13644" i="16"/>
  <c r="D13645" i="16"/>
  <c r="D13646" i="16"/>
  <c r="D13647" i="16"/>
  <c r="D13648" i="16"/>
  <c r="D13649" i="16"/>
  <c r="D13650" i="16"/>
  <c r="D13651" i="16"/>
  <c r="D13652" i="16"/>
  <c r="D13653" i="16"/>
  <c r="D13654" i="16"/>
  <c r="D13655" i="16"/>
  <c r="D13656" i="16"/>
  <c r="D13657" i="16"/>
  <c r="D13658" i="16"/>
  <c r="D13659" i="16"/>
  <c r="D13660" i="16"/>
  <c r="D13661" i="16"/>
  <c r="D13662" i="16"/>
  <c r="D13663" i="16"/>
  <c r="D13664" i="16"/>
  <c r="D13665" i="16"/>
  <c r="D13666" i="16"/>
  <c r="D13667" i="16"/>
  <c r="D13668" i="16"/>
  <c r="D13669" i="16"/>
  <c r="D13670" i="16"/>
  <c r="D13671" i="16"/>
  <c r="D13672" i="16"/>
  <c r="D13673" i="16"/>
  <c r="D13674" i="16"/>
  <c r="D13675" i="16"/>
  <c r="D13676" i="16"/>
  <c r="D13677" i="16"/>
  <c r="D13678" i="16"/>
  <c r="D13679" i="16"/>
  <c r="D13680" i="16"/>
  <c r="D13681" i="16"/>
  <c r="D13682" i="16"/>
  <c r="D13683" i="16"/>
  <c r="D13684" i="16"/>
  <c r="D13685" i="16"/>
  <c r="D13686" i="16"/>
  <c r="D13687" i="16"/>
  <c r="D13688" i="16"/>
  <c r="D13689" i="16"/>
  <c r="D13690" i="16"/>
  <c r="D13691" i="16"/>
  <c r="D13692" i="16"/>
  <c r="D13693" i="16"/>
  <c r="D13694" i="16"/>
  <c r="D13695" i="16"/>
  <c r="D13696" i="16"/>
  <c r="D13697" i="16"/>
  <c r="D13698" i="16"/>
  <c r="D13699" i="16"/>
  <c r="D13700" i="16"/>
  <c r="D13701" i="16"/>
  <c r="D13702" i="16"/>
  <c r="D13703" i="16"/>
  <c r="D13704" i="16"/>
  <c r="D13705" i="16"/>
  <c r="D13706" i="16"/>
  <c r="D13707" i="16"/>
  <c r="D13708" i="16"/>
  <c r="D13709" i="16"/>
  <c r="D13710" i="16"/>
  <c r="D13711" i="16"/>
  <c r="D13712" i="16"/>
  <c r="D13713" i="16"/>
  <c r="D13714" i="16"/>
  <c r="D13715" i="16"/>
  <c r="D13716" i="16"/>
  <c r="D13717" i="16"/>
  <c r="D13718" i="16"/>
  <c r="D13719" i="16"/>
  <c r="D13720" i="16"/>
  <c r="D13721" i="16"/>
  <c r="D13722" i="16"/>
  <c r="D13723" i="16"/>
  <c r="D13724" i="16"/>
  <c r="D13725" i="16"/>
  <c r="D13726" i="16"/>
  <c r="D13727" i="16"/>
  <c r="D13728" i="16"/>
  <c r="D13729" i="16"/>
  <c r="D13730" i="16"/>
  <c r="D13731" i="16"/>
  <c r="D13732" i="16"/>
  <c r="D13733" i="16"/>
  <c r="D13734" i="16"/>
  <c r="D13735" i="16"/>
  <c r="D13736" i="16"/>
  <c r="D13737" i="16"/>
  <c r="D13738" i="16"/>
  <c r="D13739" i="16"/>
  <c r="D13740" i="16"/>
  <c r="D13741" i="16"/>
  <c r="D13742" i="16"/>
  <c r="D13743" i="16"/>
  <c r="D13744" i="16"/>
  <c r="D13745" i="16"/>
  <c r="D13746" i="16"/>
  <c r="D13747" i="16"/>
  <c r="D13748" i="16"/>
  <c r="D13749" i="16"/>
  <c r="D13750" i="16"/>
  <c r="D13751" i="16"/>
  <c r="D13752" i="16"/>
  <c r="D13753" i="16"/>
  <c r="D13754" i="16"/>
  <c r="D13755" i="16"/>
  <c r="D13756" i="16"/>
  <c r="D13757" i="16"/>
  <c r="D13758" i="16"/>
  <c r="D13759" i="16"/>
  <c r="D13760" i="16"/>
  <c r="D13761" i="16"/>
  <c r="D13762" i="16"/>
  <c r="D13763" i="16"/>
  <c r="D13764" i="16"/>
  <c r="D13765" i="16"/>
  <c r="D13766" i="16"/>
  <c r="D13767" i="16"/>
  <c r="D13768" i="16"/>
  <c r="D13769" i="16"/>
  <c r="D13770" i="16"/>
  <c r="D13771" i="16"/>
  <c r="D13772" i="16"/>
  <c r="D13773" i="16"/>
  <c r="D13774" i="16"/>
  <c r="D13775" i="16"/>
  <c r="D13776" i="16"/>
  <c r="D13777" i="16"/>
  <c r="D13778" i="16"/>
  <c r="D13779" i="16"/>
  <c r="D13780" i="16"/>
  <c r="D13781" i="16"/>
  <c r="D13782" i="16"/>
  <c r="D13783" i="16"/>
  <c r="D13784" i="16"/>
  <c r="D13785" i="16"/>
  <c r="D13786" i="16"/>
  <c r="D13787" i="16"/>
  <c r="D13788" i="16"/>
  <c r="D13789" i="16"/>
  <c r="D13790" i="16"/>
  <c r="D13791" i="16"/>
  <c r="D13792" i="16"/>
  <c r="D13793" i="16"/>
  <c r="D13794" i="16"/>
  <c r="D13795" i="16"/>
  <c r="D13796" i="16"/>
  <c r="D13797" i="16"/>
  <c r="D13798" i="16"/>
  <c r="D13799" i="16"/>
  <c r="D13800" i="16"/>
  <c r="D13801" i="16"/>
  <c r="D13802" i="16"/>
  <c r="D13803" i="16"/>
  <c r="D13804" i="16"/>
  <c r="D13805" i="16"/>
  <c r="D13806" i="16"/>
  <c r="D13807" i="16"/>
  <c r="D13808" i="16"/>
  <c r="D13809" i="16"/>
  <c r="D13810" i="16"/>
  <c r="D13811" i="16"/>
  <c r="D13812" i="16"/>
  <c r="D13813" i="16"/>
  <c r="D13814" i="16"/>
  <c r="D13815" i="16"/>
  <c r="D13816" i="16"/>
  <c r="D13817" i="16"/>
  <c r="D13818" i="16"/>
  <c r="D13819" i="16"/>
  <c r="D13820" i="16"/>
  <c r="D13821" i="16"/>
  <c r="D13822" i="16"/>
  <c r="D13823" i="16"/>
  <c r="D13824" i="16"/>
  <c r="D13825" i="16"/>
  <c r="D13826" i="16"/>
  <c r="D13827" i="16"/>
  <c r="D13828" i="16"/>
  <c r="D13829" i="16"/>
  <c r="D13830" i="16"/>
  <c r="D13831" i="16"/>
  <c r="D13832" i="16"/>
  <c r="D13833" i="16"/>
  <c r="D13834" i="16"/>
  <c r="D13835" i="16"/>
  <c r="D13836" i="16"/>
  <c r="D13837" i="16"/>
  <c r="D13838" i="16"/>
  <c r="D13839" i="16"/>
  <c r="D13840" i="16"/>
  <c r="D13841" i="16"/>
  <c r="D13842" i="16"/>
  <c r="D13843" i="16"/>
  <c r="D13844" i="16"/>
  <c r="D13845" i="16"/>
  <c r="D13846" i="16"/>
  <c r="D13847" i="16"/>
  <c r="D13848" i="16"/>
  <c r="D13849" i="16"/>
  <c r="D13850" i="16"/>
  <c r="D13851" i="16"/>
  <c r="D13852" i="16"/>
  <c r="D13853" i="16"/>
  <c r="D13854" i="16"/>
  <c r="D13855" i="16"/>
  <c r="D13856" i="16"/>
  <c r="D13857" i="16"/>
  <c r="D13858" i="16"/>
  <c r="D13859" i="16"/>
  <c r="D13860" i="16"/>
  <c r="D13861" i="16"/>
  <c r="D13862" i="16"/>
  <c r="D13863" i="16"/>
  <c r="D13864" i="16"/>
  <c r="D13865" i="16"/>
  <c r="D13866" i="16"/>
  <c r="D13867" i="16"/>
  <c r="D13868" i="16"/>
  <c r="D13869" i="16"/>
  <c r="D13870" i="16"/>
  <c r="D13871" i="16"/>
  <c r="D13872" i="16"/>
  <c r="D13873" i="16"/>
  <c r="D13874" i="16"/>
  <c r="D13875" i="16"/>
  <c r="D13876" i="16"/>
  <c r="D13877" i="16"/>
  <c r="D13878" i="16"/>
  <c r="D13879" i="16"/>
  <c r="D13880" i="16"/>
  <c r="D13881" i="16"/>
  <c r="D13882" i="16"/>
  <c r="D13883" i="16"/>
  <c r="D13884" i="16"/>
  <c r="D13885" i="16"/>
  <c r="D13886" i="16"/>
  <c r="D13887" i="16"/>
  <c r="D13888" i="16"/>
  <c r="D13889" i="16"/>
  <c r="D13890" i="16"/>
  <c r="D13891" i="16"/>
  <c r="D13892" i="16"/>
  <c r="D13893" i="16"/>
  <c r="D13894" i="16"/>
  <c r="D13895" i="16"/>
  <c r="D13896" i="16"/>
  <c r="D13897" i="16"/>
  <c r="D13898" i="16"/>
  <c r="D13899" i="16"/>
  <c r="D13900" i="16"/>
  <c r="D13901" i="16"/>
  <c r="D13902" i="16"/>
  <c r="D13903" i="16"/>
  <c r="D13904" i="16"/>
  <c r="D13905" i="16"/>
  <c r="D13906" i="16"/>
  <c r="D13907" i="16"/>
  <c r="D13908" i="16"/>
  <c r="D13909" i="16"/>
  <c r="D13910" i="16"/>
  <c r="D13911" i="16"/>
  <c r="D13912" i="16"/>
  <c r="D13913" i="16"/>
  <c r="D13914" i="16"/>
  <c r="D13915" i="16"/>
  <c r="D13916" i="16"/>
  <c r="D13917" i="16"/>
  <c r="D13918" i="16"/>
  <c r="D13919" i="16"/>
  <c r="D13920" i="16"/>
  <c r="D13921" i="16"/>
  <c r="D13922" i="16"/>
  <c r="D13923" i="16"/>
  <c r="D13924" i="16"/>
  <c r="D13925" i="16"/>
  <c r="D13926" i="16"/>
  <c r="D13927" i="16"/>
  <c r="D13928" i="16"/>
  <c r="D13929" i="16"/>
  <c r="D13930" i="16"/>
  <c r="D13931" i="16"/>
  <c r="D13932" i="16"/>
  <c r="D13933" i="16"/>
  <c r="D13934" i="16"/>
  <c r="D13935" i="16"/>
  <c r="D13936" i="16"/>
  <c r="D13937" i="16"/>
  <c r="D13938" i="16"/>
  <c r="D13939" i="16"/>
  <c r="D13940" i="16"/>
  <c r="D13941" i="16"/>
  <c r="D13942" i="16"/>
  <c r="D13943" i="16"/>
  <c r="D13944" i="16"/>
  <c r="D13945" i="16"/>
  <c r="D13946" i="16"/>
  <c r="D13947" i="16"/>
  <c r="D13948" i="16"/>
  <c r="D13949" i="16"/>
  <c r="D13950" i="16"/>
  <c r="D13951" i="16"/>
  <c r="D13952" i="16"/>
  <c r="D13953" i="16"/>
  <c r="D13954" i="16"/>
  <c r="D13955" i="16"/>
  <c r="D13956" i="16"/>
  <c r="D13957" i="16"/>
  <c r="D13958" i="16"/>
  <c r="D13959" i="16"/>
  <c r="D13960" i="16"/>
  <c r="D13961" i="16"/>
  <c r="D13962" i="16"/>
  <c r="D13963" i="16"/>
  <c r="D13964" i="16"/>
  <c r="D13965" i="16"/>
  <c r="D13966" i="16"/>
  <c r="D13967" i="16"/>
  <c r="D13968" i="16"/>
  <c r="D13969" i="16"/>
  <c r="D13970" i="16"/>
  <c r="D13971" i="16"/>
  <c r="D13972" i="16"/>
  <c r="D13973" i="16"/>
  <c r="D13974" i="16"/>
  <c r="D13975" i="16"/>
  <c r="D13976" i="16"/>
  <c r="D13977" i="16"/>
  <c r="D13978" i="16"/>
  <c r="D13979" i="16"/>
  <c r="D13980" i="16"/>
  <c r="D13981" i="16"/>
  <c r="D13982" i="16"/>
  <c r="D13983" i="16"/>
  <c r="D13984" i="16"/>
  <c r="D13985" i="16"/>
  <c r="D13986" i="16"/>
  <c r="D13987" i="16"/>
  <c r="D13988" i="16"/>
  <c r="D13989" i="16"/>
  <c r="D13990" i="16"/>
  <c r="D13991" i="16"/>
  <c r="D13992" i="16"/>
  <c r="D13993" i="16"/>
  <c r="D13994" i="16"/>
  <c r="D13995" i="16"/>
  <c r="D13996" i="16"/>
  <c r="D13997" i="16"/>
  <c r="D13998" i="16"/>
  <c r="D13999" i="16"/>
  <c r="D14000" i="16"/>
  <c r="D14001" i="16"/>
  <c r="D14002" i="16"/>
  <c r="D14003" i="16"/>
  <c r="D14004" i="16"/>
  <c r="D14005" i="16"/>
  <c r="D14006" i="16"/>
  <c r="D14007" i="16"/>
  <c r="D14008" i="16"/>
  <c r="D14009" i="16"/>
  <c r="D14010" i="16"/>
  <c r="D14011" i="16"/>
  <c r="D14012" i="16"/>
  <c r="D14013" i="16"/>
  <c r="D14014" i="16"/>
  <c r="D14015" i="16"/>
  <c r="D14016" i="16"/>
  <c r="D14017" i="16"/>
  <c r="D14018" i="16"/>
  <c r="D14019" i="16"/>
  <c r="D14020" i="16"/>
  <c r="D14021" i="16"/>
  <c r="D14022" i="16"/>
  <c r="D14023" i="16"/>
  <c r="D14024" i="16"/>
  <c r="D14025" i="16"/>
  <c r="D14026" i="16"/>
  <c r="D14027" i="16"/>
  <c r="D14028" i="16"/>
  <c r="D14029" i="16"/>
  <c r="D14030" i="16"/>
  <c r="D14031" i="16"/>
  <c r="D14032" i="16"/>
  <c r="D14033" i="16"/>
  <c r="D14034" i="16"/>
  <c r="D14035" i="16"/>
  <c r="D14036" i="16"/>
  <c r="D14037" i="16"/>
  <c r="D14038" i="16"/>
  <c r="D14039" i="16"/>
  <c r="D14040" i="16"/>
  <c r="D14041" i="16"/>
  <c r="D14042" i="16"/>
  <c r="D14043" i="16"/>
  <c r="D14044" i="16"/>
  <c r="D14045" i="16"/>
  <c r="D14046" i="16"/>
  <c r="D14047" i="16"/>
  <c r="D14048" i="16"/>
  <c r="D14049" i="16"/>
  <c r="D14050" i="16"/>
  <c r="D14051" i="16"/>
  <c r="D14052" i="16"/>
  <c r="D14053" i="16"/>
  <c r="D14054" i="16"/>
  <c r="D14055" i="16"/>
  <c r="D14056" i="16"/>
  <c r="D14057" i="16"/>
  <c r="D14058" i="16"/>
  <c r="D14059" i="16"/>
  <c r="D14060" i="16"/>
  <c r="D14061" i="16"/>
  <c r="D14062" i="16"/>
  <c r="D14063" i="16"/>
  <c r="D14064" i="16"/>
  <c r="D14065" i="16"/>
  <c r="D14066" i="16"/>
  <c r="D14067" i="16"/>
  <c r="D14068" i="16"/>
  <c r="D14069" i="16"/>
  <c r="D14070" i="16"/>
  <c r="D14071" i="16"/>
  <c r="D14072" i="16"/>
  <c r="D14073" i="16"/>
  <c r="D14074" i="16"/>
  <c r="D14075" i="16"/>
  <c r="D14076" i="16"/>
  <c r="D14077" i="16"/>
  <c r="D14078" i="16"/>
  <c r="D14079" i="16"/>
  <c r="D14080" i="16"/>
  <c r="D14081" i="16"/>
  <c r="D14082" i="16"/>
  <c r="D14083" i="16"/>
  <c r="D14084" i="16"/>
  <c r="D14085" i="16"/>
  <c r="D14086" i="16"/>
  <c r="D14087" i="16"/>
  <c r="D14088" i="16"/>
  <c r="D14089" i="16"/>
  <c r="D14090" i="16"/>
  <c r="D14091" i="16"/>
  <c r="D14092" i="16"/>
  <c r="D14093" i="16"/>
  <c r="D14094" i="16"/>
  <c r="D14095" i="16"/>
  <c r="D14096" i="16"/>
  <c r="D14097" i="16"/>
  <c r="D14098" i="16"/>
  <c r="D14099" i="16"/>
  <c r="D14100" i="16"/>
  <c r="D14101" i="16"/>
  <c r="D14102" i="16"/>
  <c r="D14103" i="16"/>
  <c r="D14104" i="16"/>
  <c r="D14105" i="16"/>
  <c r="D14106" i="16"/>
  <c r="D14107" i="16"/>
  <c r="D14108" i="16"/>
  <c r="D14109" i="16"/>
  <c r="D14110" i="16"/>
  <c r="D14111" i="16"/>
  <c r="D14112" i="16"/>
  <c r="D14113" i="16"/>
  <c r="D14114" i="16"/>
  <c r="D14115" i="16"/>
  <c r="D14116" i="16"/>
  <c r="D14117" i="16"/>
  <c r="D14118" i="16"/>
  <c r="D14119" i="16"/>
  <c r="D14120" i="16"/>
  <c r="D14121" i="16"/>
  <c r="D14122" i="16"/>
  <c r="D14123" i="16"/>
  <c r="D14124" i="16"/>
  <c r="D14125" i="16"/>
  <c r="D14126" i="16"/>
  <c r="D14127" i="16"/>
  <c r="D14128" i="16"/>
  <c r="D14129" i="16"/>
  <c r="D14130" i="16"/>
  <c r="D14131" i="16"/>
  <c r="D14132" i="16"/>
  <c r="D14133" i="16"/>
  <c r="D14134" i="16"/>
  <c r="D14135" i="16"/>
  <c r="D14136" i="16"/>
  <c r="D14137" i="16"/>
  <c r="D14138" i="16"/>
  <c r="D14139" i="16"/>
  <c r="D14140" i="16"/>
  <c r="D14141" i="16"/>
  <c r="D14142" i="16"/>
  <c r="D14143" i="16"/>
  <c r="D14144" i="16"/>
  <c r="D14145" i="16"/>
  <c r="D14146" i="16"/>
  <c r="D14147" i="16"/>
  <c r="D14148" i="16"/>
  <c r="D14149" i="16"/>
  <c r="D14150" i="16"/>
  <c r="D14151" i="16"/>
  <c r="D14152" i="16"/>
  <c r="D14153" i="16"/>
  <c r="D14154" i="16"/>
  <c r="D14155" i="16"/>
  <c r="D14156" i="16"/>
  <c r="D14157" i="16"/>
  <c r="D14158" i="16"/>
  <c r="D14159" i="16"/>
  <c r="D14160" i="16"/>
  <c r="D14161" i="16"/>
  <c r="D14162" i="16"/>
  <c r="D14163" i="16"/>
  <c r="D14164" i="16"/>
  <c r="D14165" i="16"/>
  <c r="D14166" i="16"/>
  <c r="D14167" i="16"/>
  <c r="D14168" i="16"/>
  <c r="D14169" i="16"/>
  <c r="D14170" i="16"/>
  <c r="D14171" i="16"/>
  <c r="D14172" i="16"/>
  <c r="D14173" i="16"/>
  <c r="D14174" i="16"/>
  <c r="D14175" i="16"/>
  <c r="D14176" i="16"/>
  <c r="D14177" i="16"/>
  <c r="D14178" i="16"/>
  <c r="D14179" i="16"/>
  <c r="D14180" i="16"/>
  <c r="D14181" i="16"/>
  <c r="D14182" i="16"/>
  <c r="D14183" i="16"/>
  <c r="D14184" i="16"/>
  <c r="D14185" i="16"/>
  <c r="D14186" i="16"/>
  <c r="D14187" i="16"/>
  <c r="D14188" i="16"/>
  <c r="D14189" i="16"/>
  <c r="D14190" i="16"/>
  <c r="D14191" i="16"/>
  <c r="D14192" i="16"/>
  <c r="D14193" i="16"/>
  <c r="D14194" i="16"/>
  <c r="D14195" i="16"/>
  <c r="D14196" i="16"/>
  <c r="D14197" i="16"/>
  <c r="D14198" i="16"/>
  <c r="D14199" i="16"/>
  <c r="D14200" i="16"/>
  <c r="D14201" i="16"/>
  <c r="D14202" i="16"/>
  <c r="D14203" i="16"/>
  <c r="D14204" i="16"/>
  <c r="D14205" i="16"/>
  <c r="D14206" i="16"/>
  <c r="D14207" i="16"/>
  <c r="D14208" i="16"/>
  <c r="D14209" i="16"/>
  <c r="D14210" i="16"/>
  <c r="D14211" i="16"/>
  <c r="D14212" i="16"/>
  <c r="D14213" i="16"/>
  <c r="D14214" i="16"/>
  <c r="D14215" i="16"/>
  <c r="D14216" i="16"/>
  <c r="D14217" i="16"/>
  <c r="D14218" i="16"/>
  <c r="D14219" i="16"/>
  <c r="D14220" i="16"/>
  <c r="D14221" i="16"/>
  <c r="D14222" i="16"/>
  <c r="D14223" i="16"/>
  <c r="D14224" i="16"/>
  <c r="D14225" i="16"/>
  <c r="D14226" i="16"/>
  <c r="D14227" i="16"/>
  <c r="D14228" i="16"/>
  <c r="D14229" i="16"/>
  <c r="D14230" i="16"/>
  <c r="D14231" i="16"/>
  <c r="D14232" i="16"/>
  <c r="D14233" i="16"/>
  <c r="D14234" i="16"/>
  <c r="D14235" i="16"/>
  <c r="D14236" i="16"/>
  <c r="D14237" i="16"/>
  <c r="D14238" i="16"/>
  <c r="D14239" i="16"/>
  <c r="D14240" i="16"/>
  <c r="D14241" i="16"/>
  <c r="D14242" i="16"/>
  <c r="D14243" i="16"/>
  <c r="D14244" i="16"/>
  <c r="D14245" i="16"/>
  <c r="D14246" i="16"/>
  <c r="D14247" i="16"/>
  <c r="D14248" i="16"/>
  <c r="D14249" i="16"/>
  <c r="D14250" i="16"/>
  <c r="D14251" i="16"/>
  <c r="D14252" i="16"/>
  <c r="D14253" i="16"/>
  <c r="D14254" i="16"/>
  <c r="D14255" i="16"/>
  <c r="D14256" i="16"/>
  <c r="D14257" i="16"/>
  <c r="D14258" i="16"/>
  <c r="D14259" i="16"/>
  <c r="D14260" i="16"/>
  <c r="D14261" i="16"/>
  <c r="D14262" i="16"/>
  <c r="D14263" i="16"/>
  <c r="D14264" i="16"/>
  <c r="D14265" i="16"/>
  <c r="D14266" i="16"/>
  <c r="D14267" i="16"/>
  <c r="D14268" i="16"/>
  <c r="D14269" i="16"/>
  <c r="D14270" i="16"/>
  <c r="D14271" i="16"/>
  <c r="D14272" i="16"/>
  <c r="D14273" i="16"/>
  <c r="D14274" i="16"/>
  <c r="D14275" i="16"/>
  <c r="D14276" i="16"/>
  <c r="D14277" i="16"/>
  <c r="D14278" i="16"/>
  <c r="D14279" i="16"/>
  <c r="D14280" i="16"/>
  <c r="D14281" i="16"/>
  <c r="D14282" i="16"/>
  <c r="D14283" i="16"/>
  <c r="D14284" i="16"/>
  <c r="D14285" i="16"/>
  <c r="D14286" i="16"/>
  <c r="D14287" i="16"/>
  <c r="D14288" i="16"/>
  <c r="D14289" i="16"/>
  <c r="D14290" i="16"/>
  <c r="D14291" i="16"/>
  <c r="D14292" i="16"/>
  <c r="D14293" i="16"/>
  <c r="D14294" i="16"/>
  <c r="D14295" i="16"/>
  <c r="D14296" i="16"/>
  <c r="D14297" i="16"/>
  <c r="D14298" i="16"/>
  <c r="D14299" i="16"/>
  <c r="D14300" i="16"/>
  <c r="D14301" i="16"/>
  <c r="D14302" i="16"/>
  <c r="D14303" i="16"/>
  <c r="D14304" i="16"/>
  <c r="D14305" i="16"/>
  <c r="D14306" i="16"/>
  <c r="D14307" i="16"/>
  <c r="D14308" i="16"/>
  <c r="D14309" i="16"/>
  <c r="D14310" i="16"/>
  <c r="D14311" i="16"/>
  <c r="D14312" i="16"/>
  <c r="D14313" i="16"/>
  <c r="D14314" i="16"/>
  <c r="D14315" i="16"/>
  <c r="D14316" i="16"/>
  <c r="D14317" i="16"/>
  <c r="D14318" i="16"/>
  <c r="D14319" i="16"/>
  <c r="D14320" i="16"/>
  <c r="D14321" i="16"/>
  <c r="D14322" i="16"/>
  <c r="D14323" i="16"/>
  <c r="D14324" i="16"/>
  <c r="D14325" i="16"/>
  <c r="D14326" i="16"/>
  <c r="D14327" i="16"/>
  <c r="D14328" i="16"/>
  <c r="D14329" i="16"/>
  <c r="D14330" i="16"/>
  <c r="D14331" i="16"/>
  <c r="D14332" i="16"/>
  <c r="D14333" i="16"/>
  <c r="D14334" i="16"/>
  <c r="D14335" i="16"/>
  <c r="D14336" i="16"/>
  <c r="D14337" i="16"/>
  <c r="D14338" i="16"/>
  <c r="D14339" i="16"/>
  <c r="D14340" i="16"/>
  <c r="D14341" i="16"/>
  <c r="D14342" i="16"/>
  <c r="D14343" i="16"/>
  <c r="D14344" i="16"/>
  <c r="D14345" i="16"/>
  <c r="D14346" i="16"/>
  <c r="D14347" i="16"/>
  <c r="D14348" i="16"/>
  <c r="D14349" i="16"/>
  <c r="D14350" i="16"/>
  <c r="D14351" i="16"/>
  <c r="D14352" i="16"/>
  <c r="D14353" i="16"/>
  <c r="D14354" i="16"/>
  <c r="D14355" i="16"/>
  <c r="D14356" i="16"/>
  <c r="D14357" i="16"/>
  <c r="D14358" i="16"/>
  <c r="D14359" i="16"/>
  <c r="D14360" i="16"/>
  <c r="D14361" i="16"/>
  <c r="D14362" i="16"/>
  <c r="D14363" i="16"/>
  <c r="D14364" i="16"/>
  <c r="D14365" i="16"/>
  <c r="D14366" i="16"/>
  <c r="D14367" i="16"/>
  <c r="D14368" i="16"/>
  <c r="D14369" i="16"/>
  <c r="D14370" i="16"/>
  <c r="D14371" i="16"/>
  <c r="D14372" i="16"/>
  <c r="D14373" i="16"/>
  <c r="D14374" i="16"/>
  <c r="D14375" i="16"/>
  <c r="D14376" i="16"/>
  <c r="D14377" i="16"/>
  <c r="D14378" i="16"/>
  <c r="D14379" i="16"/>
  <c r="D14380" i="16"/>
  <c r="D14381" i="16"/>
  <c r="D14382" i="16"/>
  <c r="D14383" i="16"/>
  <c r="D14384" i="16"/>
  <c r="D14385" i="16"/>
  <c r="D14386" i="16"/>
  <c r="D14387" i="16"/>
  <c r="D14388" i="16"/>
  <c r="D14389" i="16"/>
  <c r="D14390" i="16"/>
  <c r="D14391" i="16"/>
  <c r="D14392" i="16"/>
  <c r="D14393" i="16"/>
  <c r="D14394" i="16"/>
  <c r="D14395" i="16"/>
  <c r="D14396" i="16"/>
  <c r="D14397" i="16"/>
  <c r="D14398" i="16"/>
  <c r="D14399" i="16"/>
  <c r="D14400" i="16"/>
  <c r="D14401" i="16"/>
  <c r="D14402" i="16"/>
  <c r="D14403" i="16"/>
  <c r="D14404" i="16"/>
  <c r="D14405" i="16"/>
  <c r="D14406" i="16"/>
  <c r="D14407" i="16"/>
  <c r="D14408" i="16"/>
  <c r="D14409" i="16"/>
  <c r="D14410" i="16"/>
  <c r="D14411" i="16"/>
  <c r="D14412" i="16"/>
  <c r="D14413" i="16"/>
  <c r="D14414" i="16"/>
  <c r="D14415" i="16"/>
  <c r="D14416" i="16"/>
  <c r="D14417" i="16"/>
  <c r="D14418" i="16"/>
  <c r="D14419" i="16"/>
  <c r="D14420" i="16"/>
  <c r="D14421" i="16"/>
  <c r="D14422" i="16"/>
  <c r="D14423" i="16"/>
  <c r="D14424" i="16"/>
  <c r="D14425" i="16"/>
  <c r="D14426" i="16"/>
  <c r="D14427" i="16"/>
  <c r="D14428" i="16"/>
  <c r="D14429" i="16"/>
  <c r="D14430" i="16"/>
  <c r="D14431" i="16"/>
  <c r="D14432" i="16"/>
  <c r="D14433" i="16"/>
  <c r="D14434" i="16"/>
  <c r="D14435" i="16"/>
  <c r="D14436" i="16"/>
  <c r="D14437" i="16"/>
  <c r="D14438" i="16"/>
  <c r="D14439" i="16"/>
  <c r="D14440" i="16"/>
  <c r="D14441" i="16"/>
  <c r="D14442" i="16"/>
  <c r="D14443" i="16"/>
  <c r="D14444" i="16"/>
  <c r="D14445" i="16"/>
  <c r="D14446" i="16"/>
  <c r="D14447" i="16"/>
  <c r="D14448" i="16"/>
  <c r="D14449" i="16"/>
  <c r="D14450" i="16"/>
  <c r="D14451" i="16"/>
  <c r="D14452" i="16"/>
  <c r="D14453" i="16"/>
  <c r="D14454" i="16"/>
  <c r="D14455" i="16"/>
  <c r="D14456" i="16"/>
  <c r="D14457" i="16"/>
  <c r="D14458" i="16"/>
  <c r="D14459" i="16"/>
  <c r="D14460" i="16"/>
  <c r="D14461" i="16"/>
  <c r="D14462" i="16"/>
  <c r="D14463" i="16"/>
  <c r="D14464" i="16"/>
  <c r="D14465" i="16"/>
  <c r="D14466" i="16"/>
  <c r="D14467" i="16"/>
  <c r="D14468" i="16"/>
  <c r="D14469" i="16"/>
  <c r="D14470" i="16"/>
  <c r="D14471" i="16"/>
  <c r="D14472" i="16"/>
  <c r="D14473" i="16"/>
  <c r="D14474" i="16"/>
  <c r="D14475" i="16"/>
  <c r="D14476" i="16"/>
  <c r="D14477" i="16"/>
  <c r="D14478" i="16"/>
  <c r="D14479" i="16"/>
  <c r="D14480" i="16"/>
  <c r="D14481" i="16"/>
  <c r="D14482" i="16"/>
  <c r="D14483" i="16"/>
  <c r="D14484" i="16"/>
  <c r="D14485" i="16"/>
  <c r="D14486" i="16"/>
  <c r="D14487" i="16"/>
  <c r="D14488" i="16"/>
  <c r="D14489" i="16"/>
  <c r="D14490" i="16"/>
  <c r="D14491" i="16"/>
  <c r="D14492" i="16"/>
  <c r="D14493" i="16"/>
  <c r="D14494" i="16"/>
  <c r="D14495" i="16"/>
  <c r="D14496" i="16"/>
  <c r="D14497" i="16"/>
  <c r="D14498" i="16"/>
  <c r="D14499" i="16"/>
  <c r="D14500" i="16"/>
  <c r="D14501" i="16"/>
  <c r="D14502" i="16"/>
  <c r="D14503" i="16"/>
  <c r="D14504" i="16"/>
  <c r="D14505" i="16"/>
  <c r="D14506" i="16"/>
  <c r="D14507" i="16"/>
  <c r="D14508" i="16"/>
  <c r="D14509" i="16"/>
  <c r="D14510" i="16"/>
  <c r="D14511" i="16"/>
  <c r="D14512" i="16"/>
  <c r="D14513" i="16"/>
  <c r="D14514" i="16"/>
  <c r="D14515" i="16"/>
  <c r="D14516" i="16"/>
  <c r="D14517" i="16"/>
  <c r="D14518" i="16"/>
  <c r="D14519" i="16"/>
  <c r="D14520" i="16"/>
  <c r="D14521" i="16"/>
  <c r="D14522" i="16"/>
  <c r="D14523" i="16"/>
  <c r="D14524" i="16"/>
  <c r="D14525" i="16"/>
  <c r="D14526" i="16"/>
  <c r="D14527" i="16"/>
  <c r="D14528" i="16"/>
  <c r="D14529" i="16"/>
  <c r="D14530" i="16"/>
  <c r="D14531" i="16"/>
  <c r="D14532" i="16"/>
  <c r="D14533" i="16"/>
  <c r="D14534" i="16"/>
  <c r="D14535" i="16"/>
  <c r="D14536" i="16"/>
  <c r="D14537" i="16"/>
  <c r="D14538" i="16"/>
  <c r="D14539" i="16"/>
  <c r="D14540" i="16"/>
  <c r="D14541" i="16"/>
  <c r="D14542" i="16"/>
  <c r="D14543" i="16"/>
  <c r="D14544" i="16"/>
  <c r="D14545" i="16"/>
  <c r="D14546" i="16"/>
  <c r="D14547" i="16"/>
  <c r="D14548" i="16"/>
  <c r="D14549" i="16"/>
  <c r="D14550" i="16"/>
  <c r="D14551" i="16"/>
  <c r="D14552" i="16"/>
  <c r="D14553" i="16"/>
  <c r="D14554" i="16"/>
  <c r="D14555" i="16"/>
  <c r="D14556" i="16"/>
  <c r="D14557" i="16"/>
  <c r="D14558" i="16"/>
  <c r="D14559" i="16"/>
  <c r="D14560" i="16"/>
  <c r="D14561" i="16"/>
  <c r="D14562" i="16"/>
  <c r="D14563" i="16"/>
  <c r="D14564" i="16"/>
  <c r="D14565" i="16"/>
  <c r="D14566" i="16"/>
  <c r="D14567" i="16"/>
  <c r="D14568" i="16"/>
  <c r="D14569" i="16"/>
  <c r="D14570" i="16"/>
  <c r="D14571" i="16"/>
  <c r="D14572" i="16"/>
  <c r="D14573" i="16"/>
  <c r="D14574" i="16"/>
  <c r="D14575" i="16"/>
  <c r="D14576" i="16"/>
  <c r="D14577" i="16"/>
  <c r="D14578" i="16"/>
  <c r="D14579" i="16"/>
  <c r="D14580" i="16"/>
  <c r="D14581" i="16"/>
  <c r="D14582" i="16"/>
  <c r="D14583" i="16"/>
  <c r="D14584" i="16"/>
  <c r="D14585" i="16"/>
  <c r="D14586" i="16"/>
  <c r="D14587" i="16"/>
  <c r="D14588" i="16"/>
  <c r="D14589" i="16"/>
  <c r="D14590" i="16"/>
  <c r="D14591" i="16"/>
  <c r="D14592" i="16"/>
  <c r="D14593" i="16"/>
  <c r="D14594" i="16"/>
  <c r="D14595" i="16"/>
  <c r="D14596" i="16"/>
  <c r="D14597" i="16"/>
  <c r="D14598" i="16"/>
  <c r="D14599" i="16"/>
  <c r="D14600" i="16"/>
  <c r="D14601" i="16"/>
  <c r="D14602" i="16"/>
  <c r="D14603" i="16"/>
  <c r="D14604" i="16"/>
  <c r="D14605" i="16"/>
  <c r="D14606" i="16"/>
  <c r="D14607" i="16"/>
  <c r="D14608" i="16"/>
  <c r="D14609" i="16"/>
  <c r="D14610" i="16"/>
  <c r="D14611" i="16"/>
  <c r="D14612" i="16"/>
  <c r="D14613" i="16"/>
  <c r="D14614" i="16"/>
  <c r="D14615" i="16"/>
  <c r="D14616" i="16"/>
  <c r="D14617" i="16"/>
  <c r="D14618" i="16"/>
  <c r="D14619" i="16"/>
  <c r="D14620" i="16"/>
  <c r="D14621" i="16"/>
  <c r="D14622" i="16"/>
  <c r="D14623" i="16"/>
  <c r="D14624" i="16"/>
  <c r="D14625" i="16"/>
  <c r="D14626" i="16"/>
  <c r="D14627" i="16"/>
  <c r="D14628" i="16"/>
  <c r="D14629" i="16"/>
  <c r="D14630" i="16"/>
  <c r="D14631" i="16"/>
  <c r="D14632" i="16"/>
  <c r="D14633" i="16"/>
  <c r="D14634" i="16"/>
  <c r="D14635" i="16"/>
  <c r="D14636" i="16"/>
  <c r="D14637" i="16"/>
  <c r="D14638" i="16"/>
  <c r="D14639" i="16"/>
  <c r="D14640" i="16"/>
  <c r="D14641" i="16"/>
  <c r="D14642" i="16"/>
  <c r="D14643" i="16"/>
  <c r="D14644" i="16"/>
  <c r="D14645" i="16"/>
  <c r="D14646" i="16"/>
  <c r="D14647" i="16"/>
  <c r="D14648" i="16"/>
  <c r="D14649" i="16"/>
  <c r="D14650" i="16"/>
  <c r="D14651" i="16"/>
  <c r="D14652" i="16"/>
  <c r="D14653" i="16"/>
  <c r="D14654" i="16"/>
  <c r="D14655" i="16"/>
  <c r="D14656" i="16"/>
  <c r="D14657" i="16"/>
  <c r="D14658" i="16"/>
  <c r="D14659" i="16"/>
  <c r="D14660" i="16"/>
  <c r="D14661" i="16"/>
  <c r="D14662" i="16"/>
  <c r="D14663" i="16"/>
  <c r="D14664" i="16"/>
  <c r="D14665" i="16"/>
  <c r="D14666" i="16"/>
  <c r="D14667" i="16"/>
  <c r="D14668" i="16"/>
  <c r="D14669" i="16"/>
  <c r="D14670" i="16"/>
  <c r="D14671" i="16"/>
  <c r="D14672" i="16"/>
  <c r="D14673" i="16"/>
  <c r="D14674" i="16"/>
  <c r="D14675" i="16"/>
  <c r="D14676" i="16"/>
  <c r="D14677" i="16"/>
  <c r="D14678" i="16"/>
  <c r="D14679" i="16"/>
  <c r="D14680" i="16"/>
  <c r="D14681" i="16"/>
  <c r="D14682" i="16"/>
  <c r="D14683" i="16"/>
  <c r="D14684" i="16"/>
  <c r="D14685" i="16"/>
  <c r="D14686" i="16"/>
  <c r="D14687" i="16"/>
  <c r="D14688" i="16"/>
  <c r="D14689" i="16"/>
  <c r="D14690" i="16"/>
  <c r="D14691" i="16"/>
  <c r="D14692" i="16"/>
  <c r="D14693" i="16"/>
  <c r="D14694" i="16"/>
  <c r="D14695" i="16"/>
  <c r="D14696" i="16"/>
  <c r="D14697" i="16"/>
  <c r="D14698" i="16"/>
  <c r="D14699" i="16"/>
  <c r="D14700" i="16"/>
  <c r="D14701" i="16"/>
  <c r="D14702" i="16"/>
  <c r="D14703" i="16"/>
  <c r="D14704" i="16"/>
  <c r="D14705" i="16"/>
  <c r="D14706" i="16"/>
  <c r="D14707" i="16"/>
  <c r="D14708" i="16"/>
  <c r="D14709" i="16"/>
  <c r="D14710" i="16"/>
  <c r="D14711" i="16"/>
  <c r="D14712" i="16"/>
  <c r="D14713" i="16"/>
  <c r="D14714" i="16"/>
  <c r="D14715" i="16"/>
  <c r="D14716" i="16"/>
  <c r="D14717" i="16"/>
  <c r="D14718" i="16"/>
  <c r="D14719" i="16"/>
  <c r="D14720" i="16"/>
  <c r="D14721" i="16"/>
  <c r="D14722" i="16"/>
  <c r="D14723" i="16"/>
  <c r="D14724" i="16"/>
  <c r="D14725" i="16"/>
  <c r="D14726" i="16"/>
  <c r="D14727" i="16"/>
  <c r="D14728" i="16"/>
  <c r="D14729" i="16"/>
  <c r="D14730" i="16"/>
  <c r="D14731" i="16"/>
  <c r="D14732" i="16"/>
  <c r="D14733" i="16"/>
  <c r="D14734" i="16"/>
  <c r="D14735" i="16"/>
  <c r="D14736" i="16"/>
  <c r="D14737" i="16"/>
  <c r="D14738" i="16"/>
  <c r="D14739" i="16"/>
  <c r="D14740" i="16"/>
  <c r="D14741" i="16"/>
  <c r="D14742" i="16"/>
  <c r="D14743" i="16"/>
  <c r="D14744" i="16"/>
  <c r="D14745" i="16"/>
  <c r="D14746" i="16"/>
  <c r="D14747" i="16"/>
  <c r="D14748" i="16"/>
  <c r="D14749" i="16"/>
  <c r="D14750" i="16"/>
  <c r="D14751" i="16"/>
  <c r="D14752" i="16"/>
  <c r="D14753" i="16"/>
  <c r="D14754" i="16"/>
  <c r="D14755" i="16"/>
  <c r="D14756" i="16"/>
  <c r="D14757" i="16"/>
  <c r="D14758" i="16"/>
  <c r="D14759" i="16"/>
  <c r="D14760" i="16"/>
  <c r="D14761" i="16"/>
  <c r="D14762" i="16"/>
  <c r="D14763" i="16"/>
  <c r="D14764" i="16"/>
  <c r="D14765" i="16"/>
  <c r="D14766" i="16"/>
  <c r="D14767" i="16"/>
  <c r="D14768" i="16"/>
  <c r="D14769" i="16"/>
  <c r="D14770" i="16"/>
  <c r="D14771" i="16"/>
  <c r="D14772" i="16"/>
  <c r="D14773" i="16"/>
  <c r="D14774" i="16"/>
  <c r="D14775" i="16"/>
  <c r="D14776" i="16"/>
  <c r="D14777" i="16"/>
  <c r="D14778" i="16"/>
  <c r="D14779" i="16"/>
  <c r="D14780" i="16"/>
  <c r="D14781" i="16"/>
  <c r="D14782" i="16"/>
  <c r="D14783" i="16"/>
  <c r="D14784" i="16"/>
  <c r="D14785" i="16"/>
  <c r="D14786" i="16"/>
  <c r="D14787" i="16"/>
  <c r="D14788" i="16"/>
  <c r="D14789" i="16"/>
  <c r="D14790" i="16"/>
  <c r="D14791" i="16"/>
  <c r="D14792" i="16"/>
  <c r="D14793" i="16"/>
  <c r="D14794" i="16"/>
  <c r="D14795" i="16"/>
  <c r="D14796" i="16"/>
  <c r="D14797" i="16"/>
  <c r="D14798" i="16"/>
  <c r="D14799" i="16"/>
  <c r="D14800" i="16"/>
  <c r="D14801" i="16"/>
  <c r="D14802" i="16"/>
  <c r="D14803" i="16"/>
  <c r="D14804" i="16"/>
  <c r="D14805" i="16"/>
  <c r="D14806" i="16"/>
  <c r="D14807" i="16"/>
  <c r="D14808" i="16"/>
  <c r="D14809" i="16"/>
  <c r="D14810" i="16"/>
  <c r="D14811" i="16"/>
  <c r="D14812" i="16"/>
  <c r="D14813" i="16"/>
  <c r="D14814" i="16"/>
  <c r="D14815" i="16"/>
  <c r="D14816" i="16"/>
  <c r="D14817" i="16"/>
  <c r="D14818" i="16"/>
  <c r="D14819" i="16"/>
  <c r="D14820" i="16"/>
  <c r="D14821" i="16"/>
  <c r="D14822" i="16"/>
  <c r="D14823" i="16"/>
  <c r="D14824" i="16"/>
  <c r="D14825" i="16"/>
  <c r="D14826" i="16"/>
  <c r="D14827" i="16"/>
  <c r="D14828" i="16"/>
  <c r="D14829" i="16"/>
  <c r="D14830" i="16"/>
  <c r="D14831" i="16"/>
  <c r="D14832" i="16"/>
  <c r="D14833" i="16"/>
  <c r="D14834" i="16"/>
  <c r="D14835" i="16"/>
  <c r="D14836" i="16"/>
  <c r="D14837" i="16"/>
  <c r="D14838" i="16"/>
  <c r="D14839" i="16"/>
  <c r="D14840" i="16"/>
  <c r="D14841" i="16"/>
  <c r="D14842" i="16"/>
  <c r="D14843" i="16"/>
  <c r="D14844" i="16"/>
  <c r="D14845" i="16"/>
  <c r="D14846" i="16"/>
  <c r="D14847" i="16"/>
  <c r="D14848" i="16"/>
  <c r="D14849" i="16"/>
  <c r="D14850" i="16"/>
  <c r="D14851" i="16"/>
  <c r="D14852" i="16"/>
  <c r="D14853" i="16"/>
  <c r="D14854" i="16"/>
  <c r="D14855" i="16"/>
  <c r="D14856" i="16"/>
  <c r="D14857" i="16"/>
  <c r="D14858" i="16"/>
  <c r="D14859" i="16"/>
  <c r="D14860" i="16"/>
  <c r="D14861" i="16"/>
  <c r="D14862" i="16"/>
  <c r="D14863" i="16"/>
  <c r="D14864" i="16"/>
  <c r="D14865" i="16"/>
  <c r="D14866" i="16"/>
  <c r="D14867" i="16"/>
  <c r="D14868" i="16"/>
  <c r="D14869" i="16"/>
  <c r="D14870" i="16"/>
  <c r="D14871" i="16"/>
  <c r="D14872" i="16"/>
  <c r="D14873" i="16"/>
  <c r="D14874" i="16"/>
  <c r="D14875" i="16"/>
  <c r="D14876" i="16"/>
  <c r="D14877" i="16"/>
  <c r="D14878" i="16"/>
  <c r="D14879" i="16"/>
  <c r="D14880" i="16"/>
  <c r="D14881" i="16"/>
  <c r="D14882" i="16"/>
  <c r="D14883" i="16"/>
  <c r="D14884" i="16"/>
  <c r="D14885" i="16"/>
  <c r="D14886" i="16"/>
  <c r="D14887" i="16"/>
  <c r="D14888" i="16"/>
  <c r="D14889" i="16"/>
  <c r="D14890" i="16"/>
  <c r="D14891" i="16"/>
  <c r="D14892" i="16"/>
  <c r="D14893" i="16"/>
  <c r="D14894" i="16"/>
  <c r="D14895" i="16"/>
  <c r="D14896" i="16"/>
  <c r="D14897" i="16"/>
  <c r="D14898" i="16"/>
  <c r="D14899" i="16"/>
  <c r="D14900" i="16"/>
  <c r="D14901" i="16"/>
  <c r="D14902" i="16"/>
  <c r="D14903" i="16"/>
  <c r="D14904" i="16"/>
  <c r="D14905" i="16"/>
  <c r="D14906" i="16"/>
  <c r="D14907" i="16"/>
  <c r="D14908" i="16"/>
  <c r="D14909" i="16"/>
  <c r="D14910" i="16"/>
  <c r="D14911" i="16"/>
  <c r="D14912" i="16"/>
  <c r="D14913" i="16"/>
  <c r="D14914" i="16"/>
  <c r="D14915" i="16"/>
  <c r="D14916" i="16"/>
  <c r="D14917" i="16"/>
  <c r="D14918" i="16"/>
  <c r="D14919" i="16"/>
  <c r="D14920" i="16"/>
  <c r="D14921" i="16"/>
  <c r="D14922" i="16"/>
  <c r="D14923" i="16"/>
  <c r="D14924" i="16"/>
  <c r="D14925" i="16"/>
  <c r="D14926" i="16"/>
  <c r="D14927" i="16"/>
  <c r="D14928" i="16"/>
  <c r="D14929" i="16"/>
  <c r="D14930" i="16"/>
  <c r="D14931" i="16"/>
  <c r="D14932" i="16"/>
  <c r="D14933" i="16"/>
  <c r="D14934" i="16"/>
  <c r="D14935" i="16"/>
  <c r="D14936" i="16"/>
  <c r="D14937" i="16"/>
  <c r="D14938" i="16"/>
  <c r="D14939" i="16"/>
  <c r="D14940" i="16"/>
  <c r="D14941" i="16"/>
  <c r="D14942" i="16"/>
  <c r="D14943" i="16"/>
  <c r="D14944" i="16"/>
  <c r="D14945" i="16"/>
  <c r="D14946" i="16"/>
  <c r="D14947" i="16"/>
  <c r="D14948" i="16"/>
  <c r="D14949" i="16"/>
  <c r="D14950" i="16"/>
  <c r="D14951" i="16"/>
  <c r="D14952" i="16"/>
  <c r="D14953" i="16"/>
  <c r="D14954" i="16"/>
  <c r="D14955" i="16"/>
  <c r="D14956" i="16"/>
  <c r="D14957" i="16"/>
  <c r="D14958" i="16"/>
  <c r="D14959" i="16"/>
  <c r="D14960" i="16"/>
  <c r="D14961" i="16"/>
  <c r="D14962" i="16"/>
  <c r="D14963" i="16"/>
  <c r="D14964" i="16"/>
  <c r="D14965" i="16"/>
  <c r="D14966" i="16"/>
  <c r="D14967" i="16"/>
  <c r="D14968" i="16"/>
  <c r="D14969" i="16"/>
  <c r="D14970" i="16"/>
  <c r="D14971" i="16"/>
  <c r="D14972" i="16"/>
  <c r="D14973" i="16"/>
  <c r="D14974" i="16"/>
  <c r="D14975" i="16"/>
  <c r="D14976" i="16"/>
  <c r="D14977" i="16"/>
  <c r="D14978" i="16"/>
  <c r="D14979" i="16"/>
  <c r="D14980" i="16"/>
  <c r="D14981" i="16"/>
  <c r="D14982" i="16"/>
  <c r="D14983" i="16"/>
  <c r="D14984" i="16"/>
  <c r="D14985" i="16"/>
  <c r="D14986" i="16"/>
  <c r="D14987" i="16"/>
  <c r="D14988" i="16"/>
  <c r="D14989" i="16"/>
  <c r="D14990" i="16"/>
  <c r="D14991" i="16"/>
  <c r="D14992" i="16"/>
  <c r="D14993" i="16"/>
  <c r="D14994" i="16"/>
  <c r="D14995" i="16"/>
  <c r="D14996" i="16"/>
  <c r="D14997" i="16"/>
  <c r="D14998" i="16"/>
  <c r="D14999" i="16"/>
  <c r="D15000" i="16"/>
  <c r="D15001" i="16"/>
  <c r="D10002" i="16"/>
  <c r="D8003" i="16"/>
  <c r="D8004" i="16"/>
  <c r="D8005" i="16"/>
  <c r="D8006" i="16"/>
  <c r="D8007" i="16"/>
  <c r="D8008" i="16"/>
  <c r="D8009" i="16"/>
  <c r="D8010" i="16"/>
  <c r="D8011" i="16"/>
  <c r="D8012" i="16"/>
  <c r="D8013" i="16"/>
  <c r="D8014" i="16"/>
  <c r="D8015" i="16"/>
  <c r="D8016" i="16"/>
  <c r="D8017" i="16"/>
  <c r="D8018" i="16"/>
  <c r="D8019" i="16"/>
  <c r="D8020" i="16"/>
  <c r="D8021" i="16"/>
  <c r="D8022" i="16"/>
  <c r="D8023" i="16"/>
  <c r="D8024" i="16"/>
  <c r="D8025" i="16"/>
  <c r="D8026" i="16"/>
  <c r="D8027" i="16"/>
  <c r="D8028" i="16"/>
  <c r="D8029" i="16"/>
  <c r="D8030" i="16"/>
  <c r="D8031" i="16"/>
  <c r="D8032" i="16"/>
  <c r="D8033" i="16"/>
  <c r="D8034" i="16"/>
  <c r="D8035" i="16"/>
  <c r="D8036" i="16"/>
  <c r="D8037" i="16"/>
  <c r="D8038" i="16"/>
  <c r="D8039" i="16"/>
  <c r="D8040" i="16"/>
  <c r="D8041" i="16"/>
  <c r="D8042" i="16"/>
  <c r="D8043" i="16"/>
  <c r="D8044" i="16"/>
  <c r="D8045" i="16"/>
  <c r="D8046" i="16"/>
  <c r="D8047" i="16"/>
  <c r="D8048" i="16"/>
  <c r="D8049" i="16"/>
  <c r="D8050" i="16"/>
  <c r="D8051" i="16"/>
  <c r="D8052" i="16"/>
  <c r="D8053" i="16"/>
  <c r="D8054" i="16"/>
  <c r="D8055" i="16"/>
  <c r="D8056" i="16"/>
  <c r="D8057" i="16"/>
  <c r="D8058" i="16"/>
  <c r="D8059" i="16"/>
  <c r="D8060" i="16"/>
  <c r="D8061" i="16"/>
  <c r="D8062" i="16"/>
  <c r="D8063" i="16"/>
  <c r="D8064" i="16"/>
  <c r="D8065" i="16"/>
  <c r="D8066" i="16"/>
  <c r="D8067" i="16"/>
  <c r="D8068" i="16"/>
  <c r="D8069" i="16"/>
  <c r="D8070" i="16"/>
  <c r="D8071" i="16"/>
  <c r="D8072" i="16"/>
  <c r="D8073" i="16"/>
  <c r="D8074" i="16"/>
  <c r="D8075" i="16"/>
  <c r="D8076" i="16"/>
  <c r="D8077" i="16"/>
  <c r="D8078" i="16"/>
  <c r="D8079" i="16"/>
  <c r="D8080" i="16"/>
  <c r="D8081" i="16"/>
  <c r="D8082" i="16"/>
  <c r="D8083" i="16"/>
  <c r="D8084" i="16"/>
  <c r="D8085" i="16"/>
  <c r="D8086" i="16"/>
  <c r="D8087" i="16"/>
  <c r="D8088" i="16"/>
  <c r="D8089" i="16"/>
  <c r="D8090" i="16"/>
  <c r="D8091" i="16"/>
  <c r="D8092" i="16"/>
  <c r="D8093" i="16"/>
  <c r="D8094" i="16"/>
  <c r="D8095" i="16"/>
  <c r="D8096" i="16"/>
  <c r="D8097" i="16"/>
  <c r="D8098" i="16"/>
  <c r="D8099" i="16"/>
  <c r="D8100" i="16"/>
  <c r="D8101" i="16"/>
  <c r="D8102" i="16"/>
  <c r="D8103" i="16"/>
  <c r="D8104" i="16"/>
  <c r="D8105" i="16"/>
  <c r="D8106" i="16"/>
  <c r="D8107" i="16"/>
  <c r="D8108" i="16"/>
  <c r="D8109" i="16"/>
  <c r="D8110" i="16"/>
  <c r="D8111" i="16"/>
  <c r="D8112" i="16"/>
  <c r="D8113" i="16"/>
  <c r="D8114" i="16"/>
  <c r="D8115" i="16"/>
  <c r="D8116" i="16"/>
  <c r="D8117" i="16"/>
  <c r="D8118" i="16"/>
  <c r="D8119" i="16"/>
  <c r="D8120" i="16"/>
  <c r="D8121" i="16"/>
  <c r="D8122" i="16"/>
  <c r="D8123" i="16"/>
  <c r="D8124" i="16"/>
  <c r="D8125" i="16"/>
  <c r="D8126" i="16"/>
  <c r="D8127" i="16"/>
  <c r="D8128" i="16"/>
  <c r="D8129" i="16"/>
  <c r="D8130" i="16"/>
  <c r="D8131" i="16"/>
  <c r="D8132" i="16"/>
  <c r="D8133" i="16"/>
  <c r="D8134" i="16"/>
  <c r="D8135" i="16"/>
  <c r="D8136" i="16"/>
  <c r="D8137" i="16"/>
  <c r="D8138" i="16"/>
  <c r="D8139" i="16"/>
  <c r="D8140" i="16"/>
  <c r="D8141" i="16"/>
  <c r="D8142" i="16"/>
  <c r="D8143" i="16"/>
  <c r="D8144" i="16"/>
  <c r="D8145" i="16"/>
  <c r="D8146" i="16"/>
  <c r="D8147" i="16"/>
  <c r="D8148" i="16"/>
  <c r="D8149" i="16"/>
  <c r="D8150" i="16"/>
  <c r="D8151" i="16"/>
  <c r="D8152" i="16"/>
  <c r="D8153" i="16"/>
  <c r="D8154" i="16"/>
  <c r="D8155" i="16"/>
  <c r="D8156" i="16"/>
  <c r="D8157" i="16"/>
  <c r="D8158" i="16"/>
  <c r="D8159" i="16"/>
  <c r="D8160" i="16"/>
  <c r="D8161" i="16"/>
  <c r="D8162" i="16"/>
  <c r="D8163" i="16"/>
  <c r="D8164" i="16"/>
  <c r="D8165" i="16"/>
  <c r="D8166" i="16"/>
  <c r="D8167" i="16"/>
  <c r="D8168" i="16"/>
  <c r="D8169" i="16"/>
  <c r="D8170" i="16"/>
  <c r="D8171" i="16"/>
  <c r="D8172" i="16"/>
  <c r="D8173" i="16"/>
  <c r="D8174" i="16"/>
  <c r="D8175" i="16"/>
  <c r="D8176" i="16"/>
  <c r="D8177" i="16"/>
  <c r="D8178" i="16"/>
  <c r="D8179" i="16"/>
  <c r="D8180" i="16"/>
  <c r="D8181" i="16"/>
  <c r="D8182" i="16"/>
  <c r="D8183" i="16"/>
  <c r="D8184" i="16"/>
  <c r="D8185" i="16"/>
  <c r="D8186" i="16"/>
  <c r="D8187" i="16"/>
  <c r="D8188" i="16"/>
  <c r="D8189" i="16"/>
  <c r="D8190" i="16"/>
  <c r="D8191" i="16"/>
  <c r="D8192" i="16"/>
  <c r="D8193" i="16"/>
  <c r="D8194" i="16"/>
  <c r="D8195" i="16"/>
  <c r="D8196" i="16"/>
  <c r="D8197" i="16"/>
  <c r="D8198" i="16"/>
  <c r="D8199" i="16"/>
  <c r="D8200" i="16"/>
  <c r="D8201" i="16"/>
  <c r="D8202" i="16"/>
  <c r="D8203" i="16"/>
  <c r="D8204" i="16"/>
  <c r="D8205" i="16"/>
  <c r="D8206" i="16"/>
  <c r="D8207" i="16"/>
  <c r="D8208" i="16"/>
  <c r="D8209" i="16"/>
  <c r="D8210" i="16"/>
  <c r="D8211" i="16"/>
  <c r="D8212" i="16"/>
  <c r="D8213" i="16"/>
  <c r="D8214" i="16"/>
  <c r="D8215" i="16"/>
  <c r="D8216" i="16"/>
  <c r="D8217" i="16"/>
  <c r="D8218" i="16"/>
  <c r="D8219" i="16"/>
  <c r="D8220" i="16"/>
  <c r="D8221" i="16"/>
  <c r="D8222" i="16"/>
  <c r="D8223" i="16"/>
  <c r="D8224" i="16"/>
  <c r="D8225" i="16"/>
  <c r="D8226" i="16"/>
  <c r="D8227" i="16"/>
  <c r="D8228" i="16"/>
  <c r="D8229" i="16"/>
  <c r="D8230" i="16"/>
  <c r="D8231" i="16"/>
  <c r="D8232" i="16"/>
  <c r="D8233" i="16"/>
  <c r="D8234" i="16"/>
  <c r="D8235" i="16"/>
  <c r="D8236" i="16"/>
  <c r="D8237" i="16"/>
  <c r="D8238" i="16"/>
  <c r="D8239" i="16"/>
  <c r="D8240" i="16"/>
  <c r="D8241" i="16"/>
  <c r="D8242" i="16"/>
  <c r="D8243" i="16"/>
  <c r="D8244" i="16"/>
  <c r="D8245" i="16"/>
  <c r="D8246" i="16"/>
  <c r="D8247" i="16"/>
  <c r="D8248" i="16"/>
  <c r="D8249" i="16"/>
  <c r="D8250" i="16"/>
  <c r="D8251" i="16"/>
  <c r="D8252" i="16"/>
  <c r="D8253" i="16"/>
  <c r="D8254" i="16"/>
  <c r="D8255" i="16"/>
  <c r="D8256" i="16"/>
  <c r="D8257" i="16"/>
  <c r="D8258" i="16"/>
  <c r="D8259" i="16"/>
  <c r="D8260" i="16"/>
  <c r="D8261" i="16"/>
  <c r="D8262" i="16"/>
  <c r="D8263" i="16"/>
  <c r="D8264" i="16"/>
  <c r="D8265" i="16"/>
  <c r="D8266" i="16"/>
  <c r="D8267" i="16"/>
  <c r="D8268" i="16"/>
  <c r="D8269" i="16"/>
  <c r="D8270" i="16"/>
  <c r="D8271" i="16"/>
  <c r="D8272" i="16"/>
  <c r="D8273" i="16"/>
  <c r="D8274" i="16"/>
  <c r="D8275" i="16"/>
  <c r="D8276" i="16"/>
  <c r="D8277" i="16"/>
  <c r="D8278" i="16"/>
  <c r="D8279" i="16"/>
  <c r="D8280" i="16"/>
  <c r="D8281" i="16"/>
  <c r="D8282" i="16"/>
  <c r="D8283" i="16"/>
  <c r="D8284" i="16"/>
  <c r="D8285" i="16"/>
  <c r="D8286" i="16"/>
  <c r="D8287" i="16"/>
  <c r="D8288" i="16"/>
  <c r="D8289" i="16"/>
  <c r="D8290" i="16"/>
  <c r="D8291" i="16"/>
  <c r="D8292" i="16"/>
  <c r="D8293" i="16"/>
  <c r="D8294" i="16"/>
  <c r="D8295" i="16"/>
  <c r="D8296" i="16"/>
  <c r="D8297" i="16"/>
  <c r="D8298" i="16"/>
  <c r="D8299" i="16"/>
  <c r="D8300" i="16"/>
  <c r="D8301" i="16"/>
  <c r="D8302" i="16"/>
  <c r="D8303" i="16"/>
  <c r="D8304" i="16"/>
  <c r="D8305" i="16"/>
  <c r="D8306" i="16"/>
  <c r="D8307" i="16"/>
  <c r="D8308" i="16"/>
  <c r="D8309" i="16"/>
  <c r="D8310" i="16"/>
  <c r="D8311" i="16"/>
  <c r="D8312" i="16"/>
  <c r="D8313" i="16"/>
  <c r="D8314" i="16"/>
  <c r="D8315" i="16"/>
  <c r="D8316" i="16"/>
  <c r="D8317" i="16"/>
  <c r="D8318" i="16"/>
  <c r="D8319" i="16"/>
  <c r="D8320" i="16"/>
  <c r="D8321" i="16"/>
  <c r="D8322" i="16"/>
  <c r="D8323" i="16"/>
  <c r="D8324" i="16"/>
  <c r="D8325" i="16"/>
  <c r="D8326" i="16"/>
  <c r="D8327" i="16"/>
  <c r="D8328" i="16"/>
  <c r="D8329" i="16"/>
  <c r="D8330" i="16"/>
  <c r="D8331" i="16"/>
  <c r="D8332" i="16"/>
  <c r="D8333" i="16"/>
  <c r="D8334" i="16"/>
  <c r="D8335" i="16"/>
  <c r="D8336" i="16"/>
  <c r="D8337" i="16"/>
  <c r="D8338" i="16"/>
  <c r="D8339" i="16"/>
  <c r="D8340" i="16"/>
  <c r="D8341" i="16"/>
  <c r="D8342" i="16"/>
  <c r="D8343" i="16"/>
  <c r="D8344" i="16"/>
  <c r="D8345" i="16"/>
  <c r="D8346" i="16"/>
  <c r="D8347" i="16"/>
  <c r="D8348" i="16"/>
  <c r="D8349" i="16"/>
  <c r="D8350" i="16"/>
  <c r="D8351" i="16"/>
  <c r="D8352" i="16"/>
  <c r="D8353" i="16"/>
  <c r="D8354" i="16"/>
  <c r="D8355" i="16"/>
  <c r="D8356" i="16"/>
  <c r="D8357" i="16"/>
  <c r="D8358" i="16"/>
  <c r="D8359" i="16"/>
  <c r="D8360" i="16"/>
  <c r="D8361" i="16"/>
  <c r="D8362" i="16"/>
  <c r="D8363" i="16"/>
  <c r="D8364" i="16"/>
  <c r="D8365" i="16"/>
  <c r="D8366" i="16"/>
  <c r="D8367" i="16"/>
  <c r="D8368" i="16"/>
  <c r="D8369" i="16"/>
  <c r="D8370" i="16"/>
  <c r="D8371" i="16"/>
  <c r="D8372" i="16"/>
  <c r="D8373" i="16"/>
  <c r="D8374" i="16"/>
  <c r="D8375" i="16"/>
  <c r="D8376" i="16"/>
  <c r="D8377" i="16"/>
  <c r="D8378" i="16"/>
  <c r="D8379" i="16"/>
  <c r="D8380" i="16"/>
  <c r="D8381" i="16"/>
  <c r="D8382" i="16"/>
  <c r="D8383" i="16"/>
  <c r="D8384" i="16"/>
  <c r="D8385" i="16"/>
  <c r="D8386" i="16"/>
  <c r="D8387" i="16"/>
  <c r="D8388" i="16"/>
  <c r="D8389" i="16"/>
  <c r="D8390" i="16"/>
  <c r="D8391" i="16"/>
  <c r="D8392" i="16"/>
  <c r="D8393" i="16"/>
  <c r="D8394" i="16"/>
  <c r="D8395" i="16"/>
  <c r="D8396" i="16"/>
  <c r="D8397" i="16"/>
  <c r="D8398" i="16"/>
  <c r="D8399" i="16"/>
  <c r="D8400" i="16"/>
  <c r="D8401" i="16"/>
  <c r="D8402" i="16"/>
  <c r="D8403" i="16"/>
  <c r="D8404" i="16"/>
  <c r="D8405" i="16"/>
  <c r="D8406" i="16"/>
  <c r="D8407" i="16"/>
  <c r="D8408" i="16"/>
  <c r="D8409" i="16"/>
  <c r="D8410" i="16"/>
  <c r="D8411" i="16"/>
  <c r="D8412" i="16"/>
  <c r="D8413" i="16"/>
  <c r="D8414" i="16"/>
  <c r="D8415" i="16"/>
  <c r="D8416" i="16"/>
  <c r="D8417" i="16"/>
  <c r="D8418" i="16"/>
  <c r="D8419" i="16"/>
  <c r="D8420" i="16"/>
  <c r="D8421" i="16"/>
  <c r="D8422" i="16"/>
  <c r="D8423" i="16"/>
  <c r="D8424" i="16"/>
  <c r="D8425" i="16"/>
  <c r="D8426" i="16"/>
  <c r="D8427" i="16"/>
  <c r="D8428" i="16"/>
  <c r="D8429" i="16"/>
  <c r="D8430" i="16"/>
  <c r="D8431" i="16"/>
  <c r="D8432" i="16"/>
  <c r="D8433" i="16"/>
  <c r="D8434" i="16"/>
  <c r="D8435" i="16"/>
  <c r="D8436" i="16"/>
  <c r="D8437" i="16"/>
  <c r="D8438" i="16"/>
  <c r="D8439" i="16"/>
  <c r="D8440" i="16"/>
  <c r="D8441" i="16"/>
  <c r="D8442" i="16"/>
  <c r="D8443" i="16"/>
  <c r="D8444" i="16"/>
  <c r="D8445" i="16"/>
  <c r="D8446" i="16"/>
  <c r="D8447" i="16"/>
  <c r="D8448" i="16"/>
  <c r="D8449" i="16"/>
  <c r="D8450" i="16"/>
  <c r="D8451" i="16"/>
  <c r="D8452" i="16"/>
  <c r="D8453" i="16"/>
  <c r="D8454" i="16"/>
  <c r="D8455" i="16"/>
  <c r="D8456" i="16"/>
  <c r="D8457" i="16"/>
  <c r="D8458" i="16"/>
  <c r="D8459" i="16"/>
  <c r="D8460" i="16"/>
  <c r="D8461" i="16"/>
  <c r="D8462" i="16"/>
  <c r="D8463" i="16"/>
  <c r="D8464" i="16"/>
  <c r="D8465" i="16"/>
  <c r="D8466" i="16"/>
  <c r="D8467" i="16"/>
  <c r="D8468" i="16"/>
  <c r="D8469" i="16"/>
  <c r="D8470" i="16"/>
  <c r="D8471" i="16"/>
  <c r="D8472" i="16"/>
  <c r="D8473" i="16"/>
  <c r="D8474" i="16"/>
  <c r="D8475" i="16"/>
  <c r="D8476" i="16"/>
  <c r="D8477" i="16"/>
  <c r="D8478" i="16"/>
  <c r="D8479" i="16"/>
  <c r="D8480" i="16"/>
  <c r="D8481" i="16"/>
  <c r="D8482" i="16"/>
  <c r="D8483" i="16"/>
  <c r="D8484" i="16"/>
  <c r="D8485" i="16"/>
  <c r="D8486" i="16"/>
  <c r="D8487" i="16"/>
  <c r="D8488" i="16"/>
  <c r="D8489" i="16"/>
  <c r="D8490" i="16"/>
  <c r="D8491" i="16"/>
  <c r="D8492" i="16"/>
  <c r="D8493" i="16"/>
  <c r="D8494" i="16"/>
  <c r="D8495" i="16"/>
  <c r="D8496" i="16"/>
  <c r="D8497" i="16"/>
  <c r="D8498" i="16"/>
  <c r="D8499" i="16"/>
  <c r="D8500" i="16"/>
  <c r="D8501" i="16"/>
  <c r="D8502" i="16"/>
  <c r="D8503" i="16"/>
  <c r="D8504" i="16"/>
  <c r="D8505" i="16"/>
  <c r="D8506" i="16"/>
  <c r="D8507" i="16"/>
  <c r="D8508" i="16"/>
  <c r="D8509" i="16"/>
  <c r="D8510" i="16"/>
  <c r="D8511" i="16"/>
  <c r="D8512" i="16"/>
  <c r="D8513" i="16"/>
  <c r="D8514" i="16"/>
  <c r="D8515" i="16"/>
  <c r="D8516" i="16"/>
  <c r="D8517" i="16"/>
  <c r="D8518" i="16"/>
  <c r="D8519" i="16"/>
  <c r="D8520" i="16"/>
  <c r="D8521" i="16"/>
  <c r="D8522" i="16"/>
  <c r="D8523" i="16"/>
  <c r="D8524" i="16"/>
  <c r="D8525" i="16"/>
  <c r="D8526" i="16"/>
  <c r="D8527" i="16"/>
  <c r="D8528" i="16"/>
  <c r="D8529" i="16"/>
  <c r="D8530" i="16"/>
  <c r="D8531" i="16"/>
  <c r="D8532" i="16"/>
  <c r="D8533" i="16"/>
  <c r="D8534" i="16"/>
  <c r="D8535" i="16"/>
  <c r="D8536" i="16"/>
  <c r="D8537" i="16"/>
  <c r="D8538" i="16"/>
  <c r="D8539" i="16"/>
  <c r="D8540" i="16"/>
  <c r="D8541" i="16"/>
  <c r="D8542" i="16"/>
  <c r="D8543" i="16"/>
  <c r="D8544" i="16"/>
  <c r="D8545" i="16"/>
  <c r="D8546" i="16"/>
  <c r="D8547" i="16"/>
  <c r="D8548" i="16"/>
  <c r="D8549" i="16"/>
  <c r="D8550" i="16"/>
  <c r="D8551" i="16"/>
  <c r="D8552" i="16"/>
  <c r="D8553" i="16"/>
  <c r="D8554" i="16"/>
  <c r="D8555" i="16"/>
  <c r="D8556" i="16"/>
  <c r="D8557" i="16"/>
  <c r="D8558" i="16"/>
  <c r="D8559" i="16"/>
  <c r="D8560" i="16"/>
  <c r="D8561" i="16"/>
  <c r="D8562" i="16"/>
  <c r="D8563" i="16"/>
  <c r="D8564" i="16"/>
  <c r="D8565" i="16"/>
  <c r="D8566" i="16"/>
  <c r="D8567" i="16"/>
  <c r="D8568" i="16"/>
  <c r="D8569" i="16"/>
  <c r="D8570" i="16"/>
  <c r="D8571" i="16"/>
  <c r="D8572" i="16"/>
  <c r="D8573" i="16"/>
  <c r="D8574" i="16"/>
  <c r="D8575" i="16"/>
  <c r="D8576" i="16"/>
  <c r="D8577" i="16"/>
  <c r="D8578" i="16"/>
  <c r="D8579" i="16"/>
  <c r="D8580" i="16"/>
  <c r="D8581" i="16"/>
  <c r="D8582" i="16"/>
  <c r="D8583" i="16"/>
  <c r="D8584" i="16"/>
  <c r="D8585" i="16"/>
  <c r="D8586" i="16"/>
  <c r="D8587" i="16"/>
  <c r="D8588" i="16"/>
  <c r="D8589" i="16"/>
  <c r="D8590" i="16"/>
  <c r="D8591" i="16"/>
  <c r="D8592" i="16"/>
  <c r="D8593" i="16"/>
  <c r="D8594" i="16"/>
  <c r="D8595" i="16"/>
  <c r="D8596" i="16"/>
  <c r="D8597" i="16"/>
  <c r="D8598" i="16"/>
  <c r="D8599" i="16"/>
  <c r="D8600" i="16"/>
  <c r="D8601" i="16"/>
  <c r="D8602" i="16"/>
  <c r="D8603" i="16"/>
  <c r="D8604" i="16"/>
  <c r="D8605" i="16"/>
  <c r="D8606" i="16"/>
  <c r="D8607" i="16"/>
  <c r="D8608" i="16"/>
  <c r="D8609" i="16"/>
  <c r="D8610" i="16"/>
  <c r="D8611" i="16"/>
  <c r="D8612" i="16"/>
  <c r="D8613" i="16"/>
  <c r="D8614" i="16"/>
  <c r="D8615" i="16"/>
  <c r="D8616" i="16"/>
  <c r="D8617" i="16"/>
  <c r="D8618" i="16"/>
  <c r="D8619" i="16"/>
  <c r="D8620" i="16"/>
  <c r="D8621" i="16"/>
  <c r="D8622" i="16"/>
  <c r="D8623" i="16"/>
  <c r="D8624" i="16"/>
  <c r="D8625" i="16"/>
  <c r="D8626" i="16"/>
  <c r="D8627" i="16"/>
  <c r="D8628" i="16"/>
  <c r="D8629" i="16"/>
  <c r="D8630" i="16"/>
  <c r="D8631" i="16"/>
  <c r="D8632" i="16"/>
  <c r="D8633" i="16"/>
  <c r="D8634" i="16"/>
  <c r="D8635" i="16"/>
  <c r="D8636" i="16"/>
  <c r="D8637" i="16"/>
  <c r="D8638" i="16"/>
  <c r="D8639" i="16"/>
  <c r="D8640" i="16"/>
  <c r="D8641" i="16"/>
  <c r="D8642" i="16"/>
  <c r="D8643" i="16"/>
  <c r="D8644" i="16"/>
  <c r="D8645" i="16"/>
  <c r="D8646" i="16"/>
  <c r="D8647" i="16"/>
  <c r="D8648" i="16"/>
  <c r="D8649" i="16"/>
  <c r="D8650" i="16"/>
  <c r="D8651" i="16"/>
  <c r="D8652" i="16"/>
  <c r="D8653" i="16"/>
  <c r="D8654" i="16"/>
  <c r="D8655" i="16"/>
  <c r="D8656" i="16"/>
  <c r="D8657" i="16"/>
  <c r="D8658" i="16"/>
  <c r="D8659" i="16"/>
  <c r="D8660" i="16"/>
  <c r="D8661" i="16"/>
  <c r="D8662" i="16"/>
  <c r="D8663" i="16"/>
  <c r="D8664" i="16"/>
  <c r="D8665" i="16"/>
  <c r="D8666" i="16"/>
  <c r="D8667" i="16"/>
  <c r="D8668" i="16"/>
  <c r="D8669" i="16"/>
  <c r="D8670" i="16"/>
  <c r="D8671" i="16"/>
  <c r="D8672" i="16"/>
  <c r="D8673" i="16"/>
  <c r="D8674" i="16"/>
  <c r="D8675" i="16"/>
  <c r="D8676" i="16"/>
  <c r="D8677" i="16"/>
  <c r="D8678" i="16"/>
  <c r="D8679" i="16"/>
  <c r="D8680" i="16"/>
  <c r="D8681" i="16"/>
  <c r="D8682" i="16"/>
  <c r="D8683" i="16"/>
  <c r="D8684" i="16"/>
  <c r="D8685" i="16"/>
  <c r="D8686" i="16"/>
  <c r="D8687" i="16"/>
  <c r="D8688" i="16"/>
  <c r="D8689" i="16"/>
  <c r="D8690" i="16"/>
  <c r="D8691" i="16"/>
  <c r="D8692" i="16"/>
  <c r="D8693" i="16"/>
  <c r="D8694" i="16"/>
  <c r="D8695" i="16"/>
  <c r="D8696" i="16"/>
  <c r="D8697" i="16"/>
  <c r="D8698" i="16"/>
  <c r="D8699" i="16"/>
  <c r="D8700" i="16"/>
  <c r="D8701" i="16"/>
  <c r="D8702" i="16"/>
  <c r="D8703" i="16"/>
  <c r="D8704" i="16"/>
  <c r="D8705" i="16"/>
  <c r="D8706" i="16"/>
  <c r="D8707" i="16"/>
  <c r="D8708" i="16"/>
  <c r="D8709" i="16"/>
  <c r="D8710" i="16"/>
  <c r="D8711" i="16"/>
  <c r="D8712" i="16"/>
  <c r="D8713" i="16"/>
  <c r="D8714" i="16"/>
  <c r="D8715" i="16"/>
  <c r="D8716" i="16"/>
  <c r="D8717" i="16"/>
  <c r="D8718" i="16"/>
  <c r="D8719" i="16"/>
  <c r="D8720" i="16"/>
  <c r="D8721" i="16"/>
  <c r="D8722" i="16"/>
  <c r="D8723" i="16"/>
  <c r="D8724" i="16"/>
  <c r="D8725" i="16"/>
  <c r="D8726" i="16"/>
  <c r="D8727" i="16"/>
  <c r="D8728" i="16"/>
  <c r="D8729" i="16"/>
  <c r="D8730" i="16"/>
  <c r="D8731" i="16"/>
  <c r="D8732" i="16"/>
  <c r="D8733" i="16"/>
  <c r="D8734" i="16"/>
  <c r="D8735" i="16"/>
  <c r="D8736" i="16"/>
  <c r="D8737" i="16"/>
  <c r="D8738" i="16"/>
  <c r="D8739" i="16"/>
  <c r="D8740" i="16"/>
  <c r="D8741" i="16"/>
  <c r="D8742" i="16"/>
  <c r="D8743" i="16"/>
  <c r="D8744" i="16"/>
  <c r="D8745" i="16"/>
  <c r="D8746" i="16"/>
  <c r="D8747" i="16"/>
  <c r="D8748" i="16"/>
  <c r="D8749" i="16"/>
  <c r="D8750" i="16"/>
  <c r="D8751" i="16"/>
  <c r="D8752" i="16"/>
  <c r="D8753" i="16"/>
  <c r="D8754" i="16"/>
  <c r="D8755" i="16"/>
  <c r="D8756" i="16"/>
  <c r="D8757" i="16"/>
  <c r="D8758" i="16"/>
  <c r="D8759" i="16"/>
  <c r="D8760" i="16"/>
  <c r="D8761" i="16"/>
  <c r="D8762" i="16"/>
  <c r="D8763" i="16"/>
  <c r="D8764" i="16"/>
  <c r="D8765" i="16"/>
  <c r="D8766" i="16"/>
  <c r="D8767" i="16"/>
  <c r="D8768" i="16"/>
  <c r="D8769" i="16"/>
  <c r="D8770" i="16"/>
  <c r="D8771" i="16"/>
  <c r="D8772" i="16"/>
  <c r="D8773" i="16"/>
  <c r="D8774" i="16"/>
  <c r="D8775" i="16"/>
  <c r="D8776" i="16"/>
  <c r="D8777" i="16"/>
  <c r="D8778" i="16"/>
  <c r="D8779" i="16"/>
  <c r="D8780" i="16"/>
  <c r="D8781" i="16"/>
  <c r="D8782" i="16"/>
  <c r="D8783" i="16"/>
  <c r="D8784" i="16"/>
  <c r="D8785" i="16"/>
  <c r="D8786" i="16"/>
  <c r="D8787" i="16"/>
  <c r="D8788" i="16"/>
  <c r="D8789" i="16"/>
  <c r="D8790" i="16"/>
  <c r="D8791" i="16"/>
  <c r="D8792" i="16"/>
  <c r="D8793" i="16"/>
  <c r="D8794" i="16"/>
  <c r="D8795" i="16"/>
  <c r="D8796" i="16"/>
  <c r="D8797" i="16"/>
  <c r="D8798" i="16"/>
  <c r="D8799" i="16"/>
  <c r="D8800" i="16"/>
  <c r="D8801" i="16"/>
  <c r="D8802" i="16"/>
  <c r="D8803" i="16"/>
  <c r="D8804" i="16"/>
  <c r="D8805" i="16"/>
  <c r="D8806" i="16"/>
  <c r="D8807" i="16"/>
  <c r="D8808" i="16"/>
  <c r="D8809" i="16"/>
  <c r="D8810" i="16"/>
  <c r="D8811" i="16"/>
  <c r="D8812" i="16"/>
  <c r="D8813" i="16"/>
  <c r="D8814" i="16"/>
  <c r="D8815" i="16"/>
  <c r="D8816" i="16"/>
  <c r="D8817" i="16"/>
  <c r="D8818" i="16"/>
  <c r="D8819" i="16"/>
  <c r="D8820" i="16"/>
  <c r="D8821" i="16"/>
  <c r="D8822" i="16"/>
  <c r="D8823" i="16"/>
  <c r="D8824" i="16"/>
  <c r="D8825" i="16"/>
  <c r="D8826" i="16"/>
  <c r="D8827" i="16"/>
  <c r="D8828" i="16"/>
  <c r="D8829" i="16"/>
  <c r="D8830" i="16"/>
  <c r="D8831" i="16"/>
  <c r="D8832" i="16"/>
  <c r="D8833" i="16"/>
  <c r="D8834" i="16"/>
  <c r="D8835" i="16"/>
  <c r="D8836" i="16"/>
  <c r="D8837" i="16"/>
  <c r="D8838" i="16"/>
  <c r="D8839" i="16"/>
  <c r="D8840" i="16"/>
  <c r="D8841" i="16"/>
  <c r="D8842" i="16"/>
  <c r="D8843" i="16"/>
  <c r="D8844" i="16"/>
  <c r="D8845" i="16"/>
  <c r="D8846" i="16"/>
  <c r="D8847" i="16"/>
  <c r="D8848" i="16"/>
  <c r="D8849" i="16"/>
  <c r="D8850" i="16"/>
  <c r="D8851" i="16"/>
  <c r="D8852" i="16"/>
  <c r="D8853" i="16"/>
  <c r="D8854" i="16"/>
  <c r="D8855" i="16"/>
  <c r="D8856" i="16"/>
  <c r="D8857" i="16"/>
  <c r="D8858" i="16"/>
  <c r="D8859" i="16"/>
  <c r="D8860" i="16"/>
  <c r="D8861" i="16"/>
  <c r="D8862" i="16"/>
  <c r="D8863" i="16"/>
  <c r="D8864" i="16"/>
  <c r="D8865" i="16"/>
  <c r="D8866" i="16"/>
  <c r="D8867" i="16"/>
  <c r="D8868" i="16"/>
  <c r="D8869" i="16"/>
  <c r="D8870" i="16"/>
  <c r="D8871" i="16"/>
  <c r="D8872" i="16"/>
  <c r="D8873" i="16"/>
  <c r="D8874" i="16"/>
  <c r="D8875" i="16"/>
  <c r="D8876" i="16"/>
  <c r="D8877" i="16"/>
  <c r="D8878" i="16"/>
  <c r="D8879" i="16"/>
  <c r="D8880" i="16"/>
  <c r="D8881" i="16"/>
  <c r="D8882" i="16"/>
  <c r="D8883" i="16"/>
  <c r="D8884" i="16"/>
  <c r="D8885" i="16"/>
  <c r="D8886" i="16"/>
  <c r="D8887" i="16"/>
  <c r="D8888" i="16"/>
  <c r="D8889" i="16"/>
  <c r="D8890" i="16"/>
  <c r="D8891" i="16"/>
  <c r="D8892" i="16"/>
  <c r="D8893" i="16"/>
  <c r="D8894" i="16"/>
  <c r="D8895" i="16"/>
  <c r="D8896" i="16"/>
  <c r="D8897" i="16"/>
  <c r="D8898" i="16"/>
  <c r="D8899" i="16"/>
  <c r="D8900" i="16"/>
  <c r="D8901" i="16"/>
  <c r="D8902" i="16"/>
  <c r="D8903" i="16"/>
  <c r="D8904" i="16"/>
  <c r="D8905" i="16"/>
  <c r="D8906" i="16"/>
  <c r="D8907" i="16"/>
  <c r="D8908" i="16"/>
  <c r="D8909" i="16"/>
  <c r="D8910" i="16"/>
  <c r="D8911" i="16"/>
  <c r="D8912" i="16"/>
  <c r="D8913" i="16"/>
  <c r="D8914" i="16"/>
  <c r="D8915" i="16"/>
  <c r="D8916" i="16"/>
  <c r="D8917" i="16"/>
  <c r="D8918" i="16"/>
  <c r="D8919" i="16"/>
  <c r="D8920" i="16"/>
  <c r="D8921" i="16"/>
  <c r="D8922" i="16"/>
  <c r="D8923" i="16"/>
  <c r="D8924" i="16"/>
  <c r="D8925" i="16"/>
  <c r="D8926" i="16"/>
  <c r="D8927" i="16"/>
  <c r="D8928" i="16"/>
  <c r="D8929" i="16"/>
  <c r="D8930" i="16"/>
  <c r="D8931" i="16"/>
  <c r="D8932" i="16"/>
  <c r="D8933" i="16"/>
  <c r="D8934" i="16"/>
  <c r="D8935" i="16"/>
  <c r="D8936" i="16"/>
  <c r="D8937" i="16"/>
  <c r="D8938" i="16"/>
  <c r="D8939" i="16"/>
  <c r="D8940" i="16"/>
  <c r="D8941" i="16"/>
  <c r="D8942" i="16"/>
  <c r="D8943" i="16"/>
  <c r="D8944" i="16"/>
  <c r="D8945" i="16"/>
  <c r="D8946" i="16"/>
  <c r="D8947" i="16"/>
  <c r="D8948" i="16"/>
  <c r="D8949" i="16"/>
  <c r="D8950" i="16"/>
  <c r="D8951" i="16"/>
  <c r="D8952" i="16"/>
  <c r="D8953" i="16"/>
  <c r="D8954" i="16"/>
  <c r="D8955" i="16"/>
  <c r="D8956" i="16"/>
  <c r="D8957" i="16"/>
  <c r="D8958" i="16"/>
  <c r="D8959" i="16"/>
  <c r="D8960" i="16"/>
  <c r="D8961" i="16"/>
  <c r="D8962" i="16"/>
  <c r="D8963" i="16"/>
  <c r="D8964" i="16"/>
  <c r="D8965" i="16"/>
  <c r="D8966" i="16"/>
  <c r="D8967" i="16"/>
  <c r="D8968" i="16"/>
  <c r="D8969" i="16"/>
  <c r="D8970" i="16"/>
  <c r="D8971" i="16"/>
  <c r="D8972" i="16"/>
  <c r="D8973" i="16"/>
  <c r="D8974" i="16"/>
  <c r="D8975" i="16"/>
  <c r="D8976" i="16"/>
  <c r="D8977" i="16"/>
  <c r="D8978" i="16"/>
  <c r="D8979" i="16"/>
  <c r="D8980" i="16"/>
  <c r="D8981" i="16"/>
  <c r="D8982" i="16"/>
  <c r="D8983" i="16"/>
  <c r="D8984" i="16"/>
  <c r="D8985" i="16"/>
  <c r="D8986" i="16"/>
  <c r="D8987" i="16"/>
  <c r="D8988" i="16"/>
  <c r="D8989" i="16"/>
  <c r="D8990" i="16"/>
  <c r="D8991" i="16"/>
  <c r="D8992" i="16"/>
  <c r="D8993" i="16"/>
  <c r="D8994" i="16"/>
  <c r="D8995" i="16"/>
  <c r="D8996" i="16"/>
  <c r="D8997" i="16"/>
  <c r="D8998" i="16"/>
  <c r="D8999" i="16"/>
  <c r="D9000" i="16"/>
  <c r="D9001" i="16"/>
  <c r="D9002" i="16"/>
  <c r="D9003" i="16"/>
  <c r="D9004" i="16"/>
  <c r="D9005" i="16"/>
  <c r="D9006" i="16"/>
  <c r="D9007" i="16"/>
  <c r="D9008" i="16"/>
  <c r="D9009" i="16"/>
  <c r="D9010" i="16"/>
  <c r="D9011" i="16"/>
  <c r="D9012" i="16"/>
  <c r="D9013" i="16"/>
  <c r="D9014" i="16"/>
  <c r="D9015" i="16"/>
  <c r="D9016" i="16"/>
  <c r="D9017" i="16"/>
  <c r="D9018" i="16"/>
  <c r="D9019" i="16"/>
  <c r="D9020" i="16"/>
  <c r="D9021" i="16"/>
  <c r="D9022" i="16"/>
  <c r="D9023" i="16"/>
  <c r="D9024" i="16"/>
  <c r="D9025" i="16"/>
  <c r="D9026" i="16"/>
  <c r="D9027" i="16"/>
  <c r="D9028" i="16"/>
  <c r="D9029" i="16"/>
  <c r="D9030" i="16"/>
  <c r="D9031" i="16"/>
  <c r="D9032" i="16"/>
  <c r="D9033" i="16"/>
  <c r="D9034" i="16"/>
  <c r="D9035" i="16"/>
  <c r="D9036" i="16"/>
  <c r="D9037" i="16"/>
  <c r="D9038" i="16"/>
  <c r="D9039" i="16"/>
  <c r="D9040" i="16"/>
  <c r="D9041" i="16"/>
  <c r="D9042" i="16"/>
  <c r="D9043" i="16"/>
  <c r="D9044" i="16"/>
  <c r="D9045" i="16"/>
  <c r="D9046" i="16"/>
  <c r="D9047" i="16"/>
  <c r="D9048" i="16"/>
  <c r="D9049" i="16"/>
  <c r="D9050" i="16"/>
  <c r="D9051" i="16"/>
  <c r="D9052" i="16"/>
  <c r="D9053" i="16"/>
  <c r="D9054" i="16"/>
  <c r="D9055" i="16"/>
  <c r="D9056" i="16"/>
  <c r="D9057" i="16"/>
  <c r="D9058" i="16"/>
  <c r="D9059" i="16"/>
  <c r="D9060" i="16"/>
  <c r="D9061" i="16"/>
  <c r="D9062" i="16"/>
  <c r="D9063" i="16"/>
  <c r="D9064" i="16"/>
  <c r="D9065" i="16"/>
  <c r="D9066" i="16"/>
  <c r="D9067" i="16"/>
  <c r="D9068" i="16"/>
  <c r="D9069" i="16"/>
  <c r="D9070" i="16"/>
  <c r="D9071" i="16"/>
  <c r="D9072" i="16"/>
  <c r="D9073" i="16"/>
  <c r="D9074" i="16"/>
  <c r="D9075" i="16"/>
  <c r="D9076" i="16"/>
  <c r="D9077" i="16"/>
  <c r="D9078" i="16"/>
  <c r="D9079" i="16"/>
  <c r="D9080" i="16"/>
  <c r="D9081" i="16"/>
  <c r="D9082" i="16"/>
  <c r="D9083" i="16"/>
  <c r="D9084" i="16"/>
  <c r="D9085" i="16"/>
  <c r="D9086" i="16"/>
  <c r="D9087" i="16"/>
  <c r="D9088" i="16"/>
  <c r="D9089" i="16"/>
  <c r="D9090" i="16"/>
  <c r="D9091" i="16"/>
  <c r="D9092" i="16"/>
  <c r="D9093" i="16"/>
  <c r="D9094" i="16"/>
  <c r="D9095" i="16"/>
  <c r="D9096" i="16"/>
  <c r="D9097" i="16"/>
  <c r="D9098" i="16"/>
  <c r="D9099" i="16"/>
  <c r="D9100" i="16"/>
  <c r="D9101" i="16"/>
  <c r="D9102" i="16"/>
  <c r="D9103" i="16"/>
  <c r="D9104" i="16"/>
  <c r="D9105" i="16"/>
  <c r="D9106" i="16"/>
  <c r="D9107" i="16"/>
  <c r="D9108" i="16"/>
  <c r="D9109" i="16"/>
  <c r="D9110" i="16"/>
  <c r="D9111" i="16"/>
  <c r="D9112" i="16"/>
  <c r="D9113" i="16"/>
  <c r="D9114" i="16"/>
  <c r="D9115" i="16"/>
  <c r="D9116" i="16"/>
  <c r="D9117" i="16"/>
  <c r="D9118" i="16"/>
  <c r="D9119" i="16"/>
  <c r="D9120" i="16"/>
  <c r="D9121" i="16"/>
  <c r="D9122" i="16"/>
  <c r="D9123" i="16"/>
  <c r="D9124" i="16"/>
  <c r="D9125" i="16"/>
  <c r="D9126" i="16"/>
  <c r="D9127" i="16"/>
  <c r="D9128" i="16"/>
  <c r="D9129" i="16"/>
  <c r="D9130" i="16"/>
  <c r="D9131" i="16"/>
  <c r="D9132" i="16"/>
  <c r="D9133" i="16"/>
  <c r="D9134" i="16"/>
  <c r="D9135" i="16"/>
  <c r="D9136" i="16"/>
  <c r="D9137" i="16"/>
  <c r="D9138" i="16"/>
  <c r="D9139" i="16"/>
  <c r="D9140" i="16"/>
  <c r="D9141" i="16"/>
  <c r="D9142" i="16"/>
  <c r="D9143" i="16"/>
  <c r="D9144" i="16"/>
  <c r="D9145" i="16"/>
  <c r="D9146" i="16"/>
  <c r="D9147" i="16"/>
  <c r="D9148" i="16"/>
  <c r="D9149" i="16"/>
  <c r="D9150" i="16"/>
  <c r="D9151" i="16"/>
  <c r="D9152" i="16"/>
  <c r="D9153" i="16"/>
  <c r="D9154" i="16"/>
  <c r="D9155" i="16"/>
  <c r="D9156" i="16"/>
  <c r="D9157" i="16"/>
  <c r="D9158" i="16"/>
  <c r="D9159" i="16"/>
  <c r="D9160" i="16"/>
  <c r="D9161" i="16"/>
  <c r="D9162" i="16"/>
  <c r="D9163" i="16"/>
  <c r="D9164" i="16"/>
  <c r="D9165" i="16"/>
  <c r="D9166" i="16"/>
  <c r="D9167" i="16"/>
  <c r="D9168" i="16"/>
  <c r="D9169" i="16"/>
  <c r="D9170" i="16"/>
  <c r="D9171" i="16"/>
  <c r="D9172" i="16"/>
  <c r="D9173" i="16"/>
  <c r="D9174" i="16"/>
  <c r="D9175" i="16"/>
  <c r="D9176" i="16"/>
  <c r="D9177" i="16"/>
  <c r="D9178" i="16"/>
  <c r="D9179" i="16"/>
  <c r="D9180" i="16"/>
  <c r="D9181" i="16"/>
  <c r="D9182" i="16"/>
  <c r="D9183" i="16"/>
  <c r="D9184" i="16"/>
  <c r="D9185" i="16"/>
  <c r="D9186" i="16"/>
  <c r="D9187" i="16"/>
  <c r="D9188" i="16"/>
  <c r="D9189" i="16"/>
  <c r="D9190" i="16"/>
  <c r="D9191" i="16"/>
  <c r="D9192" i="16"/>
  <c r="D9193" i="16"/>
  <c r="D9194" i="16"/>
  <c r="D9195" i="16"/>
  <c r="D9196" i="16"/>
  <c r="D9197" i="16"/>
  <c r="D9198" i="16"/>
  <c r="D9199" i="16"/>
  <c r="D9200" i="16"/>
  <c r="D9201" i="16"/>
  <c r="D9202" i="16"/>
  <c r="D9203" i="16"/>
  <c r="D9204" i="16"/>
  <c r="D9205" i="16"/>
  <c r="D9206" i="16"/>
  <c r="D9207" i="16"/>
  <c r="D9208" i="16"/>
  <c r="D9209" i="16"/>
  <c r="D9210" i="16"/>
  <c r="D9211" i="16"/>
  <c r="D9212" i="16"/>
  <c r="D9213" i="16"/>
  <c r="D9214" i="16"/>
  <c r="D9215" i="16"/>
  <c r="D9216" i="16"/>
  <c r="D9217" i="16"/>
  <c r="D9218" i="16"/>
  <c r="D9219" i="16"/>
  <c r="D9220" i="16"/>
  <c r="D9221" i="16"/>
  <c r="D9222" i="16"/>
  <c r="D9223" i="16"/>
  <c r="D9224" i="16"/>
  <c r="D9225" i="16"/>
  <c r="D9226" i="16"/>
  <c r="D9227" i="16"/>
  <c r="D9228" i="16"/>
  <c r="D9229" i="16"/>
  <c r="D9230" i="16"/>
  <c r="D9231" i="16"/>
  <c r="D9232" i="16"/>
  <c r="D9233" i="16"/>
  <c r="D9234" i="16"/>
  <c r="D9235" i="16"/>
  <c r="D9236" i="16"/>
  <c r="D9237" i="16"/>
  <c r="D9238" i="16"/>
  <c r="D9239" i="16"/>
  <c r="D9240" i="16"/>
  <c r="D9241" i="16"/>
  <c r="D9242" i="16"/>
  <c r="D9243" i="16"/>
  <c r="D9244" i="16"/>
  <c r="D9245" i="16"/>
  <c r="D9246" i="16"/>
  <c r="D9247" i="16"/>
  <c r="D9248" i="16"/>
  <c r="D9249" i="16"/>
  <c r="D9250" i="16"/>
  <c r="D9251" i="16"/>
  <c r="D9252" i="16"/>
  <c r="D9253" i="16"/>
  <c r="D9254" i="16"/>
  <c r="D9255" i="16"/>
  <c r="D9256" i="16"/>
  <c r="D9257" i="16"/>
  <c r="D9258" i="16"/>
  <c r="D9259" i="16"/>
  <c r="D9260" i="16"/>
  <c r="D9261" i="16"/>
  <c r="D9262" i="16"/>
  <c r="D9263" i="16"/>
  <c r="D9264" i="16"/>
  <c r="D9265" i="16"/>
  <c r="D9266" i="16"/>
  <c r="D9267" i="16"/>
  <c r="D9268" i="16"/>
  <c r="D9269" i="16"/>
  <c r="D9270" i="16"/>
  <c r="D9271" i="16"/>
  <c r="D9272" i="16"/>
  <c r="D9273" i="16"/>
  <c r="D9274" i="16"/>
  <c r="D9275" i="16"/>
  <c r="D9276" i="16"/>
  <c r="D9277" i="16"/>
  <c r="D9278" i="16"/>
  <c r="D9279" i="16"/>
  <c r="D9280" i="16"/>
  <c r="D9281" i="16"/>
  <c r="D9282" i="16"/>
  <c r="D9283" i="16"/>
  <c r="D9284" i="16"/>
  <c r="D9285" i="16"/>
  <c r="D9286" i="16"/>
  <c r="D9287" i="16"/>
  <c r="D9288" i="16"/>
  <c r="D9289" i="16"/>
  <c r="D9290" i="16"/>
  <c r="D9291" i="16"/>
  <c r="D9292" i="16"/>
  <c r="D9293" i="16"/>
  <c r="D9294" i="16"/>
  <c r="D9295" i="16"/>
  <c r="D9296" i="16"/>
  <c r="D9297" i="16"/>
  <c r="D9298" i="16"/>
  <c r="D9299" i="16"/>
  <c r="D9300" i="16"/>
  <c r="D9301" i="16"/>
  <c r="D9302" i="16"/>
  <c r="D9303" i="16"/>
  <c r="D9304" i="16"/>
  <c r="D9305" i="16"/>
  <c r="D9306" i="16"/>
  <c r="D9307" i="16"/>
  <c r="D9308" i="16"/>
  <c r="D9309" i="16"/>
  <c r="D9310" i="16"/>
  <c r="D9311" i="16"/>
  <c r="D9312" i="16"/>
  <c r="D9313" i="16"/>
  <c r="D9314" i="16"/>
  <c r="D9315" i="16"/>
  <c r="D9316" i="16"/>
  <c r="D9317" i="16"/>
  <c r="D9318" i="16"/>
  <c r="D9319" i="16"/>
  <c r="D9320" i="16"/>
  <c r="D9321" i="16"/>
  <c r="D9322" i="16"/>
  <c r="D9323" i="16"/>
  <c r="D9324" i="16"/>
  <c r="D9325" i="16"/>
  <c r="D9326" i="16"/>
  <c r="D9327" i="16"/>
  <c r="D9328" i="16"/>
  <c r="D9329" i="16"/>
  <c r="D9330" i="16"/>
  <c r="D9331" i="16"/>
  <c r="D9332" i="16"/>
  <c r="D9333" i="16"/>
  <c r="D9334" i="16"/>
  <c r="D9335" i="16"/>
  <c r="D9336" i="16"/>
  <c r="D9337" i="16"/>
  <c r="D9338" i="16"/>
  <c r="D9339" i="16"/>
  <c r="D9340" i="16"/>
  <c r="D9341" i="16"/>
  <c r="D9342" i="16"/>
  <c r="D9343" i="16"/>
  <c r="D9344" i="16"/>
  <c r="D9345" i="16"/>
  <c r="D9346" i="16"/>
  <c r="D9347" i="16"/>
  <c r="D9348" i="16"/>
  <c r="D9349" i="16"/>
  <c r="D9350" i="16"/>
  <c r="D9351" i="16"/>
  <c r="D9352" i="16"/>
  <c r="D9353" i="16"/>
  <c r="D9354" i="16"/>
  <c r="D9355" i="16"/>
  <c r="D9356" i="16"/>
  <c r="D9357" i="16"/>
  <c r="D9358" i="16"/>
  <c r="D9359" i="16"/>
  <c r="D9360" i="16"/>
  <c r="D9361" i="16"/>
  <c r="D9362" i="16"/>
  <c r="D9363" i="16"/>
  <c r="D9364" i="16"/>
  <c r="D9365" i="16"/>
  <c r="D9366" i="16"/>
  <c r="D9367" i="16"/>
  <c r="D9368" i="16"/>
  <c r="D9369" i="16"/>
  <c r="D9370" i="16"/>
  <c r="D9371" i="16"/>
  <c r="D9372" i="16"/>
  <c r="D9373" i="16"/>
  <c r="D9374" i="16"/>
  <c r="D9375" i="16"/>
  <c r="D9376" i="16"/>
  <c r="D9377" i="16"/>
  <c r="D9378" i="16"/>
  <c r="D9379" i="16"/>
  <c r="D9380" i="16"/>
  <c r="D9381" i="16"/>
  <c r="D9382" i="16"/>
  <c r="D9383" i="16"/>
  <c r="D9384" i="16"/>
  <c r="D9385" i="16"/>
  <c r="D9386" i="16"/>
  <c r="D9387" i="16"/>
  <c r="D9388" i="16"/>
  <c r="D9389" i="16"/>
  <c r="D9390" i="16"/>
  <c r="D9391" i="16"/>
  <c r="D9392" i="16"/>
  <c r="D9393" i="16"/>
  <c r="D9394" i="16"/>
  <c r="D9395" i="16"/>
  <c r="D9396" i="16"/>
  <c r="D9397" i="16"/>
  <c r="D9398" i="16"/>
  <c r="D9399" i="16"/>
  <c r="D9400" i="16"/>
  <c r="D9401" i="16"/>
  <c r="D9402" i="16"/>
  <c r="D9403" i="16"/>
  <c r="D9404" i="16"/>
  <c r="D9405" i="16"/>
  <c r="D9406" i="16"/>
  <c r="D9407" i="16"/>
  <c r="D9408" i="16"/>
  <c r="D9409" i="16"/>
  <c r="D9410" i="16"/>
  <c r="D9411" i="16"/>
  <c r="D9412" i="16"/>
  <c r="D9413" i="16"/>
  <c r="D9414" i="16"/>
  <c r="D9415" i="16"/>
  <c r="D9416" i="16"/>
  <c r="D9417" i="16"/>
  <c r="D9418" i="16"/>
  <c r="D9419" i="16"/>
  <c r="D9420" i="16"/>
  <c r="D9421" i="16"/>
  <c r="D9422" i="16"/>
  <c r="D9423" i="16"/>
  <c r="D9424" i="16"/>
  <c r="D9425" i="16"/>
  <c r="D9426" i="16"/>
  <c r="D9427" i="16"/>
  <c r="D9428" i="16"/>
  <c r="D9429" i="16"/>
  <c r="D9430" i="16"/>
  <c r="D9431" i="16"/>
  <c r="D9432" i="16"/>
  <c r="D9433" i="16"/>
  <c r="D9434" i="16"/>
  <c r="D9435" i="16"/>
  <c r="D9436" i="16"/>
  <c r="D9437" i="16"/>
  <c r="D9438" i="16"/>
  <c r="D9439" i="16"/>
  <c r="D9440" i="16"/>
  <c r="D9441" i="16"/>
  <c r="D9442" i="16"/>
  <c r="D9443" i="16"/>
  <c r="D9444" i="16"/>
  <c r="D9445" i="16"/>
  <c r="D9446" i="16"/>
  <c r="D9447" i="16"/>
  <c r="D9448" i="16"/>
  <c r="D9449" i="16"/>
  <c r="D9450" i="16"/>
  <c r="D9451" i="16"/>
  <c r="D9452" i="16"/>
  <c r="D9453" i="16"/>
  <c r="D9454" i="16"/>
  <c r="D9455" i="16"/>
  <c r="D9456" i="16"/>
  <c r="D9457" i="16"/>
  <c r="D9458" i="16"/>
  <c r="D9459" i="16"/>
  <c r="D9460" i="16"/>
  <c r="D9461" i="16"/>
  <c r="D9462" i="16"/>
  <c r="D9463" i="16"/>
  <c r="D9464" i="16"/>
  <c r="D9465" i="16"/>
  <c r="D9466" i="16"/>
  <c r="D9467" i="16"/>
  <c r="D9468" i="16"/>
  <c r="D9469" i="16"/>
  <c r="D9470" i="16"/>
  <c r="D9471" i="16"/>
  <c r="D9472" i="16"/>
  <c r="D9473" i="16"/>
  <c r="D9474" i="16"/>
  <c r="D9475" i="16"/>
  <c r="D9476" i="16"/>
  <c r="D9477" i="16"/>
  <c r="D9478" i="16"/>
  <c r="D9479" i="16"/>
  <c r="D9480" i="16"/>
  <c r="D9481" i="16"/>
  <c r="D9482" i="16"/>
  <c r="D9483" i="16"/>
  <c r="D9484" i="16"/>
  <c r="D9485" i="16"/>
  <c r="D9486" i="16"/>
  <c r="D9487" i="16"/>
  <c r="D9488" i="16"/>
  <c r="D9489" i="16"/>
  <c r="D9490" i="16"/>
  <c r="D9491" i="16"/>
  <c r="D9492" i="16"/>
  <c r="D9493" i="16"/>
  <c r="D9494" i="16"/>
  <c r="D9495" i="16"/>
  <c r="D9496" i="16"/>
  <c r="D9497" i="16"/>
  <c r="D9498" i="16"/>
  <c r="D9499" i="16"/>
  <c r="D9500" i="16"/>
  <c r="D9501" i="16"/>
  <c r="D9502" i="16"/>
  <c r="D9503" i="16"/>
  <c r="D9504" i="16"/>
  <c r="D9505" i="16"/>
  <c r="D9506" i="16"/>
  <c r="D9507" i="16"/>
  <c r="D9508" i="16"/>
  <c r="D9509" i="16"/>
  <c r="D9510" i="16"/>
  <c r="D9511" i="16"/>
  <c r="D9512" i="16"/>
  <c r="D9513" i="16"/>
  <c r="D9514" i="16"/>
  <c r="D9515" i="16"/>
  <c r="D9516" i="16"/>
  <c r="D9517" i="16"/>
  <c r="D9518" i="16"/>
  <c r="D9519" i="16"/>
  <c r="D9520" i="16"/>
  <c r="D9521" i="16"/>
  <c r="D9522" i="16"/>
  <c r="D9523" i="16"/>
  <c r="D9524" i="16"/>
  <c r="D9525" i="16"/>
  <c r="D9526" i="16"/>
  <c r="D9527" i="16"/>
  <c r="D9528" i="16"/>
  <c r="D9529" i="16"/>
  <c r="D9530" i="16"/>
  <c r="D9531" i="16"/>
  <c r="D9532" i="16"/>
  <c r="D9533" i="16"/>
  <c r="D9534" i="16"/>
  <c r="D9535" i="16"/>
  <c r="D9536" i="16"/>
  <c r="D9537" i="16"/>
  <c r="D9538" i="16"/>
  <c r="D9539" i="16"/>
  <c r="D9540" i="16"/>
  <c r="D9541" i="16"/>
  <c r="D9542" i="16"/>
  <c r="D9543" i="16"/>
  <c r="D9544" i="16"/>
  <c r="D9545" i="16"/>
  <c r="D9546" i="16"/>
  <c r="D9547" i="16"/>
  <c r="D9548" i="16"/>
  <c r="D9549" i="16"/>
  <c r="D9550" i="16"/>
  <c r="D9551" i="16"/>
  <c r="D9552" i="16"/>
  <c r="D9553" i="16"/>
  <c r="D9554" i="16"/>
  <c r="D9555" i="16"/>
  <c r="D9556" i="16"/>
  <c r="D9557" i="16"/>
  <c r="D9558" i="16"/>
  <c r="D9559" i="16"/>
  <c r="D9560" i="16"/>
  <c r="D9561" i="16"/>
  <c r="D9562" i="16"/>
  <c r="D9563" i="16"/>
  <c r="D9564" i="16"/>
  <c r="D9565" i="16"/>
  <c r="D9566" i="16"/>
  <c r="D9567" i="16"/>
  <c r="D9568" i="16"/>
  <c r="D9569" i="16"/>
  <c r="D9570" i="16"/>
  <c r="D9571" i="16"/>
  <c r="D9572" i="16"/>
  <c r="D9573" i="16"/>
  <c r="D9574" i="16"/>
  <c r="D9575" i="16"/>
  <c r="D9576" i="16"/>
  <c r="D9577" i="16"/>
  <c r="D9578" i="16"/>
  <c r="D9579" i="16"/>
  <c r="D9580" i="16"/>
  <c r="D9581" i="16"/>
  <c r="D9582" i="16"/>
  <c r="D9583" i="16"/>
  <c r="D9584" i="16"/>
  <c r="D9585" i="16"/>
  <c r="D9586" i="16"/>
  <c r="D9587" i="16"/>
  <c r="D9588" i="16"/>
  <c r="D9589" i="16"/>
  <c r="D9590" i="16"/>
  <c r="D9591" i="16"/>
  <c r="D9592" i="16"/>
  <c r="D9593" i="16"/>
  <c r="D9594" i="16"/>
  <c r="D9595" i="16"/>
  <c r="D9596" i="16"/>
  <c r="D9597" i="16"/>
  <c r="D9598" i="16"/>
  <c r="D9599" i="16"/>
  <c r="D9600" i="16"/>
  <c r="D9601" i="16"/>
  <c r="D9602" i="16"/>
  <c r="D9603" i="16"/>
  <c r="D9604" i="16"/>
  <c r="D9605" i="16"/>
  <c r="D9606" i="16"/>
  <c r="D9607" i="16"/>
  <c r="D9608" i="16"/>
  <c r="D9609" i="16"/>
  <c r="D9610" i="16"/>
  <c r="D9611" i="16"/>
  <c r="D9612" i="16"/>
  <c r="D9613" i="16"/>
  <c r="D9614" i="16"/>
  <c r="D9615" i="16"/>
  <c r="D9616" i="16"/>
  <c r="D9617" i="16"/>
  <c r="D9618" i="16"/>
  <c r="D9619" i="16"/>
  <c r="D9620" i="16"/>
  <c r="D9621" i="16"/>
  <c r="D9622" i="16"/>
  <c r="D9623" i="16"/>
  <c r="D9624" i="16"/>
  <c r="D9625" i="16"/>
  <c r="D9626" i="16"/>
  <c r="D9627" i="16"/>
  <c r="D9628" i="16"/>
  <c r="D9629" i="16"/>
  <c r="D9630" i="16"/>
  <c r="D9631" i="16"/>
  <c r="D9632" i="16"/>
  <c r="D9633" i="16"/>
  <c r="D9634" i="16"/>
  <c r="D9635" i="16"/>
  <c r="D9636" i="16"/>
  <c r="D9637" i="16"/>
  <c r="D9638" i="16"/>
  <c r="D9639" i="16"/>
  <c r="D9640" i="16"/>
  <c r="D9641" i="16"/>
  <c r="D9642" i="16"/>
  <c r="D9643" i="16"/>
  <c r="D9644" i="16"/>
  <c r="D9645" i="16"/>
  <c r="D9646" i="16"/>
  <c r="D9647" i="16"/>
  <c r="D9648" i="16"/>
  <c r="D9649" i="16"/>
  <c r="D9650" i="16"/>
  <c r="D9651" i="16"/>
  <c r="D9652" i="16"/>
  <c r="D9653" i="16"/>
  <c r="D9654" i="16"/>
  <c r="D9655" i="16"/>
  <c r="D9656" i="16"/>
  <c r="D9657" i="16"/>
  <c r="D9658" i="16"/>
  <c r="D9659" i="16"/>
  <c r="D9660" i="16"/>
  <c r="D9661" i="16"/>
  <c r="D9662" i="16"/>
  <c r="D9663" i="16"/>
  <c r="D9664" i="16"/>
  <c r="D9665" i="16"/>
  <c r="D9666" i="16"/>
  <c r="D9667" i="16"/>
  <c r="D9668" i="16"/>
  <c r="D9669" i="16"/>
  <c r="D9670" i="16"/>
  <c r="D9671" i="16"/>
  <c r="D9672" i="16"/>
  <c r="D9673" i="16"/>
  <c r="D9674" i="16"/>
  <c r="D9675" i="16"/>
  <c r="D9676" i="16"/>
  <c r="D9677" i="16"/>
  <c r="D9678" i="16"/>
  <c r="D9679" i="16"/>
  <c r="D9680" i="16"/>
  <c r="D9681" i="16"/>
  <c r="D9682" i="16"/>
  <c r="D9683" i="16"/>
  <c r="D9684" i="16"/>
  <c r="D9685" i="16"/>
  <c r="D9686" i="16"/>
  <c r="D9687" i="16"/>
  <c r="D9688" i="16"/>
  <c r="D9689" i="16"/>
  <c r="D9690" i="16"/>
  <c r="D9691" i="16"/>
  <c r="D9692" i="16"/>
  <c r="D9693" i="16"/>
  <c r="D9694" i="16"/>
  <c r="D9695" i="16"/>
  <c r="D9696" i="16"/>
  <c r="D9697" i="16"/>
  <c r="D9698" i="16"/>
  <c r="D9699" i="16"/>
  <c r="D9700" i="16"/>
  <c r="D9701" i="16"/>
  <c r="D9702" i="16"/>
  <c r="D9703" i="16"/>
  <c r="D9704" i="16"/>
  <c r="D9705" i="16"/>
  <c r="D9706" i="16"/>
  <c r="D9707" i="16"/>
  <c r="D9708" i="16"/>
  <c r="D9709" i="16"/>
  <c r="D9710" i="16"/>
  <c r="D9711" i="16"/>
  <c r="D9712" i="16"/>
  <c r="D9713" i="16"/>
  <c r="D9714" i="16"/>
  <c r="D9715" i="16"/>
  <c r="D9716" i="16"/>
  <c r="D9717" i="16"/>
  <c r="D9718" i="16"/>
  <c r="D9719" i="16"/>
  <c r="D9720" i="16"/>
  <c r="D9721" i="16"/>
  <c r="D9722" i="16"/>
  <c r="D9723" i="16"/>
  <c r="D9724" i="16"/>
  <c r="D9725" i="16"/>
  <c r="D9726" i="16"/>
  <c r="D9727" i="16"/>
  <c r="D9728" i="16"/>
  <c r="D9729" i="16"/>
  <c r="D9730" i="16"/>
  <c r="D9731" i="16"/>
  <c r="D9732" i="16"/>
  <c r="D9733" i="16"/>
  <c r="D9734" i="16"/>
  <c r="D9735" i="16"/>
  <c r="D9736" i="16"/>
  <c r="D9737" i="16"/>
  <c r="D9738" i="16"/>
  <c r="D9739" i="16"/>
  <c r="D9740" i="16"/>
  <c r="D9741" i="16"/>
  <c r="D9742" i="16"/>
  <c r="D9743" i="16"/>
  <c r="D9744" i="16"/>
  <c r="D9745" i="16"/>
  <c r="D9746" i="16"/>
  <c r="D9747" i="16"/>
  <c r="D9748" i="16"/>
  <c r="D9749" i="16"/>
  <c r="D9750" i="16"/>
  <c r="D9751" i="16"/>
  <c r="D9752" i="16"/>
  <c r="D9753" i="16"/>
  <c r="D9754" i="16"/>
  <c r="D9755" i="16"/>
  <c r="D9756" i="16"/>
  <c r="D9757" i="16"/>
  <c r="D9758" i="16"/>
  <c r="D9759" i="16"/>
  <c r="D9760" i="16"/>
  <c r="D9761" i="16"/>
  <c r="D9762" i="16"/>
  <c r="D9763" i="16"/>
  <c r="D9764" i="16"/>
  <c r="D9765" i="16"/>
  <c r="D9766" i="16"/>
  <c r="D9767" i="16"/>
  <c r="D9768" i="16"/>
  <c r="D9769" i="16"/>
  <c r="D9770" i="16"/>
  <c r="D9771" i="16"/>
  <c r="D9772" i="16"/>
  <c r="D9773" i="16"/>
  <c r="D9774" i="16"/>
  <c r="D9775" i="16"/>
  <c r="D9776" i="16"/>
  <c r="D9777" i="16"/>
  <c r="D9778" i="16"/>
  <c r="D9779" i="16"/>
  <c r="D9780" i="16"/>
  <c r="D9781" i="16"/>
  <c r="D9782" i="16"/>
  <c r="D9783" i="16"/>
  <c r="D9784" i="16"/>
  <c r="D9785" i="16"/>
  <c r="D9786" i="16"/>
  <c r="D9787" i="16"/>
  <c r="D9788" i="16"/>
  <c r="D9789" i="16"/>
  <c r="D9790" i="16"/>
  <c r="D9791" i="16"/>
  <c r="D9792" i="16"/>
  <c r="D9793" i="16"/>
  <c r="D9794" i="16"/>
  <c r="D9795" i="16"/>
  <c r="D9796" i="16"/>
  <c r="D9797" i="16"/>
  <c r="D9798" i="16"/>
  <c r="D9799" i="16"/>
  <c r="D9800" i="16"/>
  <c r="D9801" i="16"/>
  <c r="D9802" i="16"/>
  <c r="D9803" i="16"/>
  <c r="D9804" i="16"/>
  <c r="D9805" i="16"/>
  <c r="D9806" i="16"/>
  <c r="D9807" i="16"/>
  <c r="D9808" i="16"/>
  <c r="D9809" i="16"/>
  <c r="D9810" i="16"/>
  <c r="D9811" i="16"/>
  <c r="D9812" i="16"/>
  <c r="D9813" i="16"/>
  <c r="D9814" i="16"/>
  <c r="D9815" i="16"/>
  <c r="D9816" i="16"/>
  <c r="D9817" i="16"/>
  <c r="D9818" i="16"/>
  <c r="D9819" i="16"/>
  <c r="D9820" i="16"/>
  <c r="D9821" i="16"/>
  <c r="D9822" i="16"/>
  <c r="D9823" i="16"/>
  <c r="D9824" i="16"/>
  <c r="D9825" i="16"/>
  <c r="D9826" i="16"/>
  <c r="D9827" i="16"/>
  <c r="D9828" i="16"/>
  <c r="D9829" i="16"/>
  <c r="D9830" i="16"/>
  <c r="D9831" i="16"/>
  <c r="D9832" i="16"/>
  <c r="D9833" i="16"/>
  <c r="D9834" i="16"/>
  <c r="D9835" i="16"/>
  <c r="D9836" i="16"/>
  <c r="D9837" i="16"/>
  <c r="D9838" i="16"/>
  <c r="D9839" i="16"/>
  <c r="D9840" i="16"/>
  <c r="D9841" i="16"/>
  <c r="D9842" i="16"/>
  <c r="D9843" i="16"/>
  <c r="D9844" i="16"/>
  <c r="D9845" i="16"/>
  <c r="D9846" i="16"/>
  <c r="D9847" i="16"/>
  <c r="D9848" i="16"/>
  <c r="D9849" i="16"/>
  <c r="D9850" i="16"/>
  <c r="D9851" i="16"/>
  <c r="D9852" i="16"/>
  <c r="D9853" i="16"/>
  <c r="D9854" i="16"/>
  <c r="D9855" i="16"/>
  <c r="D9856" i="16"/>
  <c r="D9857" i="16"/>
  <c r="D9858" i="16"/>
  <c r="D9859" i="16"/>
  <c r="D9860" i="16"/>
  <c r="D9861" i="16"/>
  <c r="D9862" i="16"/>
  <c r="D9863" i="16"/>
  <c r="D9864" i="16"/>
  <c r="D9865" i="16"/>
  <c r="D9866" i="16"/>
  <c r="D9867" i="16"/>
  <c r="D9868" i="16"/>
  <c r="D9869" i="16"/>
  <c r="D9870" i="16"/>
  <c r="D9871" i="16"/>
  <c r="D9872" i="16"/>
  <c r="D9873" i="16"/>
  <c r="D9874" i="16"/>
  <c r="D9875" i="16"/>
  <c r="D9876" i="16"/>
  <c r="D9877" i="16"/>
  <c r="D9878" i="16"/>
  <c r="D9879" i="16"/>
  <c r="D9880" i="16"/>
  <c r="D9881" i="16"/>
  <c r="D9882" i="16"/>
  <c r="D9883" i="16"/>
  <c r="D9884" i="16"/>
  <c r="D9885" i="16"/>
  <c r="D9886" i="16"/>
  <c r="D9887" i="16"/>
  <c r="D9888" i="16"/>
  <c r="D9889" i="16"/>
  <c r="D9890" i="16"/>
  <c r="D9891" i="16"/>
  <c r="D9892" i="16"/>
  <c r="D9893" i="16"/>
  <c r="D9894" i="16"/>
  <c r="D9895" i="16"/>
  <c r="D9896" i="16"/>
  <c r="D9897" i="16"/>
  <c r="D9898" i="16"/>
  <c r="D9899" i="16"/>
  <c r="D9900" i="16"/>
  <c r="D9901" i="16"/>
  <c r="D9902" i="16"/>
  <c r="D9903" i="16"/>
  <c r="D9904" i="16"/>
  <c r="D9905" i="16"/>
  <c r="D9906" i="16"/>
  <c r="D9907" i="16"/>
  <c r="D9908" i="16"/>
  <c r="D9909" i="16"/>
  <c r="D9910" i="16"/>
  <c r="D9911" i="16"/>
  <c r="D9912" i="16"/>
  <c r="D9913" i="16"/>
  <c r="D9914" i="16"/>
  <c r="D9915" i="16"/>
  <c r="D9916" i="16"/>
  <c r="D9917" i="16"/>
  <c r="D9918" i="16"/>
  <c r="D9919" i="16"/>
  <c r="D9920" i="16"/>
  <c r="D9921" i="16"/>
  <c r="D9922" i="16"/>
  <c r="D9923" i="16"/>
  <c r="D9924" i="16"/>
  <c r="D9925" i="16"/>
  <c r="D9926" i="16"/>
  <c r="D9927" i="16"/>
  <c r="D9928" i="16"/>
  <c r="D9929" i="16"/>
  <c r="D9930" i="16"/>
  <c r="D9931" i="16"/>
  <c r="D9932" i="16"/>
  <c r="D9933" i="16"/>
  <c r="D9934" i="16"/>
  <c r="D9935" i="16"/>
  <c r="D9936" i="16"/>
  <c r="D9937" i="16"/>
  <c r="D9938" i="16"/>
  <c r="D9939" i="16"/>
  <c r="D9940" i="16"/>
  <c r="D9941" i="16"/>
  <c r="D9942" i="16"/>
  <c r="D9943" i="16"/>
  <c r="D9944" i="16"/>
  <c r="D9945" i="16"/>
  <c r="D9946" i="16"/>
  <c r="D9947" i="16"/>
  <c r="D9948" i="16"/>
  <c r="D9949" i="16"/>
  <c r="D9950" i="16"/>
  <c r="D9951" i="16"/>
  <c r="D9952" i="16"/>
  <c r="D9953" i="16"/>
  <c r="D9954" i="16"/>
  <c r="D9955" i="16"/>
  <c r="D9956" i="16"/>
  <c r="D9957" i="16"/>
  <c r="D9958" i="16"/>
  <c r="D9959" i="16"/>
  <c r="D9960" i="16"/>
  <c r="D9961" i="16"/>
  <c r="D9962" i="16"/>
  <c r="D9963" i="16"/>
  <c r="D9964" i="16"/>
  <c r="D9965" i="16"/>
  <c r="D9966" i="16"/>
  <c r="D9967" i="16"/>
  <c r="D9968" i="16"/>
  <c r="D9969" i="16"/>
  <c r="D9970" i="16"/>
  <c r="D9971" i="16"/>
  <c r="D9972" i="16"/>
  <c r="D9973" i="16"/>
  <c r="D9974" i="16"/>
  <c r="D9975" i="16"/>
  <c r="D9976" i="16"/>
  <c r="D9977" i="16"/>
  <c r="D9978" i="16"/>
  <c r="D9979" i="16"/>
  <c r="D9980" i="16"/>
  <c r="D9981" i="16"/>
  <c r="D9982" i="16"/>
  <c r="D9983" i="16"/>
  <c r="D9984" i="16"/>
  <c r="D9985" i="16"/>
  <c r="D9986" i="16"/>
  <c r="D9987" i="16"/>
  <c r="D9988" i="16"/>
  <c r="D9989" i="16"/>
  <c r="D9990" i="16"/>
  <c r="D9991" i="16"/>
  <c r="D9992" i="16"/>
  <c r="D9993" i="16"/>
  <c r="D9994" i="16"/>
  <c r="D9995" i="16"/>
  <c r="D9996" i="16"/>
  <c r="D9997" i="16"/>
  <c r="D9998" i="16"/>
  <c r="D9999" i="16"/>
  <c r="D10000" i="16"/>
  <c r="D10001" i="16"/>
  <c r="D8002" i="16"/>
  <c r="D7003" i="16"/>
  <c r="D7004" i="16"/>
  <c r="D7005" i="16"/>
  <c r="D7006" i="16"/>
  <c r="D7007" i="16"/>
  <c r="D7008" i="16"/>
  <c r="D7009" i="16"/>
  <c r="D7010" i="16"/>
  <c r="D7011" i="16"/>
  <c r="D7012" i="16"/>
  <c r="D7013" i="16"/>
  <c r="D7014" i="16"/>
  <c r="D7015" i="16"/>
  <c r="D7016" i="16"/>
  <c r="D7017" i="16"/>
  <c r="D7018" i="16"/>
  <c r="D7019" i="16"/>
  <c r="D7020" i="16"/>
  <c r="D7021" i="16"/>
  <c r="D7022" i="16"/>
  <c r="D7023" i="16"/>
  <c r="D7024" i="16"/>
  <c r="D7025" i="16"/>
  <c r="D7026" i="16"/>
  <c r="D7027" i="16"/>
  <c r="D7028" i="16"/>
  <c r="D7029" i="16"/>
  <c r="D7030" i="16"/>
  <c r="D7031" i="16"/>
  <c r="D7032" i="16"/>
  <c r="D7033" i="16"/>
  <c r="D7034" i="16"/>
  <c r="D7035" i="16"/>
  <c r="D7036" i="16"/>
  <c r="D7037" i="16"/>
  <c r="D7038" i="16"/>
  <c r="D7039" i="16"/>
  <c r="D7040" i="16"/>
  <c r="D7041" i="16"/>
  <c r="D7042" i="16"/>
  <c r="D7043" i="16"/>
  <c r="D7044" i="16"/>
  <c r="D7045" i="16"/>
  <c r="D7046" i="16"/>
  <c r="D7047" i="16"/>
  <c r="D7048" i="16"/>
  <c r="D7049" i="16"/>
  <c r="D7050" i="16"/>
  <c r="D7051" i="16"/>
  <c r="D7052" i="16"/>
  <c r="D7053" i="16"/>
  <c r="D7054" i="16"/>
  <c r="D7055" i="16"/>
  <c r="D7056" i="16"/>
  <c r="D7057" i="16"/>
  <c r="D7058" i="16"/>
  <c r="D7059" i="16"/>
  <c r="D7060" i="16"/>
  <c r="D7061" i="16"/>
  <c r="D7062" i="16"/>
  <c r="D7063" i="16"/>
  <c r="D7064" i="16"/>
  <c r="D7065" i="16"/>
  <c r="D7066" i="16"/>
  <c r="D7067" i="16"/>
  <c r="D7068" i="16"/>
  <c r="D7069" i="16"/>
  <c r="D7070" i="16"/>
  <c r="D7071" i="16"/>
  <c r="D7072" i="16"/>
  <c r="D7073" i="16"/>
  <c r="D7074" i="16"/>
  <c r="D7075" i="16"/>
  <c r="D7076" i="16"/>
  <c r="D7077" i="16"/>
  <c r="D7078" i="16"/>
  <c r="D7079" i="16"/>
  <c r="D7080" i="16"/>
  <c r="D7081" i="16"/>
  <c r="D7082" i="16"/>
  <c r="D7083" i="16"/>
  <c r="D7084" i="16"/>
  <c r="D7085" i="16"/>
  <c r="D7086" i="16"/>
  <c r="D7087" i="16"/>
  <c r="D7088" i="16"/>
  <c r="D7089" i="16"/>
  <c r="D7090" i="16"/>
  <c r="D7091" i="16"/>
  <c r="D7092" i="16"/>
  <c r="D7093" i="16"/>
  <c r="D7094" i="16"/>
  <c r="D7095" i="16"/>
  <c r="D7096" i="16"/>
  <c r="D7097" i="16"/>
  <c r="D7098" i="16"/>
  <c r="D7099" i="16"/>
  <c r="D7100" i="16"/>
  <c r="D7101" i="16"/>
  <c r="D7102" i="16"/>
  <c r="D7103" i="16"/>
  <c r="D7104" i="16"/>
  <c r="D7105" i="16"/>
  <c r="D7106" i="16"/>
  <c r="D7107" i="16"/>
  <c r="D7108" i="16"/>
  <c r="D7109" i="16"/>
  <c r="D7110" i="16"/>
  <c r="D7111" i="16"/>
  <c r="D7112" i="16"/>
  <c r="D7113" i="16"/>
  <c r="D7114" i="16"/>
  <c r="D7115" i="16"/>
  <c r="D7116" i="16"/>
  <c r="D7117" i="16"/>
  <c r="D7118" i="16"/>
  <c r="D7119" i="16"/>
  <c r="D7120" i="16"/>
  <c r="D7121" i="16"/>
  <c r="D7122" i="16"/>
  <c r="D7123" i="16"/>
  <c r="D7124" i="16"/>
  <c r="D7125" i="16"/>
  <c r="D7126" i="16"/>
  <c r="D7127" i="16"/>
  <c r="D7128" i="16"/>
  <c r="D7129" i="16"/>
  <c r="D7130" i="16"/>
  <c r="D7131" i="16"/>
  <c r="D7132" i="16"/>
  <c r="D7133" i="16"/>
  <c r="D7134" i="16"/>
  <c r="D7135" i="16"/>
  <c r="D7136" i="16"/>
  <c r="D7137" i="16"/>
  <c r="D7138" i="16"/>
  <c r="D7139" i="16"/>
  <c r="D7140" i="16"/>
  <c r="D7141" i="16"/>
  <c r="D7142" i="16"/>
  <c r="D7143" i="16"/>
  <c r="D7144" i="16"/>
  <c r="D7145" i="16"/>
  <c r="D7146" i="16"/>
  <c r="D7147" i="16"/>
  <c r="D7148" i="16"/>
  <c r="D7149" i="16"/>
  <c r="D7150" i="16"/>
  <c r="D7151" i="16"/>
  <c r="D7152" i="16"/>
  <c r="D7153" i="16"/>
  <c r="D7154" i="16"/>
  <c r="D7155" i="16"/>
  <c r="D7156" i="16"/>
  <c r="D7157" i="16"/>
  <c r="D7158" i="16"/>
  <c r="D7159" i="16"/>
  <c r="D7160" i="16"/>
  <c r="D7161" i="16"/>
  <c r="D7162" i="16"/>
  <c r="D7163" i="16"/>
  <c r="D7164" i="16"/>
  <c r="D7165" i="16"/>
  <c r="D7166" i="16"/>
  <c r="D7167" i="16"/>
  <c r="D7168" i="16"/>
  <c r="D7169" i="16"/>
  <c r="D7170" i="16"/>
  <c r="D7171" i="16"/>
  <c r="D7172" i="16"/>
  <c r="D7173" i="16"/>
  <c r="D7174" i="16"/>
  <c r="D7175" i="16"/>
  <c r="D7176" i="16"/>
  <c r="D7177" i="16"/>
  <c r="D7178" i="16"/>
  <c r="D7179" i="16"/>
  <c r="D7180" i="16"/>
  <c r="D7181" i="16"/>
  <c r="D7182" i="16"/>
  <c r="D7183" i="16"/>
  <c r="D7184" i="16"/>
  <c r="D7185" i="16"/>
  <c r="D7186" i="16"/>
  <c r="D7187" i="16"/>
  <c r="D7188" i="16"/>
  <c r="D7189" i="16"/>
  <c r="D7190" i="16"/>
  <c r="D7191" i="16"/>
  <c r="D7192" i="16"/>
  <c r="D7193" i="16"/>
  <c r="D7194" i="16"/>
  <c r="D7195" i="16"/>
  <c r="D7196" i="16"/>
  <c r="D7197" i="16"/>
  <c r="D7198" i="16"/>
  <c r="D7199" i="16"/>
  <c r="D7200" i="16"/>
  <c r="D7201" i="16"/>
  <c r="D7202" i="16"/>
  <c r="D7203" i="16"/>
  <c r="D7204" i="16"/>
  <c r="D7205" i="16"/>
  <c r="D7206" i="16"/>
  <c r="D7207" i="16"/>
  <c r="D7208" i="16"/>
  <c r="D7209" i="16"/>
  <c r="D7210" i="16"/>
  <c r="D7211" i="16"/>
  <c r="D7212" i="16"/>
  <c r="D7213" i="16"/>
  <c r="D7214" i="16"/>
  <c r="D7215" i="16"/>
  <c r="D7216" i="16"/>
  <c r="D7217" i="16"/>
  <c r="D7218" i="16"/>
  <c r="D7219" i="16"/>
  <c r="D7220" i="16"/>
  <c r="D7221" i="16"/>
  <c r="D7222" i="16"/>
  <c r="D7223" i="16"/>
  <c r="D7224" i="16"/>
  <c r="D7225" i="16"/>
  <c r="D7226" i="16"/>
  <c r="D7227" i="16"/>
  <c r="D7228" i="16"/>
  <c r="D7229" i="16"/>
  <c r="D7230" i="16"/>
  <c r="D7231" i="16"/>
  <c r="D7232" i="16"/>
  <c r="D7233" i="16"/>
  <c r="D7234" i="16"/>
  <c r="D7235" i="16"/>
  <c r="D7236" i="16"/>
  <c r="D7237" i="16"/>
  <c r="D7238" i="16"/>
  <c r="D7239" i="16"/>
  <c r="D7240" i="16"/>
  <c r="D7241" i="16"/>
  <c r="D7242" i="16"/>
  <c r="D7243" i="16"/>
  <c r="D7244" i="16"/>
  <c r="D7245" i="16"/>
  <c r="D7246" i="16"/>
  <c r="D7247" i="16"/>
  <c r="D7248" i="16"/>
  <c r="D7249" i="16"/>
  <c r="D7250" i="16"/>
  <c r="D7251" i="16"/>
  <c r="D7252" i="16"/>
  <c r="D7253" i="16"/>
  <c r="D7254" i="16"/>
  <c r="D7255" i="16"/>
  <c r="D7256" i="16"/>
  <c r="D7257" i="16"/>
  <c r="D7258" i="16"/>
  <c r="D7259" i="16"/>
  <c r="D7260" i="16"/>
  <c r="D7261" i="16"/>
  <c r="D7262" i="16"/>
  <c r="D7263" i="16"/>
  <c r="D7264" i="16"/>
  <c r="D7265" i="16"/>
  <c r="D7266" i="16"/>
  <c r="D7267" i="16"/>
  <c r="D7268" i="16"/>
  <c r="D7269" i="16"/>
  <c r="D7270" i="16"/>
  <c r="D7271" i="16"/>
  <c r="D7272" i="16"/>
  <c r="D7273" i="16"/>
  <c r="D7274" i="16"/>
  <c r="D7275" i="16"/>
  <c r="D7276" i="16"/>
  <c r="D7277" i="16"/>
  <c r="D7278" i="16"/>
  <c r="D7279" i="16"/>
  <c r="D7280" i="16"/>
  <c r="D7281" i="16"/>
  <c r="D7282" i="16"/>
  <c r="D7283" i="16"/>
  <c r="D7284" i="16"/>
  <c r="D7285" i="16"/>
  <c r="D7286" i="16"/>
  <c r="D7287" i="16"/>
  <c r="D7288" i="16"/>
  <c r="D7289" i="16"/>
  <c r="D7290" i="16"/>
  <c r="D7291" i="16"/>
  <c r="D7292" i="16"/>
  <c r="D7293" i="16"/>
  <c r="D7294" i="16"/>
  <c r="D7295" i="16"/>
  <c r="D7296" i="16"/>
  <c r="D7297" i="16"/>
  <c r="D7298" i="16"/>
  <c r="D7299" i="16"/>
  <c r="D7300" i="16"/>
  <c r="D7301" i="16"/>
  <c r="D7302" i="16"/>
  <c r="D7303" i="16"/>
  <c r="D7304" i="16"/>
  <c r="D7305" i="16"/>
  <c r="D7306" i="16"/>
  <c r="D7307" i="16"/>
  <c r="D7308" i="16"/>
  <c r="D7309" i="16"/>
  <c r="D7310" i="16"/>
  <c r="D7311" i="16"/>
  <c r="D7312" i="16"/>
  <c r="D7313" i="16"/>
  <c r="D7314" i="16"/>
  <c r="D7315" i="16"/>
  <c r="D7316" i="16"/>
  <c r="D7317" i="16"/>
  <c r="D7318" i="16"/>
  <c r="D7319" i="16"/>
  <c r="D7320" i="16"/>
  <c r="D7321" i="16"/>
  <c r="D7322" i="16"/>
  <c r="D7323" i="16"/>
  <c r="D7324" i="16"/>
  <c r="D7325" i="16"/>
  <c r="D7326" i="16"/>
  <c r="D7327" i="16"/>
  <c r="D7328" i="16"/>
  <c r="D7329" i="16"/>
  <c r="D7330" i="16"/>
  <c r="D7331" i="16"/>
  <c r="D7332" i="16"/>
  <c r="D7333" i="16"/>
  <c r="D7334" i="16"/>
  <c r="D7335" i="16"/>
  <c r="D7336" i="16"/>
  <c r="D7337" i="16"/>
  <c r="D7338" i="16"/>
  <c r="D7339" i="16"/>
  <c r="D7340" i="16"/>
  <c r="D7341" i="16"/>
  <c r="D7342" i="16"/>
  <c r="D7343" i="16"/>
  <c r="D7344" i="16"/>
  <c r="D7345" i="16"/>
  <c r="D7346" i="16"/>
  <c r="D7347" i="16"/>
  <c r="D7348" i="16"/>
  <c r="D7349" i="16"/>
  <c r="D7350" i="16"/>
  <c r="D7351" i="16"/>
  <c r="D7352" i="16"/>
  <c r="D7353" i="16"/>
  <c r="D7354" i="16"/>
  <c r="D7355" i="16"/>
  <c r="D7356" i="16"/>
  <c r="D7357" i="16"/>
  <c r="D7358" i="16"/>
  <c r="D7359" i="16"/>
  <c r="D7360" i="16"/>
  <c r="D7361" i="16"/>
  <c r="D7362" i="16"/>
  <c r="D7363" i="16"/>
  <c r="D7364" i="16"/>
  <c r="D7365" i="16"/>
  <c r="D7366" i="16"/>
  <c r="D7367" i="16"/>
  <c r="D7368" i="16"/>
  <c r="D7369" i="16"/>
  <c r="D7370" i="16"/>
  <c r="D7371" i="16"/>
  <c r="D7372" i="16"/>
  <c r="D7373" i="16"/>
  <c r="D7374" i="16"/>
  <c r="D7375" i="16"/>
  <c r="D7376" i="16"/>
  <c r="D7377" i="16"/>
  <c r="D7378" i="16"/>
  <c r="D7379" i="16"/>
  <c r="D7380" i="16"/>
  <c r="D7381" i="16"/>
  <c r="D7382" i="16"/>
  <c r="D7383" i="16"/>
  <c r="D7384" i="16"/>
  <c r="D7385" i="16"/>
  <c r="D7386" i="16"/>
  <c r="D7387" i="16"/>
  <c r="D7388" i="16"/>
  <c r="D7389" i="16"/>
  <c r="D7390" i="16"/>
  <c r="D7391" i="16"/>
  <c r="D7392" i="16"/>
  <c r="D7393" i="16"/>
  <c r="D7394" i="16"/>
  <c r="D7395" i="16"/>
  <c r="D7396" i="16"/>
  <c r="D7397" i="16"/>
  <c r="D7398" i="16"/>
  <c r="D7399" i="16"/>
  <c r="D7400" i="16"/>
  <c r="D7401" i="16"/>
  <c r="D7402" i="16"/>
  <c r="D7403" i="16"/>
  <c r="D7404" i="16"/>
  <c r="D7405" i="16"/>
  <c r="D7406" i="16"/>
  <c r="D7407" i="16"/>
  <c r="D7408" i="16"/>
  <c r="D7409" i="16"/>
  <c r="D7410" i="16"/>
  <c r="D7411" i="16"/>
  <c r="D7412" i="16"/>
  <c r="D7413" i="16"/>
  <c r="D7414" i="16"/>
  <c r="D7415" i="16"/>
  <c r="D7416" i="16"/>
  <c r="D7417" i="16"/>
  <c r="D7418" i="16"/>
  <c r="D7419" i="16"/>
  <c r="D7420" i="16"/>
  <c r="D7421" i="16"/>
  <c r="D7422" i="16"/>
  <c r="D7423" i="16"/>
  <c r="D7424" i="16"/>
  <c r="D7425" i="16"/>
  <c r="D7426" i="16"/>
  <c r="D7427" i="16"/>
  <c r="D7428" i="16"/>
  <c r="D7429" i="16"/>
  <c r="D7430" i="16"/>
  <c r="D7431" i="16"/>
  <c r="D7432" i="16"/>
  <c r="D7433" i="16"/>
  <c r="D7434" i="16"/>
  <c r="D7435" i="16"/>
  <c r="D7436" i="16"/>
  <c r="D7437" i="16"/>
  <c r="D7438" i="16"/>
  <c r="D7439" i="16"/>
  <c r="D7440" i="16"/>
  <c r="D7441" i="16"/>
  <c r="D7442" i="16"/>
  <c r="D7443" i="16"/>
  <c r="D7444" i="16"/>
  <c r="D7445" i="16"/>
  <c r="D7446" i="16"/>
  <c r="D7447" i="16"/>
  <c r="D7448" i="16"/>
  <c r="D7449" i="16"/>
  <c r="D7450" i="16"/>
  <c r="D7451" i="16"/>
  <c r="D7452" i="16"/>
  <c r="D7453" i="16"/>
  <c r="D7454" i="16"/>
  <c r="D7455" i="16"/>
  <c r="D7456" i="16"/>
  <c r="D7457" i="16"/>
  <c r="D7458" i="16"/>
  <c r="D7459" i="16"/>
  <c r="D7460" i="16"/>
  <c r="D7461" i="16"/>
  <c r="D7462" i="16"/>
  <c r="D7463" i="16"/>
  <c r="D7464" i="16"/>
  <c r="D7465" i="16"/>
  <c r="D7466" i="16"/>
  <c r="D7467" i="16"/>
  <c r="D7468" i="16"/>
  <c r="D7469" i="16"/>
  <c r="D7470" i="16"/>
  <c r="D7471" i="16"/>
  <c r="D7472" i="16"/>
  <c r="D7473" i="16"/>
  <c r="D7474" i="16"/>
  <c r="D7475" i="16"/>
  <c r="D7476" i="16"/>
  <c r="D7477" i="16"/>
  <c r="D7478" i="16"/>
  <c r="D7479" i="16"/>
  <c r="D7480" i="16"/>
  <c r="D7481" i="16"/>
  <c r="D7482" i="16"/>
  <c r="D7483" i="16"/>
  <c r="D7484" i="16"/>
  <c r="D7485" i="16"/>
  <c r="D7486" i="16"/>
  <c r="D7487" i="16"/>
  <c r="D7488" i="16"/>
  <c r="D7489" i="16"/>
  <c r="D7490" i="16"/>
  <c r="D7491" i="16"/>
  <c r="D7492" i="16"/>
  <c r="D7493" i="16"/>
  <c r="D7494" i="16"/>
  <c r="D7495" i="16"/>
  <c r="D7496" i="16"/>
  <c r="D7497" i="16"/>
  <c r="D7498" i="16"/>
  <c r="D7499" i="16"/>
  <c r="D7500" i="16"/>
  <c r="D7501" i="16"/>
  <c r="D7502" i="16"/>
  <c r="D7503" i="16"/>
  <c r="D7504" i="16"/>
  <c r="D7505" i="16"/>
  <c r="D7506" i="16"/>
  <c r="D7507" i="16"/>
  <c r="D7508" i="16"/>
  <c r="D7509" i="16"/>
  <c r="D7510" i="16"/>
  <c r="D7511" i="16"/>
  <c r="D7512" i="16"/>
  <c r="D7513" i="16"/>
  <c r="D7514" i="16"/>
  <c r="D7515" i="16"/>
  <c r="D7516" i="16"/>
  <c r="D7517" i="16"/>
  <c r="D7518" i="16"/>
  <c r="D7519" i="16"/>
  <c r="D7520" i="16"/>
  <c r="D7521" i="16"/>
  <c r="D7522" i="16"/>
  <c r="D7523" i="16"/>
  <c r="D7524" i="16"/>
  <c r="D7525" i="16"/>
  <c r="D7526" i="16"/>
  <c r="D7527" i="16"/>
  <c r="D7528" i="16"/>
  <c r="D7529" i="16"/>
  <c r="D7530" i="16"/>
  <c r="D7531" i="16"/>
  <c r="D7532" i="16"/>
  <c r="D7533" i="16"/>
  <c r="D7534" i="16"/>
  <c r="D7535" i="16"/>
  <c r="D7536" i="16"/>
  <c r="D7537" i="16"/>
  <c r="D7538" i="16"/>
  <c r="D7539" i="16"/>
  <c r="D7540" i="16"/>
  <c r="D7541" i="16"/>
  <c r="D7542" i="16"/>
  <c r="D7543" i="16"/>
  <c r="D7544" i="16"/>
  <c r="D7545" i="16"/>
  <c r="D7546" i="16"/>
  <c r="D7547" i="16"/>
  <c r="D7548" i="16"/>
  <c r="D7549" i="16"/>
  <c r="D7550" i="16"/>
  <c r="D7551" i="16"/>
  <c r="D7552" i="16"/>
  <c r="D7553" i="16"/>
  <c r="D7554" i="16"/>
  <c r="D7555" i="16"/>
  <c r="D7556" i="16"/>
  <c r="D7557" i="16"/>
  <c r="D7558" i="16"/>
  <c r="D7559" i="16"/>
  <c r="D7560" i="16"/>
  <c r="D7561" i="16"/>
  <c r="D7562" i="16"/>
  <c r="D7563" i="16"/>
  <c r="D7564" i="16"/>
  <c r="D7565" i="16"/>
  <c r="D7566" i="16"/>
  <c r="D7567" i="16"/>
  <c r="D7568" i="16"/>
  <c r="D7569" i="16"/>
  <c r="D7570" i="16"/>
  <c r="D7571" i="16"/>
  <c r="D7572" i="16"/>
  <c r="D7573" i="16"/>
  <c r="D7574" i="16"/>
  <c r="D7575" i="16"/>
  <c r="D7576" i="16"/>
  <c r="D7577" i="16"/>
  <c r="D7578" i="16"/>
  <c r="D7579" i="16"/>
  <c r="D7580" i="16"/>
  <c r="D7581" i="16"/>
  <c r="D7582" i="16"/>
  <c r="D7583" i="16"/>
  <c r="D7584" i="16"/>
  <c r="D7585" i="16"/>
  <c r="D7586" i="16"/>
  <c r="D7587" i="16"/>
  <c r="D7588" i="16"/>
  <c r="D7589" i="16"/>
  <c r="D7590" i="16"/>
  <c r="D7591" i="16"/>
  <c r="D7592" i="16"/>
  <c r="D7593" i="16"/>
  <c r="D7594" i="16"/>
  <c r="D7595" i="16"/>
  <c r="D7596" i="16"/>
  <c r="D7597" i="16"/>
  <c r="D7598" i="16"/>
  <c r="D7599" i="16"/>
  <c r="D7600" i="16"/>
  <c r="D7601" i="16"/>
  <c r="D7602" i="16"/>
  <c r="D7603" i="16"/>
  <c r="D7604" i="16"/>
  <c r="D7605" i="16"/>
  <c r="D7606" i="16"/>
  <c r="D7607" i="16"/>
  <c r="D7608" i="16"/>
  <c r="D7609" i="16"/>
  <c r="D7610" i="16"/>
  <c r="D7611" i="16"/>
  <c r="D7612" i="16"/>
  <c r="D7613" i="16"/>
  <c r="D7614" i="16"/>
  <c r="D7615" i="16"/>
  <c r="D7616" i="16"/>
  <c r="D7617" i="16"/>
  <c r="D7618" i="16"/>
  <c r="D7619" i="16"/>
  <c r="D7620" i="16"/>
  <c r="D7621" i="16"/>
  <c r="D7622" i="16"/>
  <c r="D7623" i="16"/>
  <c r="D7624" i="16"/>
  <c r="D7625" i="16"/>
  <c r="D7626" i="16"/>
  <c r="D7627" i="16"/>
  <c r="D7628" i="16"/>
  <c r="D7629" i="16"/>
  <c r="D7630" i="16"/>
  <c r="D7631" i="16"/>
  <c r="D7632" i="16"/>
  <c r="D7633" i="16"/>
  <c r="D7634" i="16"/>
  <c r="D7635" i="16"/>
  <c r="D7636" i="16"/>
  <c r="D7637" i="16"/>
  <c r="D7638" i="16"/>
  <c r="D7639" i="16"/>
  <c r="D7640" i="16"/>
  <c r="D7641" i="16"/>
  <c r="D7642" i="16"/>
  <c r="D7643" i="16"/>
  <c r="D7644" i="16"/>
  <c r="D7645" i="16"/>
  <c r="D7646" i="16"/>
  <c r="D7647" i="16"/>
  <c r="D7648" i="16"/>
  <c r="D7649" i="16"/>
  <c r="D7650" i="16"/>
  <c r="D7651" i="16"/>
  <c r="D7652" i="16"/>
  <c r="D7653" i="16"/>
  <c r="D7654" i="16"/>
  <c r="D7655" i="16"/>
  <c r="D7656" i="16"/>
  <c r="D7657" i="16"/>
  <c r="D7658" i="16"/>
  <c r="D7659" i="16"/>
  <c r="D7660" i="16"/>
  <c r="D7661" i="16"/>
  <c r="D7662" i="16"/>
  <c r="D7663" i="16"/>
  <c r="D7664" i="16"/>
  <c r="D7665" i="16"/>
  <c r="D7666" i="16"/>
  <c r="D7667" i="16"/>
  <c r="D7668" i="16"/>
  <c r="D7669" i="16"/>
  <c r="D7670" i="16"/>
  <c r="D7671" i="16"/>
  <c r="D7672" i="16"/>
  <c r="D7673" i="16"/>
  <c r="D7674" i="16"/>
  <c r="D7675" i="16"/>
  <c r="D7676" i="16"/>
  <c r="D7677" i="16"/>
  <c r="D7678" i="16"/>
  <c r="D7679" i="16"/>
  <c r="D7680" i="16"/>
  <c r="D7681" i="16"/>
  <c r="D7682" i="16"/>
  <c r="D7683" i="16"/>
  <c r="D7684" i="16"/>
  <c r="D7685" i="16"/>
  <c r="D7686" i="16"/>
  <c r="D7687" i="16"/>
  <c r="D7688" i="16"/>
  <c r="D7689" i="16"/>
  <c r="D7690" i="16"/>
  <c r="D7691" i="16"/>
  <c r="D7692" i="16"/>
  <c r="D7693" i="16"/>
  <c r="D7694" i="16"/>
  <c r="D7695" i="16"/>
  <c r="D7696" i="16"/>
  <c r="D7697" i="16"/>
  <c r="D7698" i="16"/>
  <c r="D7699" i="16"/>
  <c r="D7700" i="16"/>
  <c r="D7701" i="16"/>
  <c r="D7702" i="16"/>
  <c r="D7703" i="16"/>
  <c r="D7704" i="16"/>
  <c r="D7705" i="16"/>
  <c r="D7706" i="16"/>
  <c r="D7707" i="16"/>
  <c r="D7708" i="16"/>
  <c r="D7709" i="16"/>
  <c r="D7710" i="16"/>
  <c r="D7711" i="16"/>
  <c r="D7712" i="16"/>
  <c r="D7713" i="16"/>
  <c r="D7714" i="16"/>
  <c r="D7715" i="16"/>
  <c r="D7716" i="16"/>
  <c r="D7717" i="16"/>
  <c r="D7718" i="16"/>
  <c r="D7719" i="16"/>
  <c r="D7720" i="16"/>
  <c r="D7721" i="16"/>
  <c r="D7722" i="16"/>
  <c r="D7723" i="16"/>
  <c r="D7724" i="16"/>
  <c r="D7725" i="16"/>
  <c r="D7726" i="16"/>
  <c r="D7727" i="16"/>
  <c r="D7728" i="16"/>
  <c r="D7729" i="16"/>
  <c r="D7730" i="16"/>
  <c r="D7731" i="16"/>
  <c r="D7732" i="16"/>
  <c r="D7733" i="16"/>
  <c r="D7734" i="16"/>
  <c r="D7735" i="16"/>
  <c r="D7736" i="16"/>
  <c r="D7737" i="16"/>
  <c r="D7738" i="16"/>
  <c r="D7739" i="16"/>
  <c r="D7740" i="16"/>
  <c r="D7741" i="16"/>
  <c r="D7742" i="16"/>
  <c r="D7743" i="16"/>
  <c r="D7744" i="16"/>
  <c r="D7745" i="16"/>
  <c r="D7746" i="16"/>
  <c r="D7747" i="16"/>
  <c r="D7748" i="16"/>
  <c r="D7749" i="16"/>
  <c r="D7750" i="16"/>
  <c r="D7751" i="16"/>
  <c r="D7752" i="16"/>
  <c r="D7753" i="16"/>
  <c r="D7754" i="16"/>
  <c r="D7755" i="16"/>
  <c r="D7756" i="16"/>
  <c r="D7757" i="16"/>
  <c r="D7758" i="16"/>
  <c r="D7759" i="16"/>
  <c r="D7760" i="16"/>
  <c r="D7761" i="16"/>
  <c r="D7762" i="16"/>
  <c r="D7763" i="16"/>
  <c r="D7764" i="16"/>
  <c r="D7765" i="16"/>
  <c r="D7766" i="16"/>
  <c r="D7767" i="16"/>
  <c r="D7768" i="16"/>
  <c r="D7769" i="16"/>
  <c r="D7770" i="16"/>
  <c r="D7771" i="16"/>
  <c r="D7772" i="16"/>
  <c r="D7773" i="16"/>
  <c r="D7774" i="16"/>
  <c r="D7775" i="16"/>
  <c r="D7776" i="16"/>
  <c r="D7777" i="16"/>
  <c r="D7778" i="16"/>
  <c r="D7779" i="16"/>
  <c r="D7780" i="16"/>
  <c r="D7781" i="16"/>
  <c r="D7782" i="16"/>
  <c r="D7783" i="16"/>
  <c r="D7784" i="16"/>
  <c r="D7785" i="16"/>
  <c r="D7786" i="16"/>
  <c r="D7787" i="16"/>
  <c r="D7788" i="16"/>
  <c r="D7789" i="16"/>
  <c r="D7790" i="16"/>
  <c r="D7791" i="16"/>
  <c r="D7792" i="16"/>
  <c r="D7793" i="16"/>
  <c r="D7794" i="16"/>
  <c r="D7795" i="16"/>
  <c r="D7796" i="16"/>
  <c r="D7797" i="16"/>
  <c r="D7798" i="16"/>
  <c r="D7799" i="16"/>
  <c r="D7800" i="16"/>
  <c r="D7801" i="16"/>
  <c r="D7802" i="16"/>
  <c r="D7803" i="16"/>
  <c r="D7804" i="16"/>
  <c r="D7805" i="16"/>
  <c r="D7806" i="16"/>
  <c r="D7807" i="16"/>
  <c r="D7808" i="16"/>
  <c r="D7809" i="16"/>
  <c r="D7810" i="16"/>
  <c r="D7811" i="16"/>
  <c r="D7812" i="16"/>
  <c r="D7813" i="16"/>
  <c r="D7814" i="16"/>
  <c r="D7815" i="16"/>
  <c r="D7816" i="16"/>
  <c r="D7817" i="16"/>
  <c r="D7818" i="16"/>
  <c r="D7819" i="16"/>
  <c r="D7820" i="16"/>
  <c r="D7821" i="16"/>
  <c r="D7822" i="16"/>
  <c r="D7823" i="16"/>
  <c r="D7824" i="16"/>
  <c r="D7825" i="16"/>
  <c r="D7826" i="16"/>
  <c r="D7827" i="16"/>
  <c r="D7828" i="16"/>
  <c r="D7829" i="16"/>
  <c r="D7830" i="16"/>
  <c r="D7831" i="16"/>
  <c r="D7832" i="16"/>
  <c r="D7833" i="16"/>
  <c r="D7834" i="16"/>
  <c r="D7835" i="16"/>
  <c r="D7836" i="16"/>
  <c r="D7837" i="16"/>
  <c r="D7838" i="16"/>
  <c r="D7839" i="16"/>
  <c r="D7840" i="16"/>
  <c r="D7841" i="16"/>
  <c r="D7842" i="16"/>
  <c r="D7843" i="16"/>
  <c r="D7844" i="16"/>
  <c r="D7845" i="16"/>
  <c r="D7846" i="16"/>
  <c r="D7847" i="16"/>
  <c r="D7848" i="16"/>
  <c r="D7849" i="16"/>
  <c r="D7850" i="16"/>
  <c r="D7851" i="16"/>
  <c r="D7852" i="16"/>
  <c r="D7853" i="16"/>
  <c r="D7854" i="16"/>
  <c r="D7855" i="16"/>
  <c r="D7856" i="16"/>
  <c r="D7857" i="16"/>
  <c r="D7858" i="16"/>
  <c r="D7859" i="16"/>
  <c r="D7860" i="16"/>
  <c r="D7861" i="16"/>
  <c r="D7862" i="16"/>
  <c r="D7863" i="16"/>
  <c r="D7864" i="16"/>
  <c r="D7865" i="16"/>
  <c r="D7866" i="16"/>
  <c r="D7867" i="16"/>
  <c r="D7868" i="16"/>
  <c r="D7869" i="16"/>
  <c r="D7870" i="16"/>
  <c r="D7871" i="16"/>
  <c r="D7872" i="16"/>
  <c r="D7873" i="16"/>
  <c r="D7874" i="16"/>
  <c r="D7875" i="16"/>
  <c r="D7876" i="16"/>
  <c r="D7877" i="16"/>
  <c r="D7878" i="16"/>
  <c r="D7879" i="16"/>
  <c r="D7880" i="16"/>
  <c r="D7881" i="16"/>
  <c r="D7882" i="16"/>
  <c r="D7883" i="16"/>
  <c r="D7884" i="16"/>
  <c r="D7885" i="16"/>
  <c r="D7886" i="16"/>
  <c r="D7887" i="16"/>
  <c r="D7888" i="16"/>
  <c r="D7889" i="16"/>
  <c r="D7890" i="16"/>
  <c r="D7891" i="16"/>
  <c r="D7892" i="16"/>
  <c r="D7893" i="16"/>
  <c r="D7894" i="16"/>
  <c r="D7895" i="16"/>
  <c r="D7896" i="16"/>
  <c r="D7897" i="16"/>
  <c r="D7898" i="16"/>
  <c r="D7899" i="16"/>
  <c r="D7900" i="16"/>
  <c r="D7901" i="16"/>
  <c r="D7902" i="16"/>
  <c r="D7903" i="16"/>
  <c r="D7904" i="16"/>
  <c r="D7905" i="16"/>
  <c r="D7906" i="16"/>
  <c r="D7907" i="16"/>
  <c r="D7908" i="16"/>
  <c r="D7909" i="16"/>
  <c r="D7910" i="16"/>
  <c r="D7911" i="16"/>
  <c r="D7912" i="16"/>
  <c r="D7913" i="16"/>
  <c r="D7914" i="16"/>
  <c r="D7915" i="16"/>
  <c r="D7916" i="16"/>
  <c r="D7917" i="16"/>
  <c r="D7918" i="16"/>
  <c r="D7919" i="16"/>
  <c r="D7920" i="16"/>
  <c r="D7921" i="16"/>
  <c r="D7922" i="16"/>
  <c r="D7923" i="16"/>
  <c r="D7924" i="16"/>
  <c r="D7925" i="16"/>
  <c r="D7926" i="16"/>
  <c r="D7927" i="16"/>
  <c r="D7928" i="16"/>
  <c r="D7929" i="16"/>
  <c r="D7930" i="16"/>
  <c r="D7931" i="16"/>
  <c r="D7932" i="16"/>
  <c r="D7933" i="16"/>
  <c r="D7934" i="16"/>
  <c r="D7935" i="16"/>
  <c r="D7936" i="16"/>
  <c r="D7937" i="16"/>
  <c r="D7938" i="16"/>
  <c r="D7939" i="16"/>
  <c r="D7940" i="16"/>
  <c r="D7941" i="16"/>
  <c r="D7942" i="16"/>
  <c r="D7943" i="16"/>
  <c r="D7944" i="16"/>
  <c r="D7945" i="16"/>
  <c r="D7946" i="16"/>
  <c r="D7947" i="16"/>
  <c r="D7948" i="16"/>
  <c r="D7949" i="16"/>
  <c r="D7950" i="16"/>
  <c r="D7951" i="16"/>
  <c r="D7952" i="16"/>
  <c r="D7953" i="16"/>
  <c r="D7954" i="16"/>
  <c r="D7955" i="16"/>
  <c r="D7956" i="16"/>
  <c r="D7957" i="16"/>
  <c r="D7958" i="16"/>
  <c r="D7959" i="16"/>
  <c r="D7960" i="16"/>
  <c r="D7961" i="16"/>
  <c r="D7962" i="16"/>
  <c r="D7963" i="16"/>
  <c r="D7964" i="16"/>
  <c r="D7965" i="16"/>
  <c r="D7966" i="16"/>
  <c r="D7967" i="16"/>
  <c r="D7968" i="16"/>
  <c r="D7969" i="16"/>
  <c r="D7970" i="16"/>
  <c r="D7971" i="16"/>
  <c r="D7972" i="16"/>
  <c r="D7973" i="16"/>
  <c r="D7974" i="16"/>
  <c r="D7975" i="16"/>
  <c r="D7976" i="16"/>
  <c r="D7977" i="16"/>
  <c r="D7978" i="16"/>
  <c r="D7979" i="16"/>
  <c r="D7980" i="16"/>
  <c r="D7981" i="16"/>
  <c r="D7982" i="16"/>
  <c r="D7983" i="16"/>
  <c r="D7984" i="16"/>
  <c r="D7985" i="16"/>
  <c r="D7986" i="16"/>
  <c r="D7987" i="16"/>
  <c r="D7988" i="16"/>
  <c r="D7989" i="16"/>
  <c r="D7990" i="16"/>
  <c r="D7991" i="16"/>
  <c r="D7992" i="16"/>
  <c r="D7993" i="16"/>
  <c r="D7994" i="16"/>
  <c r="D7995" i="16"/>
  <c r="D7996" i="16"/>
  <c r="D7997" i="16"/>
  <c r="D7998" i="16"/>
  <c r="D7999" i="16"/>
  <c r="D8000" i="16"/>
  <c r="D8001" i="16"/>
  <c r="D7002" i="16"/>
  <c r="D6003" i="16"/>
  <c r="D6004" i="16"/>
  <c r="D6005" i="16"/>
  <c r="D6006" i="16"/>
  <c r="D6007" i="16"/>
  <c r="D6008" i="16"/>
  <c r="D6009" i="16"/>
  <c r="D6010" i="16"/>
  <c r="D6011" i="16"/>
  <c r="D6012" i="16"/>
  <c r="D6013" i="16"/>
  <c r="D6014" i="16"/>
  <c r="D6015" i="16"/>
  <c r="D6016" i="16"/>
  <c r="D6017" i="16"/>
  <c r="D6018" i="16"/>
  <c r="D6019" i="16"/>
  <c r="D6020" i="16"/>
  <c r="D6021" i="16"/>
  <c r="D6022" i="16"/>
  <c r="D6023" i="16"/>
  <c r="D6024" i="16"/>
  <c r="D6025" i="16"/>
  <c r="D6026" i="16"/>
  <c r="D6027" i="16"/>
  <c r="D6028" i="16"/>
  <c r="D6029" i="16"/>
  <c r="D6030" i="16"/>
  <c r="D6031" i="16"/>
  <c r="D6032" i="16"/>
  <c r="D6033" i="16"/>
  <c r="D6034" i="16"/>
  <c r="D6035" i="16"/>
  <c r="D6036" i="16"/>
  <c r="D6037" i="16"/>
  <c r="D6038" i="16"/>
  <c r="D6039" i="16"/>
  <c r="D6040" i="16"/>
  <c r="D6041" i="16"/>
  <c r="D6042" i="16"/>
  <c r="D6043" i="16"/>
  <c r="D6044" i="16"/>
  <c r="D6045" i="16"/>
  <c r="D6046" i="16"/>
  <c r="D6047" i="16"/>
  <c r="D6048" i="16"/>
  <c r="D6049" i="16"/>
  <c r="D6050" i="16"/>
  <c r="D6051" i="16"/>
  <c r="D6052" i="16"/>
  <c r="D6053" i="16"/>
  <c r="D6054" i="16"/>
  <c r="D6055" i="16"/>
  <c r="D6056" i="16"/>
  <c r="D6057" i="16"/>
  <c r="D6058" i="16"/>
  <c r="D6059" i="16"/>
  <c r="D6060" i="16"/>
  <c r="D6061" i="16"/>
  <c r="D6062" i="16"/>
  <c r="D6063" i="16"/>
  <c r="D6064" i="16"/>
  <c r="D6065" i="16"/>
  <c r="D6066" i="16"/>
  <c r="D6067" i="16"/>
  <c r="D6068" i="16"/>
  <c r="D6069" i="16"/>
  <c r="D6070" i="16"/>
  <c r="D6071" i="16"/>
  <c r="D6072" i="16"/>
  <c r="D6073" i="16"/>
  <c r="D6074" i="16"/>
  <c r="D6075" i="16"/>
  <c r="D6076" i="16"/>
  <c r="D6077" i="16"/>
  <c r="D6078" i="16"/>
  <c r="D6079" i="16"/>
  <c r="D6080" i="16"/>
  <c r="D6081" i="16"/>
  <c r="D6082" i="16"/>
  <c r="D6083" i="16"/>
  <c r="D6084" i="16"/>
  <c r="D6085" i="16"/>
  <c r="D6086" i="16"/>
  <c r="D6087" i="16"/>
  <c r="D6088" i="16"/>
  <c r="D6089" i="16"/>
  <c r="D6090" i="16"/>
  <c r="D6091" i="16"/>
  <c r="D6092" i="16"/>
  <c r="D6093" i="16"/>
  <c r="D6094" i="16"/>
  <c r="D6095" i="16"/>
  <c r="D6096" i="16"/>
  <c r="D6097" i="16"/>
  <c r="D6098" i="16"/>
  <c r="D6099" i="16"/>
  <c r="D6100" i="16"/>
  <c r="D6101" i="16"/>
  <c r="D6102" i="16"/>
  <c r="D6103" i="16"/>
  <c r="D6104" i="16"/>
  <c r="D6105" i="16"/>
  <c r="D6106" i="16"/>
  <c r="D6107" i="16"/>
  <c r="D6108" i="16"/>
  <c r="D6109" i="16"/>
  <c r="D6110" i="16"/>
  <c r="D6111" i="16"/>
  <c r="D6112" i="16"/>
  <c r="D6113" i="16"/>
  <c r="D6114" i="16"/>
  <c r="D6115" i="16"/>
  <c r="D6116" i="16"/>
  <c r="D6117" i="16"/>
  <c r="D6118" i="16"/>
  <c r="D6119" i="16"/>
  <c r="D6120" i="16"/>
  <c r="D6121" i="16"/>
  <c r="D6122" i="16"/>
  <c r="D6123" i="16"/>
  <c r="D6124" i="16"/>
  <c r="D6125" i="16"/>
  <c r="D6126" i="16"/>
  <c r="D6127" i="16"/>
  <c r="D6128" i="16"/>
  <c r="D6129" i="16"/>
  <c r="D6130" i="16"/>
  <c r="D6131" i="16"/>
  <c r="D6132" i="16"/>
  <c r="D6133" i="16"/>
  <c r="D6134" i="16"/>
  <c r="D6135" i="16"/>
  <c r="D6136" i="16"/>
  <c r="D6137" i="16"/>
  <c r="D6138" i="16"/>
  <c r="D6139" i="16"/>
  <c r="D6140" i="16"/>
  <c r="D6141" i="16"/>
  <c r="D6142" i="16"/>
  <c r="D6143" i="16"/>
  <c r="D6144" i="16"/>
  <c r="D6145" i="16"/>
  <c r="D6146" i="16"/>
  <c r="D6147" i="16"/>
  <c r="D6148" i="16"/>
  <c r="D6149" i="16"/>
  <c r="D6150" i="16"/>
  <c r="D6151" i="16"/>
  <c r="D6152" i="16"/>
  <c r="D6153" i="16"/>
  <c r="D6154" i="16"/>
  <c r="D6155" i="16"/>
  <c r="D6156" i="16"/>
  <c r="D6157" i="16"/>
  <c r="D6158" i="16"/>
  <c r="D6159" i="16"/>
  <c r="D6160" i="16"/>
  <c r="D6161" i="16"/>
  <c r="D6162" i="16"/>
  <c r="D6163" i="16"/>
  <c r="D6164" i="16"/>
  <c r="D6165" i="16"/>
  <c r="D6166" i="16"/>
  <c r="D6167" i="16"/>
  <c r="D6168" i="16"/>
  <c r="D6169" i="16"/>
  <c r="D6170" i="16"/>
  <c r="D6171" i="16"/>
  <c r="D6172" i="16"/>
  <c r="D6173" i="16"/>
  <c r="D6174" i="16"/>
  <c r="D6175" i="16"/>
  <c r="D6176" i="16"/>
  <c r="D6177" i="16"/>
  <c r="D6178" i="16"/>
  <c r="D6179" i="16"/>
  <c r="D6180" i="16"/>
  <c r="D6181" i="16"/>
  <c r="D6182" i="16"/>
  <c r="D6183" i="16"/>
  <c r="D6184" i="16"/>
  <c r="D6185" i="16"/>
  <c r="D6186" i="16"/>
  <c r="D6187" i="16"/>
  <c r="D6188" i="16"/>
  <c r="D6189" i="16"/>
  <c r="D6190" i="16"/>
  <c r="D6191" i="16"/>
  <c r="D6192" i="16"/>
  <c r="D6193" i="16"/>
  <c r="D6194" i="16"/>
  <c r="D6195" i="16"/>
  <c r="D6196" i="16"/>
  <c r="D6197" i="16"/>
  <c r="D6198" i="16"/>
  <c r="D6199" i="16"/>
  <c r="D6200" i="16"/>
  <c r="D6201" i="16"/>
  <c r="D6202" i="16"/>
  <c r="D6203" i="16"/>
  <c r="D6204" i="16"/>
  <c r="D6205" i="16"/>
  <c r="D6206" i="16"/>
  <c r="D6207" i="16"/>
  <c r="D6208" i="16"/>
  <c r="D6209" i="16"/>
  <c r="D6210" i="16"/>
  <c r="D6211" i="16"/>
  <c r="D6212" i="16"/>
  <c r="D6213" i="16"/>
  <c r="D6214" i="16"/>
  <c r="D6215" i="16"/>
  <c r="D6216" i="16"/>
  <c r="D6217" i="16"/>
  <c r="D6218" i="16"/>
  <c r="D6219" i="16"/>
  <c r="D6220" i="16"/>
  <c r="D6221" i="16"/>
  <c r="D6222" i="16"/>
  <c r="D6223" i="16"/>
  <c r="D6224" i="16"/>
  <c r="D6225" i="16"/>
  <c r="D6226" i="16"/>
  <c r="D6227" i="16"/>
  <c r="D6228" i="16"/>
  <c r="D6229" i="16"/>
  <c r="D6230" i="16"/>
  <c r="D6231" i="16"/>
  <c r="D6232" i="16"/>
  <c r="D6233" i="16"/>
  <c r="D6234" i="16"/>
  <c r="D6235" i="16"/>
  <c r="D6236" i="16"/>
  <c r="D6237" i="16"/>
  <c r="D6238" i="16"/>
  <c r="D6239" i="16"/>
  <c r="D6240" i="16"/>
  <c r="D6241" i="16"/>
  <c r="D6242" i="16"/>
  <c r="D6243" i="16"/>
  <c r="D6244" i="16"/>
  <c r="D6245" i="16"/>
  <c r="D6246" i="16"/>
  <c r="D6247" i="16"/>
  <c r="D6248" i="16"/>
  <c r="D6249" i="16"/>
  <c r="D6250" i="16"/>
  <c r="D6251" i="16"/>
  <c r="D6252" i="16"/>
  <c r="D6253" i="16"/>
  <c r="D6254" i="16"/>
  <c r="D6255" i="16"/>
  <c r="D6256" i="16"/>
  <c r="D6257" i="16"/>
  <c r="D6258" i="16"/>
  <c r="D6259" i="16"/>
  <c r="D6260" i="16"/>
  <c r="D6261" i="16"/>
  <c r="D6262" i="16"/>
  <c r="D6263" i="16"/>
  <c r="D6264" i="16"/>
  <c r="D6265" i="16"/>
  <c r="D6266" i="16"/>
  <c r="D6267" i="16"/>
  <c r="D6268" i="16"/>
  <c r="D6269" i="16"/>
  <c r="D6270" i="16"/>
  <c r="D6271" i="16"/>
  <c r="D6272" i="16"/>
  <c r="D6273" i="16"/>
  <c r="D6274" i="16"/>
  <c r="D6275" i="16"/>
  <c r="D6276" i="16"/>
  <c r="D6277" i="16"/>
  <c r="D6278" i="16"/>
  <c r="D6279" i="16"/>
  <c r="D6280" i="16"/>
  <c r="D6281" i="16"/>
  <c r="D6282" i="16"/>
  <c r="D6283" i="16"/>
  <c r="D6284" i="16"/>
  <c r="D6285" i="16"/>
  <c r="D6286" i="16"/>
  <c r="D6287" i="16"/>
  <c r="D6288" i="16"/>
  <c r="D6289" i="16"/>
  <c r="D6290" i="16"/>
  <c r="D6291" i="16"/>
  <c r="D6292" i="16"/>
  <c r="D6293" i="16"/>
  <c r="D6294" i="16"/>
  <c r="D6295" i="16"/>
  <c r="D6296" i="16"/>
  <c r="D6297" i="16"/>
  <c r="D6298" i="16"/>
  <c r="D6299" i="16"/>
  <c r="D6300" i="16"/>
  <c r="D6301" i="16"/>
  <c r="D6302" i="16"/>
  <c r="D6303" i="16"/>
  <c r="D6304" i="16"/>
  <c r="D6305" i="16"/>
  <c r="D6306" i="16"/>
  <c r="D6307" i="16"/>
  <c r="D6308" i="16"/>
  <c r="D6309" i="16"/>
  <c r="D6310" i="16"/>
  <c r="D6311" i="16"/>
  <c r="D6312" i="16"/>
  <c r="D6313" i="16"/>
  <c r="D6314" i="16"/>
  <c r="D6315" i="16"/>
  <c r="D6316" i="16"/>
  <c r="D6317" i="16"/>
  <c r="D6318" i="16"/>
  <c r="D6319" i="16"/>
  <c r="D6320" i="16"/>
  <c r="D6321" i="16"/>
  <c r="D6322" i="16"/>
  <c r="D6323" i="16"/>
  <c r="D6324" i="16"/>
  <c r="D6325" i="16"/>
  <c r="D6326" i="16"/>
  <c r="D6327" i="16"/>
  <c r="D6328" i="16"/>
  <c r="D6329" i="16"/>
  <c r="D6330" i="16"/>
  <c r="D6331" i="16"/>
  <c r="D6332" i="16"/>
  <c r="D6333" i="16"/>
  <c r="D6334" i="16"/>
  <c r="D6335" i="16"/>
  <c r="D6336" i="16"/>
  <c r="D6337" i="16"/>
  <c r="D6338" i="16"/>
  <c r="D6339" i="16"/>
  <c r="D6340" i="16"/>
  <c r="D6341" i="16"/>
  <c r="D6342" i="16"/>
  <c r="D6343" i="16"/>
  <c r="D6344" i="16"/>
  <c r="D6345" i="16"/>
  <c r="D6346" i="16"/>
  <c r="D6347" i="16"/>
  <c r="D6348" i="16"/>
  <c r="D6349" i="16"/>
  <c r="D6350" i="16"/>
  <c r="D6351" i="16"/>
  <c r="D6352" i="16"/>
  <c r="D6353" i="16"/>
  <c r="D6354" i="16"/>
  <c r="D6355" i="16"/>
  <c r="D6356" i="16"/>
  <c r="D6357" i="16"/>
  <c r="D6358" i="16"/>
  <c r="D6359" i="16"/>
  <c r="D6360" i="16"/>
  <c r="D6361" i="16"/>
  <c r="D6362" i="16"/>
  <c r="D6363" i="16"/>
  <c r="D6364" i="16"/>
  <c r="D6365" i="16"/>
  <c r="D6366" i="16"/>
  <c r="D6367" i="16"/>
  <c r="D6368" i="16"/>
  <c r="D6369" i="16"/>
  <c r="D6370" i="16"/>
  <c r="D6371" i="16"/>
  <c r="D6372" i="16"/>
  <c r="D6373" i="16"/>
  <c r="D6374" i="16"/>
  <c r="D6375" i="16"/>
  <c r="D6376" i="16"/>
  <c r="D6377" i="16"/>
  <c r="D6378" i="16"/>
  <c r="D6379" i="16"/>
  <c r="D6380" i="16"/>
  <c r="D6381" i="16"/>
  <c r="D6382" i="16"/>
  <c r="D6383" i="16"/>
  <c r="D6384" i="16"/>
  <c r="D6385" i="16"/>
  <c r="D6386" i="16"/>
  <c r="D6387" i="16"/>
  <c r="D6388" i="16"/>
  <c r="D6389" i="16"/>
  <c r="D6390" i="16"/>
  <c r="D6391" i="16"/>
  <c r="D6392" i="16"/>
  <c r="D6393" i="16"/>
  <c r="D6394" i="16"/>
  <c r="D6395" i="16"/>
  <c r="D6396" i="16"/>
  <c r="D6397" i="16"/>
  <c r="D6398" i="16"/>
  <c r="D6399" i="16"/>
  <c r="D6400" i="16"/>
  <c r="D6401" i="16"/>
  <c r="D6402" i="16"/>
  <c r="D6403" i="16"/>
  <c r="D6404" i="16"/>
  <c r="D6405" i="16"/>
  <c r="D6406" i="16"/>
  <c r="D6407" i="16"/>
  <c r="D6408" i="16"/>
  <c r="D6409" i="16"/>
  <c r="D6410" i="16"/>
  <c r="D6411" i="16"/>
  <c r="D6412" i="16"/>
  <c r="D6413" i="16"/>
  <c r="D6414" i="16"/>
  <c r="D6415" i="16"/>
  <c r="D6416" i="16"/>
  <c r="D6417" i="16"/>
  <c r="D6418" i="16"/>
  <c r="D6419" i="16"/>
  <c r="D6420" i="16"/>
  <c r="D6421" i="16"/>
  <c r="D6422" i="16"/>
  <c r="D6423" i="16"/>
  <c r="D6424" i="16"/>
  <c r="D6425" i="16"/>
  <c r="D6426" i="16"/>
  <c r="D6427" i="16"/>
  <c r="D6428" i="16"/>
  <c r="D6429" i="16"/>
  <c r="D6430" i="16"/>
  <c r="D6431" i="16"/>
  <c r="D6432" i="16"/>
  <c r="D6433" i="16"/>
  <c r="D6434" i="16"/>
  <c r="D6435" i="16"/>
  <c r="D6436" i="16"/>
  <c r="D6437" i="16"/>
  <c r="D6438" i="16"/>
  <c r="D6439" i="16"/>
  <c r="D6440" i="16"/>
  <c r="D6441" i="16"/>
  <c r="D6442" i="16"/>
  <c r="D6443" i="16"/>
  <c r="D6444" i="16"/>
  <c r="D6445" i="16"/>
  <c r="D6446" i="16"/>
  <c r="D6447" i="16"/>
  <c r="D6448" i="16"/>
  <c r="D6449" i="16"/>
  <c r="D6450" i="16"/>
  <c r="D6451" i="16"/>
  <c r="D6452" i="16"/>
  <c r="D6453" i="16"/>
  <c r="D6454" i="16"/>
  <c r="D6455" i="16"/>
  <c r="D6456" i="16"/>
  <c r="D6457" i="16"/>
  <c r="D6458" i="16"/>
  <c r="D6459" i="16"/>
  <c r="D6460" i="16"/>
  <c r="D6461" i="16"/>
  <c r="D6462" i="16"/>
  <c r="D6463" i="16"/>
  <c r="D6464" i="16"/>
  <c r="D6465" i="16"/>
  <c r="D6466" i="16"/>
  <c r="D6467" i="16"/>
  <c r="D6468" i="16"/>
  <c r="D6469" i="16"/>
  <c r="D6470" i="16"/>
  <c r="D6471" i="16"/>
  <c r="D6472" i="16"/>
  <c r="D6473" i="16"/>
  <c r="D6474" i="16"/>
  <c r="D6475" i="16"/>
  <c r="D6476" i="16"/>
  <c r="D6477" i="16"/>
  <c r="D6478" i="16"/>
  <c r="D6479" i="16"/>
  <c r="D6480" i="16"/>
  <c r="D6481" i="16"/>
  <c r="D6482" i="16"/>
  <c r="D6483" i="16"/>
  <c r="D6484" i="16"/>
  <c r="D6485" i="16"/>
  <c r="D6486" i="16"/>
  <c r="D6487" i="16"/>
  <c r="D6488" i="16"/>
  <c r="D6489" i="16"/>
  <c r="D6490" i="16"/>
  <c r="D6491" i="16"/>
  <c r="D6492" i="16"/>
  <c r="D6493" i="16"/>
  <c r="D6494" i="16"/>
  <c r="D6495" i="16"/>
  <c r="D6496" i="16"/>
  <c r="D6497" i="16"/>
  <c r="D6498" i="16"/>
  <c r="D6499" i="16"/>
  <c r="D6500" i="16"/>
  <c r="D6501" i="16"/>
  <c r="D6502" i="16"/>
  <c r="D6503" i="16"/>
  <c r="D6504" i="16"/>
  <c r="D6505" i="16"/>
  <c r="D6506" i="16"/>
  <c r="D6507" i="16"/>
  <c r="D6508" i="16"/>
  <c r="D6509" i="16"/>
  <c r="D6510" i="16"/>
  <c r="D6511" i="16"/>
  <c r="D6512" i="16"/>
  <c r="D6513" i="16"/>
  <c r="D6514" i="16"/>
  <c r="D6515" i="16"/>
  <c r="D6516" i="16"/>
  <c r="D6517" i="16"/>
  <c r="D6518" i="16"/>
  <c r="D6519" i="16"/>
  <c r="D6520" i="16"/>
  <c r="D6521" i="16"/>
  <c r="D6522" i="16"/>
  <c r="D6523" i="16"/>
  <c r="D6524" i="16"/>
  <c r="D6525" i="16"/>
  <c r="D6526" i="16"/>
  <c r="D6527" i="16"/>
  <c r="D6528" i="16"/>
  <c r="D6529" i="16"/>
  <c r="D6530" i="16"/>
  <c r="D6531" i="16"/>
  <c r="D6532" i="16"/>
  <c r="D6533" i="16"/>
  <c r="D6534" i="16"/>
  <c r="D6535" i="16"/>
  <c r="D6536" i="16"/>
  <c r="D6537" i="16"/>
  <c r="D6538" i="16"/>
  <c r="D6539" i="16"/>
  <c r="D6540" i="16"/>
  <c r="D6541" i="16"/>
  <c r="D6542" i="16"/>
  <c r="D6543" i="16"/>
  <c r="D6544" i="16"/>
  <c r="D6545" i="16"/>
  <c r="D6546" i="16"/>
  <c r="D6547" i="16"/>
  <c r="D6548" i="16"/>
  <c r="D6549" i="16"/>
  <c r="D6550" i="16"/>
  <c r="D6551" i="16"/>
  <c r="D6552" i="16"/>
  <c r="D6553" i="16"/>
  <c r="D6554" i="16"/>
  <c r="D6555" i="16"/>
  <c r="D6556" i="16"/>
  <c r="D6557" i="16"/>
  <c r="D6558" i="16"/>
  <c r="D6559" i="16"/>
  <c r="D6560" i="16"/>
  <c r="D6561" i="16"/>
  <c r="D6562" i="16"/>
  <c r="D6563" i="16"/>
  <c r="D6564" i="16"/>
  <c r="D6565" i="16"/>
  <c r="D6566" i="16"/>
  <c r="D6567" i="16"/>
  <c r="D6568" i="16"/>
  <c r="D6569" i="16"/>
  <c r="D6570" i="16"/>
  <c r="D6571" i="16"/>
  <c r="D6572" i="16"/>
  <c r="D6573" i="16"/>
  <c r="D6574" i="16"/>
  <c r="D6575" i="16"/>
  <c r="D6576" i="16"/>
  <c r="D6577" i="16"/>
  <c r="D6578" i="16"/>
  <c r="D6579" i="16"/>
  <c r="D6580" i="16"/>
  <c r="D6581" i="16"/>
  <c r="D6582" i="16"/>
  <c r="D6583" i="16"/>
  <c r="D6584" i="16"/>
  <c r="D6585" i="16"/>
  <c r="D6586" i="16"/>
  <c r="D6587" i="16"/>
  <c r="D6588" i="16"/>
  <c r="D6589" i="16"/>
  <c r="D6590" i="16"/>
  <c r="D6591" i="16"/>
  <c r="D6592" i="16"/>
  <c r="D6593" i="16"/>
  <c r="D6594" i="16"/>
  <c r="D6595" i="16"/>
  <c r="D6596" i="16"/>
  <c r="D6597" i="16"/>
  <c r="D6598" i="16"/>
  <c r="D6599" i="16"/>
  <c r="D6600" i="16"/>
  <c r="D6601" i="16"/>
  <c r="D6602" i="16"/>
  <c r="D6603" i="16"/>
  <c r="D6604" i="16"/>
  <c r="D6605" i="16"/>
  <c r="D6606" i="16"/>
  <c r="D6607" i="16"/>
  <c r="D6608" i="16"/>
  <c r="D6609" i="16"/>
  <c r="D6610" i="16"/>
  <c r="D6611" i="16"/>
  <c r="D6612" i="16"/>
  <c r="D6613" i="16"/>
  <c r="D6614" i="16"/>
  <c r="D6615" i="16"/>
  <c r="D6616" i="16"/>
  <c r="D6617" i="16"/>
  <c r="D6618" i="16"/>
  <c r="D6619" i="16"/>
  <c r="D6620" i="16"/>
  <c r="D6621" i="16"/>
  <c r="D6622" i="16"/>
  <c r="D6623" i="16"/>
  <c r="D6624" i="16"/>
  <c r="D6625" i="16"/>
  <c r="D6626" i="16"/>
  <c r="D6627" i="16"/>
  <c r="D6628" i="16"/>
  <c r="D6629" i="16"/>
  <c r="D6630" i="16"/>
  <c r="D6631" i="16"/>
  <c r="D6632" i="16"/>
  <c r="D6633" i="16"/>
  <c r="D6634" i="16"/>
  <c r="D6635" i="16"/>
  <c r="D6636" i="16"/>
  <c r="D6637" i="16"/>
  <c r="D6638" i="16"/>
  <c r="D6639" i="16"/>
  <c r="D6640" i="16"/>
  <c r="D6641" i="16"/>
  <c r="D6642" i="16"/>
  <c r="D6643" i="16"/>
  <c r="D6644" i="16"/>
  <c r="D6645" i="16"/>
  <c r="D6646" i="16"/>
  <c r="D6647" i="16"/>
  <c r="D6648" i="16"/>
  <c r="D6649" i="16"/>
  <c r="D6650" i="16"/>
  <c r="D6651" i="16"/>
  <c r="D6652" i="16"/>
  <c r="D6653" i="16"/>
  <c r="D6654" i="16"/>
  <c r="D6655" i="16"/>
  <c r="D6656" i="16"/>
  <c r="D6657" i="16"/>
  <c r="D6658" i="16"/>
  <c r="D6659" i="16"/>
  <c r="D6660" i="16"/>
  <c r="D6661" i="16"/>
  <c r="D6662" i="16"/>
  <c r="D6663" i="16"/>
  <c r="D6664" i="16"/>
  <c r="D6665" i="16"/>
  <c r="D6666" i="16"/>
  <c r="D6667" i="16"/>
  <c r="D6668" i="16"/>
  <c r="D6669" i="16"/>
  <c r="D6670" i="16"/>
  <c r="D6671" i="16"/>
  <c r="D6672" i="16"/>
  <c r="D6673" i="16"/>
  <c r="D6674" i="16"/>
  <c r="D6675" i="16"/>
  <c r="D6676" i="16"/>
  <c r="D6677" i="16"/>
  <c r="D6678" i="16"/>
  <c r="D6679" i="16"/>
  <c r="D6680" i="16"/>
  <c r="D6681" i="16"/>
  <c r="D6682" i="16"/>
  <c r="D6683" i="16"/>
  <c r="D6684" i="16"/>
  <c r="D6685" i="16"/>
  <c r="D6686" i="16"/>
  <c r="D6687" i="16"/>
  <c r="D6688" i="16"/>
  <c r="D6689" i="16"/>
  <c r="D6690" i="16"/>
  <c r="D6691" i="16"/>
  <c r="D6692" i="16"/>
  <c r="D6693" i="16"/>
  <c r="D6694" i="16"/>
  <c r="D6695" i="16"/>
  <c r="D6696" i="16"/>
  <c r="D6697" i="16"/>
  <c r="D6698" i="16"/>
  <c r="D6699" i="16"/>
  <c r="D6700" i="16"/>
  <c r="D6701" i="16"/>
  <c r="D6702" i="16"/>
  <c r="D6703" i="16"/>
  <c r="D6704" i="16"/>
  <c r="D6705" i="16"/>
  <c r="D6706" i="16"/>
  <c r="D6707" i="16"/>
  <c r="D6708" i="16"/>
  <c r="D6709" i="16"/>
  <c r="D6710" i="16"/>
  <c r="D6711" i="16"/>
  <c r="D6712" i="16"/>
  <c r="D6713" i="16"/>
  <c r="D6714" i="16"/>
  <c r="D6715" i="16"/>
  <c r="D6716" i="16"/>
  <c r="D6717" i="16"/>
  <c r="D6718" i="16"/>
  <c r="D6719" i="16"/>
  <c r="D6720" i="16"/>
  <c r="D6721" i="16"/>
  <c r="D6722" i="16"/>
  <c r="D6723" i="16"/>
  <c r="D6724" i="16"/>
  <c r="D6725" i="16"/>
  <c r="D6726" i="16"/>
  <c r="D6727" i="16"/>
  <c r="D6728" i="16"/>
  <c r="D6729" i="16"/>
  <c r="D6730" i="16"/>
  <c r="D6731" i="16"/>
  <c r="D6732" i="16"/>
  <c r="D6733" i="16"/>
  <c r="D6734" i="16"/>
  <c r="D6735" i="16"/>
  <c r="D6736" i="16"/>
  <c r="D6737" i="16"/>
  <c r="D6738" i="16"/>
  <c r="D6739" i="16"/>
  <c r="D6740" i="16"/>
  <c r="D6741" i="16"/>
  <c r="D6742" i="16"/>
  <c r="D6743" i="16"/>
  <c r="D6744" i="16"/>
  <c r="D6745" i="16"/>
  <c r="D6746" i="16"/>
  <c r="D6747" i="16"/>
  <c r="D6748" i="16"/>
  <c r="D6749" i="16"/>
  <c r="D6750" i="16"/>
  <c r="D6751" i="16"/>
  <c r="D6752" i="16"/>
  <c r="D6753" i="16"/>
  <c r="D6754" i="16"/>
  <c r="D6755" i="16"/>
  <c r="D6756" i="16"/>
  <c r="D6757" i="16"/>
  <c r="D6758" i="16"/>
  <c r="D6759" i="16"/>
  <c r="D6760" i="16"/>
  <c r="D6761" i="16"/>
  <c r="D6762" i="16"/>
  <c r="D6763" i="16"/>
  <c r="D6764" i="16"/>
  <c r="D6765" i="16"/>
  <c r="D6766" i="16"/>
  <c r="D6767" i="16"/>
  <c r="D6768" i="16"/>
  <c r="D6769" i="16"/>
  <c r="D6770" i="16"/>
  <c r="D6771" i="16"/>
  <c r="D6772" i="16"/>
  <c r="D6773" i="16"/>
  <c r="D6774" i="16"/>
  <c r="D6775" i="16"/>
  <c r="D6776" i="16"/>
  <c r="D6777" i="16"/>
  <c r="D6778" i="16"/>
  <c r="D6779" i="16"/>
  <c r="D6780" i="16"/>
  <c r="D6781" i="16"/>
  <c r="D6782" i="16"/>
  <c r="D6783" i="16"/>
  <c r="D6784" i="16"/>
  <c r="D6785" i="16"/>
  <c r="D6786" i="16"/>
  <c r="D6787" i="16"/>
  <c r="D6788" i="16"/>
  <c r="D6789" i="16"/>
  <c r="D6790" i="16"/>
  <c r="D6791" i="16"/>
  <c r="D6792" i="16"/>
  <c r="D6793" i="16"/>
  <c r="D6794" i="16"/>
  <c r="D6795" i="16"/>
  <c r="D6796" i="16"/>
  <c r="D6797" i="16"/>
  <c r="D6798" i="16"/>
  <c r="D6799" i="16"/>
  <c r="D6800" i="16"/>
  <c r="D6801" i="16"/>
  <c r="D6802" i="16"/>
  <c r="D6803" i="16"/>
  <c r="D6804" i="16"/>
  <c r="D6805" i="16"/>
  <c r="D6806" i="16"/>
  <c r="D6807" i="16"/>
  <c r="D6808" i="16"/>
  <c r="D6809" i="16"/>
  <c r="D6810" i="16"/>
  <c r="D6811" i="16"/>
  <c r="D6812" i="16"/>
  <c r="D6813" i="16"/>
  <c r="D6814" i="16"/>
  <c r="D6815" i="16"/>
  <c r="D6816" i="16"/>
  <c r="D6817" i="16"/>
  <c r="D6818" i="16"/>
  <c r="D6819" i="16"/>
  <c r="D6820" i="16"/>
  <c r="D6821" i="16"/>
  <c r="D6822" i="16"/>
  <c r="D6823" i="16"/>
  <c r="D6824" i="16"/>
  <c r="D6825" i="16"/>
  <c r="D6826" i="16"/>
  <c r="D6827" i="16"/>
  <c r="D6828" i="16"/>
  <c r="D6829" i="16"/>
  <c r="D6830" i="16"/>
  <c r="D6831" i="16"/>
  <c r="D6832" i="16"/>
  <c r="D6833" i="16"/>
  <c r="D6834" i="16"/>
  <c r="D6835" i="16"/>
  <c r="D6836" i="16"/>
  <c r="D6837" i="16"/>
  <c r="D6838" i="16"/>
  <c r="D6839" i="16"/>
  <c r="D6840" i="16"/>
  <c r="D6841" i="16"/>
  <c r="D6842" i="16"/>
  <c r="D6843" i="16"/>
  <c r="D6844" i="16"/>
  <c r="D6845" i="16"/>
  <c r="D6846" i="16"/>
  <c r="D6847" i="16"/>
  <c r="D6848" i="16"/>
  <c r="D6849" i="16"/>
  <c r="D6850" i="16"/>
  <c r="D6851" i="16"/>
  <c r="D6852" i="16"/>
  <c r="D6853" i="16"/>
  <c r="D6854" i="16"/>
  <c r="D6855" i="16"/>
  <c r="D6856" i="16"/>
  <c r="D6857" i="16"/>
  <c r="D6858" i="16"/>
  <c r="D6859" i="16"/>
  <c r="D6860" i="16"/>
  <c r="D6861" i="16"/>
  <c r="D6862" i="16"/>
  <c r="D6863" i="16"/>
  <c r="D6864" i="16"/>
  <c r="D6865" i="16"/>
  <c r="D6866" i="16"/>
  <c r="D6867" i="16"/>
  <c r="D6868" i="16"/>
  <c r="D6869" i="16"/>
  <c r="D6870" i="16"/>
  <c r="D6871" i="16"/>
  <c r="D6872" i="16"/>
  <c r="D6873" i="16"/>
  <c r="D6874" i="16"/>
  <c r="D6875" i="16"/>
  <c r="D6876" i="16"/>
  <c r="D6877" i="16"/>
  <c r="D6878" i="16"/>
  <c r="D6879" i="16"/>
  <c r="D6880" i="16"/>
  <c r="D6881" i="16"/>
  <c r="D6882" i="16"/>
  <c r="D6883" i="16"/>
  <c r="D6884" i="16"/>
  <c r="D6885" i="16"/>
  <c r="D6886" i="16"/>
  <c r="D6887" i="16"/>
  <c r="D6888" i="16"/>
  <c r="D6889" i="16"/>
  <c r="D6890" i="16"/>
  <c r="D6891" i="16"/>
  <c r="D6892" i="16"/>
  <c r="D6893" i="16"/>
  <c r="D6894" i="16"/>
  <c r="D6895" i="16"/>
  <c r="D6896" i="16"/>
  <c r="D6897" i="16"/>
  <c r="D6898" i="16"/>
  <c r="D6899" i="16"/>
  <c r="D6900" i="16"/>
  <c r="D6901" i="16"/>
  <c r="D6902" i="16"/>
  <c r="D6903" i="16"/>
  <c r="D6904" i="16"/>
  <c r="D6905" i="16"/>
  <c r="D6906" i="16"/>
  <c r="D6907" i="16"/>
  <c r="D6908" i="16"/>
  <c r="D6909" i="16"/>
  <c r="D6910" i="16"/>
  <c r="D6911" i="16"/>
  <c r="D6912" i="16"/>
  <c r="D6913" i="16"/>
  <c r="D6914" i="16"/>
  <c r="D6915" i="16"/>
  <c r="D6916" i="16"/>
  <c r="D6917" i="16"/>
  <c r="D6918" i="16"/>
  <c r="D6919" i="16"/>
  <c r="D6920" i="16"/>
  <c r="D6921" i="16"/>
  <c r="D6922" i="16"/>
  <c r="D6923" i="16"/>
  <c r="D6924" i="16"/>
  <c r="D6925" i="16"/>
  <c r="D6926" i="16"/>
  <c r="D6927" i="16"/>
  <c r="D6928" i="16"/>
  <c r="D6929" i="16"/>
  <c r="D6930" i="16"/>
  <c r="D6931" i="16"/>
  <c r="D6932" i="16"/>
  <c r="D6933" i="16"/>
  <c r="D6934" i="16"/>
  <c r="D6935" i="16"/>
  <c r="D6936" i="16"/>
  <c r="D6937" i="16"/>
  <c r="D6938" i="16"/>
  <c r="D6939" i="16"/>
  <c r="D6940" i="16"/>
  <c r="D6941" i="16"/>
  <c r="D6942" i="16"/>
  <c r="D6943" i="16"/>
  <c r="D6944" i="16"/>
  <c r="D6945" i="16"/>
  <c r="D6946" i="16"/>
  <c r="D6947" i="16"/>
  <c r="D6948" i="16"/>
  <c r="D6949" i="16"/>
  <c r="D6950" i="16"/>
  <c r="D6951" i="16"/>
  <c r="D6952" i="16"/>
  <c r="D6953" i="16"/>
  <c r="D6954" i="16"/>
  <c r="D6955" i="16"/>
  <c r="D6956" i="16"/>
  <c r="D6957" i="16"/>
  <c r="D6958" i="16"/>
  <c r="D6959" i="16"/>
  <c r="D6960" i="16"/>
  <c r="D6961" i="16"/>
  <c r="D6962" i="16"/>
  <c r="D6963" i="16"/>
  <c r="D6964" i="16"/>
  <c r="D6965" i="16"/>
  <c r="D6966" i="16"/>
  <c r="D6967" i="16"/>
  <c r="D6968" i="16"/>
  <c r="D6969" i="16"/>
  <c r="D6970" i="16"/>
  <c r="D6971" i="16"/>
  <c r="D6972" i="16"/>
  <c r="D6973" i="16"/>
  <c r="D6974" i="16"/>
  <c r="D6975" i="16"/>
  <c r="D6976" i="16"/>
  <c r="D6977" i="16"/>
  <c r="D6978" i="16"/>
  <c r="D6979" i="16"/>
  <c r="D6980" i="16"/>
  <c r="D6981" i="16"/>
  <c r="D6982" i="16"/>
  <c r="D6983" i="16"/>
  <c r="D6984" i="16"/>
  <c r="D6985" i="16"/>
  <c r="D6986" i="16"/>
  <c r="D6987" i="16"/>
  <c r="D6988" i="16"/>
  <c r="D6989" i="16"/>
  <c r="D6990" i="16"/>
  <c r="D6991" i="16"/>
  <c r="D6992" i="16"/>
  <c r="D6993" i="16"/>
  <c r="D6994" i="16"/>
  <c r="D6995" i="16"/>
  <c r="D6996" i="16"/>
  <c r="D6997" i="16"/>
  <c r="D6998" i="16"/>
  <c r="D6999" i="16"/>
  <c r="D7000" i="16"/>
  <c r="D7001" i="16"/>
  <c r="D6002" i="16"/>
  <c r="D5003" i="16"/>
  <c r="D5004" i="16"/>
  <c r="D5005" i="16"/>
  <c r="D5006" i="16"/>
  <c r="D5007" i="16"/>
  <c r="D5008" i="16"/>
  <c r="D5009" i="16"/>
  <c r="D5010" i="16"/>
  <c r="D5011" i="16"/>
  <c r="D5012" i="16"/>
  <c r="D5013" i="16"/>
  <c r="D5014" i="16"/>
  <c r="D5015" i="16"/>
  <c r="D5016" i="16"/>
  <c r="D5017" i="16"/>
  <c r="D5018" i="16"/>
  <c r="D5019" i="16"/>
  <c r="D5020" i="16"/>
  <c r="D5021" i="16"/>
  <c r="D5022" i="16"/>
  <c r="D5023" i="16"/>
  <c r="D5024" i="16"/>
  <c r="D5025" i="16"/>
  <c r="D5026" i="16"/>
  <c r="D5027" i="16"/>
  <c r="D5028" i="16"/>
  <c r="D5029" i="16"/>
  <c r="D5030" i="16"/>
  <c r="D5031" i="16"/>
  <c r="D5032" i="16"/>
  <c r="D5033" i="16"/>
  <c r="D5034" i="16"/>
  <c r="D5035" i="16"/>
  <c r="D5036" i="16"/>
  <c r="D5037" i="16"/>
  <c r="D5038" i="16"/>
  <c r="D5039" i="16"/>
  <c r="D5040" i="16"/>
  <c r="D5041" i="16"/>
  <c r="D5042" i="16"/>
  <c r="D5043" i="16"/>
  <c r="D5044" i="16"/>
  <c r="D5045" i="16"/>
  <c r="D5046" i="16"/>
  <c r="D5047" i="16"/>
  <c r="D5048" i="16"/>
  <c r="D5049" i="16"/>
  <c r="D5050" i="16"/>
  <c r="D5051" i="16"/>
  <c r="D5052" i="16"/>
  <c r="D5053" i="16"/>
  <c r="D5054" i="16"/>
  <c r="D5055" i="16"/>
  <c r="D5056" i="16"/>
  <c r="D5057" i="16"/>
  <c r="D5058" i="16"/>
  <c r="D5059" i="16"/>
  <c r="D5060" i="16"/>
  <c r="D5061" i="16"/>
  <c r="D5062" i="16"/>
  <c r="D5063" i="16"/>
  <c r="D5064" i="16"/>
  <c r="D5065" i="16"/>
  <c r="D5066" i="16"/>
  <c r="D5067" i="16"/>
  <c r="D5068" i="16"/>
  <c r="D5069" i="16"/>
  <c r="D5070" i="16"/>
  <c r="D5071" i="16"/>
  <c r="D5072" i="16"/>
  <c r="D5073" i="16"/>
  <c r="D5074" i="16"/>
  <c r="D5075" i="16"/>
  <c r="D5076" i="16"/>
  <c r="D5077" i="16"/>
  <c r="D5078" i="16"/>
  <c r="D5079" i="16"/>
  <c r="D5080" i="16"/>
  <c r="D5081" i="16"/>
  <c r="D5082" i="16"/>
  <c r="D5083" i="16"/>
  <c r="D5084" i="16"/>
  <c r="D5085" i="16"/>
  <c r="D5086" i="16"/>
  <c r="D5087" i="16"/>
  <c r="D5088" i="16"/>
  <c r="D5089" i="16"/>
  <c r="D5090" i="16"/>
  <c r="D5091" i="16"/>
  <c r="D5092" i="16"/>
  <c r="D5093" i="16"/>
  <c r="D5094" i="16"/>
  <c r="D5095" i="16"/>
  <c r="D5096" i="16"/>
  <c r="D5097" i="16"/>
  <c r="D5098" i="16"/>
  <c r="D5099" i="16"/>
  <c r="D5100" i="16"/>
  <c r="D5101" i="16"/>
  <c r="D5102" i="16"/>
  <c r="D5103" i="16"/>
  <c r="D5104" i="16"/>
  <c r="D5105" i="16"/>
  <c r="D5106" i="16"/>
  <c r="D5107" i="16"/>
  <c r="D5108" i="16"/>
  <c r="D5109" i="16"/>
  <c r="D5110" i="16"/>
  <c r="D5111" i="16"/>
  <c r="D5112" i="16"/>
  <c r="D5113" i="16"/>
  <c r="D5114" i="16"/>
  <c r="D5115" i="16"/>
  <c r="D5116" i="16"/>
  <c r="D5117" i="16"/>
  <c r="D5118" i="16"/>
  <c r="D5119" i="16"/>
  <c r="D5120" i="16"/>
  <c r="D5121" i="16"/>
  <c r="D5122" i="16"/>
  <c r="D5123" i="16"/>
  <c r="D5124" i="16"/>
  <c r="D5125" i="16"/>
  <c r="D5126" i="16"/>
  <c r="D5127" i="16"/>
  <c r="D5128" i="16"/>
  <c r="D5129" i="16"/>
  <c r="D5130" i="16"/>
  <c r="D5131" i="16"/>
  <c r="D5132" i="16"/>
  <c r="D5133" i="16"/>
  <c r="D5134" i="16"/>
  <c r="D5135" i="16"/>
  <c r="D5136" i="16"/>
  <c r="D5137" i="16"/>
  <c r="D5138" i="16"/>
  <c r="D5139" i="16"/>
  <c r="D5140" i="16"/>
  <c r="D5141" i="16"/>
  <c r="D5142" i="16"/>
  <c r="D5143" i="16"/>
  <c r="D5144" i="16"/>
  <c r="D5145" i="16"/>
  <c r="D5146" i="16"/>
  <c r="D5147" i="16"/>
  <c r="D5148" i="16"/>
  <c r="D5149" i="16"/>
  <c r="D5150" i="16"/>
  <c r="D5151" i="16"/>
  <c r="D5152" i="16"/>
  <c r="D5153" i="16"/>
  <c r="D5154" i="16"/>
  <c r="D5155" i="16"/>
  <c r="D5156" i="16"/>
  <c r="D5157" i="16"/>
  <c r="D5158" i="16"/>
  <c r="D5159" i="16"/>
  <c r="D5160" i="16"/>
  <c r="D5161" i="16"/>
  <c r="D5162" i="16"/>
  <c r="D5163" i="16"/>
  <c r="D5164" i="16"/>
  <c r="D5165" i="16"/>
  <c r="D5166" i="16"/>
  <c r="D5167" i="16"/>
  <c r="D5168" i="16"/>
  <c r="D5169" i="16"/>
  <c r="D5170" i="16"/>
  <c r="D5171" i="16"/>
  <c r="D5172" i="16"/>
  <c r="D5173" i="16"/>
  <c r="D5174" i="16"/>
  <c r="D5175" i="16"/>
  <c r="D5176" i="16"/>
  <c r="D5177" i="16"/>
  <c r="D5178" i="16"/>
  <c r="D5179" i="16"/>
  <c r="D5180" i="16"/>
  <c r="D5181" i="16"/>
  <c r="D5182" i="16"/>
  <c r="D5183" i="16"/>
  <c r="D5184" i="16"/>
  <c r="D5185" i="16"/>
  <c r="D5186" i="16"/>
  <c r="D5187" i="16"/>
  <c r="D5188" i="16"/>
  <c r="D5189" i="16"/>
  <c r="D5190" i="16"/>
  <c r="D5191" i="16"/>
  <c r="D5192" i="16"/>
  <c r="D5193" i="16"/>
  <c r="D5194" i="16"/>
  <c r="D5195" i="16"/>
  <c r="D5196" i="16"/>
  <c r="D5197" i="16"/>
  <c r="D5198" i="16"/>
  <c r="D5199" i="16"/>
  <c r="D5200" i="16"/>
  <c r="D5201" i="16"/>
  <c r="D5202" i="16"/>
  <c r="D5203" i="16"/>
  <c r="D5204" i="16"/>
  <c r="D5205" i="16"/>
  <c r="D5206" i="16"/>
  <c r="D5207" i="16"/>
  <c r="D5208" i="16"/>
  <c r="D5209" i="16"/>
  <c r="D5210" i="16"/>
  <c r="D5211" i="16"/>
  <c r="D5212" i="16"/>
  <c r="D5213" i="16"/>
  <c r="D5214" i="16"/>
  <c r="D5215" i="16"/>
  <c r="D5216" i="16"/>
  <c r="D5217" i="16"/>
  <c r="D5218" i="16"/>
  <c r="D5219" i="16"/>
  <c r="D5220" i="16"/>
  <c r="D5221" i="16"/>
  <c r="D5222" i="16"/>
  <c r="D5223" i="16"/>
  <c r="D5224" i="16"/>
  <c r="D5225" i="16"/>
  <c r="D5226" i="16"/>
  <c r="D5227" i="16"/>
  <c r="D5228" i="16"/>
  <c r="D5229" i="16"/>
  <c r="D5230" i="16"/>
  <c r="D5231" i="16"/>
  <c r="D5232" i="16"/>
  <c r="D5233" i="16"/>
  <c r="D5234" i="16"/>
  <c r="D5235" i="16"/>
  <c r="D5236" i="16"/>
  <c r="D5237" i="16"/>
  <c r="D5238" i="16"/>
  <c r="D5239" i="16"/>
  <c r="D5240" i="16"/>
  <c r="D5241" i="16"/>
  <c r="D5242" i="16"/>
  <c r="D5243" i="16"/>
  <c r="D5244" i="16"/>
  <c r="D5245" i="16"/>
  <c r="D5246" i="16"/>
  <c r="D5247" i="16"/>
  <c r="D5248" i="16"/>
  <c r="D5249" i="16"/>
  <c r="D5250" i="16"/>
  <c r="D5251" i="16"/>
  <c r="D5252" i="16"/>
  <c r="D5253" i="16"/>
  <c r="D5254" i="16"/>
  <c r="D5255" i="16"/>
  <c r="D5256" i="16"/>
  <c r="D5257" i="16"/>
  <c r="D5258" i="16"/>
  <c r="D5259" i="16"/>
  <c r="D5260" i="16"/>
  <c r="D5261" i="16"/>
  <c r="D5262" i="16"/>
  <c r="D5263" i="16"/>
  <c r="D5264" i="16"/>
  <c r="D5265" i="16"/>
  <c r="D5266" i="16"/>
  <c r="D5267" i="16"/>
  <c r="D5268" i="16"/>
  <c r="D5269" i="16"/>
  <c r="D5270" i="16"/>
  <c r="D5271" i="16"/>
  <c r="D5272" i="16"/>
  <c r="D5273" i="16"/>
  <c r="D5274" i="16"/>
  <c r="D5275" i="16"/>
  <c r="D5276" i="16"/>
  <c r="D5277" i="16"/>
  <c r="D5278" i="16"/>
  <c r="D5279" i="16"/>
  <c r="D5280" i="16"/>
  <c r="D5281" i="16"/>
  <c r="D5282" i="16"/>
  <c r="D5283" i="16"/>
  <c r="D5284" i="16"/>
  <c r="D5285" i="16"/>
  <c r="D5286" i="16"/>
  <c r="D5287" i="16"/>
  <c r="D5288" i="16"/>
  <c r="D5289" i="16"/>
  <c r="D5290" i="16"/>
  <c r="D5291" i="16"/>
  <c r="D5292" i="16"/>
  <c r="D5293" i="16"/>
  <c r="D5294" i="16"/>
  <c r="D5295" i="16"/>
  <c r="D5296" i="16"/>
  <c r="D5297" i="16"/>
  <c r="D5298" i="16"/>
  <c r="D5299" i="16"/>
  <c r="D5300" i="16"/>
  <c r="D5301" i="16"/>
  <c r="D5302" i="16"/>
  <c r="D5303" i="16"/>
  <c r="D5304" i="16"/>
  <c r="D5305" i="16"/>
  <c r="D5306" i="16"/>
  <c r="D5307" i="16"/>
  <c r="D5308" i="16"/>
  <c r="D5309" i="16"/>
  <c r="D5310" i="16"/>
  <c r="D5311" i="16"/>
  <c r="D5312" i="16"/>
  <c r="D5313" i="16"/>
  <c r="D5314" i="16"/>
  <c r="D5315" i="16"/>
  <c r="D5316" i="16"/>
  <c r="D5317" i="16"/>
  <c r="D5318" i="16"/>
  <c r="D5319" i="16"/>
  <c r="D5320" i="16"/>
  <c r="D5321" i="16"/>
  <c r="D5322" i="16"/>
  <c r="D5323" i="16"/>
  <c r="D5324" i="16"/>
  <c r="D5325" i="16"/>
  <c r="D5326" i="16"/>
  <c r="D5327" i="16"/>
  <c r="D5328" i="16"/>
  <c r="D5329" i="16"/>
  <c r="D5330" i="16"/>
  <c r="D5331" i="16"/>
  <c r="D5332" i="16"/>
  <c r="D5333" i="16"/>
  <c r="D5334" i="16"/>
  <c r="D5335" i="16"/>
  <c r="D5336" i="16"/>
  <c r="D5337" i="16"/>
  <c r="D5338" i="16"/>
  <c r="D5339" i="16"/>
  <c r="D5340" i="16"/>
  <c r="D5341" i="16"/>
  <c r="D5342" i="16"/>
  <c r="D5343" i="16"/>
  <c r="D5344" i="16"/>
  <c r="D5345" i="16"/>
  <c r="D5346" i="16"/>
  <c r="D5347" i="16"/>
  <c r="D5348" i="16"/>
  <c r="D5349" i="16"/>
  <c r="D5350" i="16"/>
  <c r="D5351" i="16"/>
  <c r="D5352" i="16"/>
  <c r="D5353" i="16"/>
  <c r="D5354" i="16"/>
  <c r="D5355" i="16"/>
  <c r="D5356" i="16"/>
  <c r="D5357" i="16"/>
  <c r="D5358" i="16"/>
  <c r="D5359" i="16"/>
  <c r="D5360" i="16"/>
  <c r="D5361" i="16"/>
  <c r="D5362" i="16"/>
  <c r="D5363" i="16"/>
  <c r="D5364" i="16"/>
  <c r="D5365" i="16"/>
  <c r="D5366" i="16"/>
  <c r="D5367" i="16"/>
  <c r="D5368" i="16"/>
  <c r="D5369" i="16"/>
  <c r="D5370" i="16"/>
  <c r="D5371" i="16"/>
  <c r="D5372" i="16"/>
  <c r="D5373" i="16"/>
  <c r="D5374" i="16"/>
  <c r="D5375" i="16"/>
  <c r="D5376" i="16"/>
  <c r="D5377" i="16"/>
  <c r="D5378" i="16"/>
  <c r="D5379" i="16"/>
  <c r="D5380" i="16"/>
  <c r="D5381" i="16"/>
  <c r="D5382" i="16"/>
  <c r="D5383" i="16"/>
  <c r="D5384" i="16"/>
  <c r="D5385" i="16"/>
  <c r="D5386" i="16"/>
  <c r="D5387" i="16"/>
  <c r="D5388" i="16"/>
  <c r="D5389" i="16"/>
  <c r="D5390" i="16"/>
  <c r="D5391" i="16"/>
  <c r="D5392" i="16"/>
  <c r="D5393" i="16"/>
  <c r="D5394" i="16"/>
  <c r="D5395" i="16"/>
  <c r="D5396" i="16"/>
  <c r="D5397" i="16"/>
  <c r="D5398" i="16"/>
  <c r="D5399" i="16"/>
  <c r="D5400" i="16"/>
  <c r="D5401" i="16"/>
  <c r="D5402" i="16"/>
  <c r="D5403" i="16"/>
  <c r="D5404" i="16"/>
  <c r="D5405" i="16"/>
  <c r="D5406" i="16"/>
  <c r="D5407" i="16"/>
  <c r="D5408" i="16"/>
  <c r="D5409" i="16"/>
  <c r="D5410" i="16"/>
  <c r="D5411" i="16"/>
  <c r="D5412" i="16"/>
  <c r="D5413" i="16"/>
  <c r="D5414" i="16"/>
  <c r="D5415" i="16"/>
  <c r="D5416" i="16"/>
  <c r="D5417" i="16"/>
  <c r="D5418" i="16"/>
  <c r="D5419" i="16"/>
  <c r="D5420" i="16"/>
  <c r="D5421" i="16"/>
  <c r="D5422" i="16"/>
  <c r="D5423" i="16"/>
  <c r="D5424" i="16"/>
  <c r="D5425" i="16"/>
  <c r="D5426" i="16"/>
  <c r="D5427" i="16"/>
  <c r="D5428" i="16"/>
  <c r="D5429" i="16"/>
  <c r="D5430" i="16"/>
  <c r="D5431" i="16"/>
  <c r="D5432" i="16"/>
  <c r="D5433" i="16"/>
  <c r="D5434" i="16"/>
  <c r="D5435" i="16"/>
  <c r="D5436" i="16"/>
  <c r="D5437" i="16"/>
  <c r="D5438" i="16"/>
  <c r="D5439" i="16"/>
  <c r="D5440" i="16"/>
  <c r="D5441" i="16"/>
  <c r="D5442" i="16"/>
  <c r="D5443" i="16"/>
  <c r="D5444" i="16"/>
  <c r="D5445" i="16"/>
  <c r="D5446" i="16"/>
  <c r="D5447" i="16"/>
  <c r="D5448" i="16"/>
  <c r="D5449" i="16"/>
  <c r="D5450" i="16"/>
  <c r="D5451" i="16"/>
  <c r="D5452" i="16"/>
  <c r="D5453" i="16"/>
  <c r="D5454" i="16"/>
  <c r="D5455" i="16"/>
  <c r="D5456" i="16"/>
  <c r="D5457" i="16"/>
  <c r="D5458" i="16"/>
  <c r="D5459" i="16"/>
  <c r="D5460" i="16"/>
  <c r="D5461" i="16"/>
  <c r="D5462" i="16"/>
  <c r="D5463" i="16"/>
  <c r="D5464" i="16"/>
  <c r="D5465" i="16"/>
  <c r="D5466" i="16"/>
  <c r="D5467" i="16"/>
  <c r="D5468" i="16"/>
  <c r="D5469" i="16"/>
  <c r="D5470" i="16"/>
  <c r="D5471" i="16"/>
  <c r="D5472" i="16"/>
  <c r="D5473" i="16"/>
  <c r="D5474" i="16"/>
  <c r="D5475" i="16"/>
  <c r="D5476" i="16"/>
  <c r="D5477" i="16"/>
  <c r="D5478" i="16"/>
  <c r="D5479" i="16"/>
  <c r="D5480" i="16"/>
  <c r="D5481" i="16"/>
  <c r="D5482" i="16"/>
  <c r="D5483" i="16"/>
  <c r="D5484" i="16"/>
  <c r="D5485" i="16"/>
  <c r="D5486" i="16"/>
  <c r="D5487" i="16"/>
  <c r="D5488" i="16"/>
  <c r="D5489" i="16"/>
  <c r="D5490" i="16"/>
  <c r="D5491" i="16"/>
  <c r="D5492" i="16"/>
  <c r="D5493" i="16"/>
  <c r="D5494" i="16"/>
  <c r="D5495" i="16"/>
  <c r="D5496" i="16"/>
  <c r="D5497" i="16"/>
  <c r="D5498" i="16"/>
  <c r="D5499" i="16"/>
  <c r="D5500" i="16"/>
  <c r="D5501" i="16"/>
  <c r="D5502" i="16"/>
  <c r="D5503" i="16"/>
  <c r="D5504" i="16"/>
  <c r="D5505" i="16"/>
  <c r="D5506" i="16"/>
  <c r="D5507" i="16"/>
  <c r="D5508" i="16"/>
  <c r="D5509" i="16"/>
  <c r="D5510" i="16"/>
  <c r="D5511" i="16"/>
  <c r="D5512" i="16"/>
  <c r="D5513" i="16"/>
  <c r="D5514" i="16"/>
  <c r="D5515" i="16"/>
  <c r="D5516" i="16"/>
  <c r="D5517" i="16"/>
  <c r="D5518" i="16"/>
  <c r="D5519" i="16"/>
  <c r="D5520" i="16"/>
  <c r="D5521" i="16"/>
  <c r="D5522" i="16"/>
  <c r="D5523" i="16"/>
  <c r="D5524" i="16"/>
  <c r="D5525" i="16"/>
  <c r="D5526" i="16"/>
  <c r="D5527" i="16"/>
  <c r="D5528" i="16"/>
  <c r="D5529" i="16"/>
  <c r="D5530" i="16"/>
  <c r="D5531" i="16"/>
  <c r="D5532" i="16"/>
  <c r="D5533" i="16"/>
  <c r="D5534" i="16"/>
  <c r="D5535" i="16"/>
  <c r="D5536" i="16"/>
  <c r="D5537" i="16"/>
  <c r="D5538" i="16"/>
  <c r="D5539" i="16"/>
  <c r="D5540" i="16"/>
  <c r="D5541" i="16"/>
  <c r="D5542" i="16"/>
  <c r="D5543" i="16"/>
  <c r="D5544" i="16"/>
  <c r="D5545" i="16"/>
  <c r="D5546" i="16"/>
  <c r="D5547" i="16"/>
  <c r="D5548" i="16"/>
  <c r="D5549" i="16"/>
  <c r="D5550" i="16"/>
  <c r="D5551" i="16"/>
  <c r="D5552" i="16"/>
  <c r="D5553" i="16"/>
  <c r="D5554" i="16"/>
  <c r="D5555" i="16"/>
  <c r="D5556" i="16"/>
  <c r="D5557" i="16"/>
  <c r="D5558" i="16"/>
  <c r="D5559" i="16"/>
  <c r="D5560" i="16"/>
  <c r="D5561" i="16"/>
  <c r="D5562" i="16"/>
  <c r="D5563" i="16"/>
  <c r="D5564" i="16"/>
  <c r="D5565" i="16"/>
  <c r="D5566" i="16"/>
  <c r="D5567" i="16"/>
  <c r="D5568" i="16"/>
  <c r="D5569" i="16"/>
  <c r="D5570" i="16"/>
  <c r="D5571" i="16"/>
  <c r="D5572" i="16"/>
  <c r="D5573" i="16"/>
  <c r="D5574" i="16"/>
  <c r="D5575" i="16"/>
  <c r="D5576" i="16"/>
  <c r="D5577" i="16"/>
  <c r="D5578" i="16"/>
  <c r="D5579" i="16"/>
  <c r="D5580" i="16"/>
  <c r="D5581" i="16"/>
  <c r="D5582" i="16"/>
  <c r="D5583" i="16"/>
  <c r="D5584" i="16"/>
  <c r="D5585" i="16"/>
  <c r="D5586" i="16"/>
  <c r="D5587" i="16"/>
  <c r="D5588" i="16"/>
  <c r="D5589" i="16"/>
  <c r="D5590" i="16"/>
  <c r="D5591" i="16"/>
  <c r="D5592" i="16"/>
  <c r="D5593" i="16"/>
  <c r="D5594" i="16"/>
  <c r="D5595" i="16"/>
  <c r="D5596" i="16"/>
  <c r="D5597" i="16"/>
  <c r="D5598" i="16"/>
  <c r="D5599" i="16"/>
  <c r="D5600" i="16"/>
  <c r="D5601" i="16"/>
  <c r="D5602" i="16"/>
  <c r="D5603" i="16"/>
  <c r="D5604" i="16"/>
  <c r="D5605" i="16"/>
  <c r="D5606" i="16"/>
  <c r="D5607" i="16"/>
  <c r="D5608" i="16"/>
  <c r="D5609" i="16"/>
  <c r="D5610" i="16"/>
  <c r="D5611" i="16"/>
  <c r="D5612" i="16"/>
  <c r="D5613" i="16"/>
  <c r="D5614" i="16"/>
  <c r="D5615" i="16"/>
  <c r="D5616" i="16"/>
  <c r="D5617" i="16"/>
  <c r="D5618" i="16"/>
  <c r="D5619" i="16"/>
  <c r="D5620" i="16"/>
  <c r="D5621" i="16"/>
  <c r="D5622" i="16"/>
  <c r="D5623" i="16"/>
  <c r="D5624" i="16"/>
  <c r="D5625" i="16"/>
  <c r="D5626" i="16"/>
  <c r="D5627" i="16"/>
  <c r="D5628" i="16"/>
  <c r="D5629" i="16"/>
  <c r="D5630" i="16"/>
  <c r="D5631" i="16"/>
  <c r="D5632" i="16"/>
  <c r="D5633" i="16"/>
  <c r="D5634" i="16"/>
  <c r="D5635" i="16"/>
  <c r="D5636" i="16"/>
  <c r="D5637" i="16"/>
  <c r="D5638" i="16"/>
  <c r="D5639" i="16"/>
  <c r="D5640" i="16"/>
  <c r="D5641" i="16"/>
  <c r="D5642" i="16"/>
  <c r="D5643" i="16"/>
  <c r="D5644" i="16"/>
  <c r="D5645" i="16"/>
  <c r="D5646" i="16"/>
  <c r="D5647" i="16"/>
  <c r="D5648" i="16"/>
  <c r="D5649" i="16"/>
  <c r="D5650" i="16"/>
  <c r="D5651" i="16"/>
  <c r="D5652" i="16"/>
  <c r="D5653" i="16"/>
  <c r="D5654" i="16"/>
  <c r="D5655" i="16"/>
  <c r="D5656" i="16"/>
  <c r="D5657" i="16"/>
  <c r="D5658" i="16"/>
  <c r="D5659" i="16"/>
  <c r="D5660" i="16"/>
  <c r="D5661" i="16"/>
  <c r="D5662" i="16"/>
  <c r="D5663" i="16"/>
  <c r="D5664" i="16"/>
  <c r="D5665" i="16"/>
  <c r="D5666" i="16"/>
  <c r="D5667" i="16"/>
  <c r="D5668" i="16"/>
  <c r="D5669" i="16"/>
  <c r="D5670" i="16"/>
  <c r="D5671" i="16"/>
  <c r="D5672" i="16"/>
  <c r="D5673" i="16"/>
  <c r="D5674" i="16"/>
  <c r="D5675" i="16"/>
  <c r="D5676" i="16"/>
  <c r="D5677" i="16"/>
  <c r="D5678" i="16"/>
  <c r="D5679" i="16"/>
  <c r="D5680" i="16"/>
  <c r="D5681" i="16"/>
  <c r="D5682" i="16"/>
  <c r="D5683" i="16"/>
  <c r="D5684" i="16"/>
  <c r="D5685" i="16"/>
  <c r="D5686" i="16"/>
  <c r="D5687" i="16"/>
  <c r="D5688" i="16"/>
  <c r="D5689" i="16"/>
  <c r="D5690" i="16"/>
  <c r="D5691" i="16"/>
  <c r="D5692" i="16"/>
  <c r="D5693" i="16"/>
  <c r="D5694" i="16"/>
  <c r="D5695" i="16"/>
  <c r="D5696" i="16"/>
  <c r="D5697" i="16"/>
  <c r="D5698" i="16"/>
  <c r="D5699" i="16"/>
  <c r="D5700" i="16"/>
  <c r="D5701" i="16"/>
  <c r="D5702" i="16"/>
  <c r="D5703" i="16"/>
  <c r="D5704" i="16"/>
  <c r="D5705" i="16"/>
  <c r="D5706" i="16"/>
  <c r="D5707" i="16"/>
  <c r="D5708" i="16"/>
  <c r="D5709" i="16"/>
  <c r="D5710" i="16"/>
  <c r="D5711" i="16"/>
  <c r="D5712" i="16"/>
  <c r="D5713" i="16"/>
  <c r="D5714" i="16"/>
  <c r="D5715" i="16"/>
  <c r="D5716" i="16"/>
  <c r="D5717" i="16"/>
  <c r="D5718" i="16"/>
  <c r="D5719" i="16"/>
  <c r="D5720" i="16"/>
  <c r="D5721" i="16"/>
  <c r="D5722" i="16"/>
  <c r="D5723" i="16"/>
  <c r="D5724" i="16"/>
  <c r="D5725" i="16"/>
  <c r="D5726" i="16"/>
  <c r="D5727" i="16"/>
  <c r="D5728" i="16"/>
  <c r="D5729" i="16"/>
  <c r="D5730" i="16"/>
  <c r="D5731" i="16"/>
  <c r="D5732" i="16"/>
  <c r="D5733" i="16"/>
  <c r="D5734" i="16"/>
  <c r="D5735" i="16"/>
  <c r="D5736" i="16"/>
  <c r="D5737" i="16"/>
  <c r="D5738" i="16"/>
  <c r="D5739" i="16"/>
  <c r="D5740" i="16"/>
  <c r="D5741" i="16"/>
  <c r="D5742" i="16"/>
  <c r="D5743" i="16"/>
  <c r="D5744" i="16"/>
  <c r="D5745" i="16"/>
  <c r="D5746" i="16"/>
  <c r="D5747" i="16"/>
  <c r="D5748" i="16"/>
  <c r="D5749" i="16"/>
  <c r="D5750" i="16"/>
  <c r="D5751" i="16"/>
  <c r="D5752" i="16"/>
  <c r="D5753" i="16"/>
  <c r="D5754" i="16"/>
  <c r="D5755" i="16"/>
  <c r="D5756" i="16"/>
  <c r="D5757" i="16"/>
  <c r="D5758" i="16"/>
  <c r="D5759" i="16"/>
  <c r="D5760" i="16"/>
  <c r="D5761" i="16"/>
  <c r="D5762" i="16"/>
  <c r="D5763" i="16"/>
  <c r="D5764" i="16"/>
  <c r="D5765" i="16"/>
  <c r="D5766" i="16"/>
  <c r="D5767" i="16"/>
  <c r="D5768" i="16"/>
  <c r="D5769" i="16"/>
  <c r="D5770" i="16"/>
  <c r="D5771" i="16"/>
  <c r="D5772" i="16"/>
  <c r="D5773" i="16"/>
  <c r="D5774" i="16"/>
  <c r="D5775" i="16"/>
  <c r="D5776" i="16"/>
  <c r="D5777" i="16"/>
  <c r="D5778" i="16"/>
  <c r="D5779" i="16"/>
  <c r="D5780" i="16"/>
  <c r="D5781" i="16"/>
  <c r="D5782" i="16"/>
  <c r="D5783" i="16"/>
  <c r="D5784" i="16"/>
  <c r="D5785" i="16"/>
  <c r="D5786" i="16"/>
  <c r="D5787" i="16"/>
  <c r="D5788" i="16"/>
  <c r="D5789" i="16"/>
  <c r="D5790" i="16"/>
  <c r="D5791" i="16"/>
  <c r="D5792" i="16"/>
  <c r="D5793" i="16"/>
  <c r="D5794" i="16"/>
  <c r="D5795" i="16"/>
  <c r="D5796" i="16"/>
  <c r="D5797" i="16"/>
  <c r="D5798" i="16"/>
  <c r="D5799" i="16"/>
  <c r="D5800" i="16"/>
  <c r="D5801" i="16"/>
  <c r="D5802" i="16"/>
  <c r="D5803" i="16"/>
  <c r="D5804" i="16"/>
  <c r="D5805" i="16"/>
  <c r="D5806" i="16"/>
  <c r="D5807" i="16"/>
  <c r="D5808" i="16"/>
  <c r="D5809" i="16"/>
  <c r="D5810" i="16"/>
  <c r="D5811" i="16"/>
  <c r="D5812" i="16"/>
  <c r="D5813" i="16"/>
  <c r="D5814" i="16"/>
  <c r="D5815" i="16"/>
  <c r="D5816" i="16"/>
  <c r="D5817" i="16"/>
  <c r="D5818" i="16"/>
  <c r="D5819" i="16"/>
  <c r="D5820" i="16"/>
  <c r="D5821" i="16"/>
  <c r="D5822" i="16"/>
  <c r="D5823" i="16"/>
  <c r="D5824" i="16"/>
  <c r="D5825" i="16"/>
  <c r="D5826" i="16"/>
  <c r="D5827" i="16"/>
  <c r="D5828" i="16"/>
  <c r="D5829" i="16"/>
  <c r="D5830" i="16"/>
  <c r="D5831" i="16"/>
  <c r="D5832" i="16"/>
  <c r="D5833" i="16"/>
  <c r="D5834" i="16"/>
  <c r="D5835" i="16"/>
  <c r="D5836" i="16"/>
  <c r="D5837" i="16"/>
  <c r="D5838" i="16"/>
  <c r="D5839" i="16"/>
  <c r="D5840" i="16"/>
  <c r="D5841" i="16"/>
  <c r="D5842" i="16"/>
  <c r="D5843" i="16"/>
  <c r="D5844" i="16"/>
  <c r="D5845" i="16"/>
  <c r="D5846" i="16"/>
  <c r="D5847" i="16"/>
  <c r="D5848" i="16"/>
  <c r="D5849" i="16"/>
  <c r="D5850" i="16"/>
  <c r="D5851" i="16"/>
  <c r="D5852" i="16"/>
  <c r="D5853" i="16"/>
  <c r="D5854" i="16"/>
  <c r="D5855" i="16"/>
  <c r="D5856" i="16"/>
  <c r="D5857" i="16"/>
  <c r="D5858" i="16"/>
  <c r="D5859" i="16"/>
  <c r="D5860" i="16"/>
  <c r="D5861" i="16"/>
  <c r="D5862" i="16"/>
  <c r="D5863" i="16"/>
  <c r="D5864" i="16"/>
  <c r="D5865" i="16"/>
  <c r="D5866" i="16"/>
  <c r="D5867" i="16"/>
  <c r="D5868" i="16"/>
  <c r="D5869" i="16"/>
  <c r="D5870" i="16"/>
  <c r="D5871" i="16"/>
  <c r="D5872" i="16"/>
  <c r="D5873" i="16"/>
  <c r="D5874" i="16"/>
  <c r="D5875" i="16"/>
  <c r="D5876" i="16"/>
  <c r="D5877" i="16"/>
  <c r="D5878" i="16"/>
  <c r="D5879" i="16"/>
  <c r="D5880" i="16"/>
  <c r="D5881" i="16"/>
  <c r="D5882" i="16"/>
  <c r="D5883" i="16"/>
  <c r="D5884" i="16"/>
  <c r="D5885" i="16"/>
  <c r="D5886" i="16"/>
  <c r="D5887" i="16"/>
  <c r="D5888" i="16"/>
  <c r="D5889" i="16"/>
  <c r="D5890" i="16"/>
  <c r="D5891" i="16"/>
  <c r="D5892" i="16"/>
  <c r="D5893" i="16"/>
  <c r="D5894" i="16"/>
  <c r="D5895" i="16"/>
  <c r="D5896" i="16"/>
  <c r="D5897" i="16"/>
  <c r="D5898" i="16"/>
  <c r="D5899" i="16"/>
  <c r="D5900" i="16"/>
  <c r="D5901" i="16"/>
  <c r="D5902" i="16"/>
  <c r="D5903" i="16"/>
  <c r="D5904" i="16"/>
  <c r="D5905" i="16"/>
  <c r="D5906" i="16"/>
  <c r="D5907" i="16"/>
  <c r="D5908" i="16"/>
  <c r="D5909" i="16"/>
  <c r="D5910" i="16"/>
  <c r="D5911" i="16"/>
  <c r="D5912" i="16"/>
  <c r="D5913" i="16"/>
  <c r="D5914" i="16"/>
  <c r="D5915" i="16"/>
  <c r="D5916" i="16"/>
  <c r="D5917" i="16"/>
  <c r="D5918" i="16"/>
  <c r="D5919" i="16"/>
  <c r="D5920" i="16"/>
  <c r="D5921" i="16"/>
  <c r="D5922" i="16"/>
  <c r="D5923" i="16"/>
  <c r="D5924" i="16"/>
  <c r="D5925" i="16"/>
  <c r="D5926" i="16"/>
  <c r="D5927" i="16"/>
  <c r="D5928" i="16"/>
  <c r="D5929" i="16"/>
  <c r="D5930" i="16"/>
  <c r="D5931" i="16"/>
  <c r="D5932" i="16"/>
  <c r="D5933" i="16"/>
  <c r="D5934" i="16"/>
  <c r="D5935" i="16"/>
  <c r="D5936" i="16"/>
  <c r="D5937" i="16"/>
  <c r="D5938" i="16"/>
  <c r="D5939" i="16"/>
  <c r="D5940" i="16"/>
  <c r="D5941" i="16"/>
  <c r="D5942" i="16"/>
  <c r="D5943" i="16"/>
  <c r="D5944" i="16"/>
  <c r="D5945" i="16"/>
  <c r="D5946" i="16"/>
  <c r="D5947" i="16"/>
  <c r="D5948" i="16"/>
  <c r="D5949" i="16"/>
  <c r="D5950" i="16"/>
  <c r="D5951" i="16"/>
  <c r="D5952" i="16"/>
  <c r="D5953" i="16"/>
  <c r="D5954" i="16"/>
  <c r="D5955" i="16"/>
  <c r="D5956" i="16"/>
  <c r="D5957" i="16"/>
  <c r="D5958" i="16"/>
  <c r="D5959" i="16"/>
  <c r="D5960" i="16"/>
  <c r="D5961" i="16"/>
  <c r="D5962" i="16"/>
  <c r="D5963" i="16"/>
  <c r="D5964" i="16"/>
  <c r="D5965" i="16"/>
  <c r="D5966" i="16"/>
  <c r="D5967" i="16"/>
  <c r="D5968" i="16"/>
  <c r="D5969" i="16"/>
  <c r="D5970" i="16"/>
  <c r="D5971" i="16"/>
  <c r="D5972" i="16"/>
  <c r="D5973" i="16"/>
  <c r="D5974" i="16"/>
  <c r="D5975" i="16"/>
  <c r="D5976" i="16"/>
  <c r="D5977" i="16"/>
  <c r="D5978" i="16"/>
  <c r="D5979" i="16"/>
  <c r="D5980" i="16"/>
  <c r="D5981" i="16"/>
  <c r="D5982" i="16"/>
  <c r="D5983" i="16"/>
  <c r="D5984" i="16"/>
  <c r="D5985" i="16"/>
  <c r="D5986" i="16"/>
  <c r="D5987" i="16"/>
  <c r="D5988" i="16"/>
  <c r="D5989" i="16"/>
  <c r="D5990" i="16"/>
  <c r="D5991" i="16"/>
  <c r="D5992" i="16"/>
  <c r="D5993" i="16"/>
  <c r="D5994" i="16"/>
  <c r="D5995" i="16"/>
  <c r="D5996" i="16"/>
  <c r="D5997" i="16"/>
  <c r="D5998" i="16"/>
  <c r="D5999" i="16"/>
  <c r="D6000" i="16"/>
  <c r="D6001" i="16"/>
  <c r="D5002" i="16"/>
  <c r="D4003" i="16"/>
  <c r="D4004" i="16"/>
  <c r="D4005" i="16"/>
  <c r="D4006" i="16"/>
  <c r="D4007" i="16"/>
  <c r="D4008" i="16"/>
  <c r="D4009" i="16"/>
  <c r="D4010" i="16"/>
  <c r="D4011" i="16"/>
  <c r="D4012" i="16"/>
  <c r="D4013" i="16"/>
  <c r="D4014" i="16"/>
  <c r="D4015" i="16"/>
  <c r="D4016" i="16"/>
  <c r="D4017" i="16"/>
  <c r="D4018" i="16"/>
  <c r="D4019" i="16"/>
  <c r="D4020" i="16"/>
  <c r="D4021" i="16"/>
  <c r="D4022" i="16"/>
  <c r="D4023" i="16"/>
  <c r="D4024" i="16"/>
  <c r="D4025" i="16"/>
  <c r="D4026" i="16"/>
  <c r="D4027" i="16"/>
  <c r="D4028" i="16"/>
  <c r="D4029" i="16"/>
  <c r="D4030" i="16"/>
  <c r="D4031" i="16"/>
  <c r="D4032" i="16"/>
  <c r="D4033" i="16"/>
  <c r="D4034" i="16"/>
  <c r="D4035" i="16"/>
  <c r="D4036" i="16"/>
  <c r="D4037" i="16"/>
  <c r="D4038" i="16"/>
  <c r="D4039" i="16"/>
  <c r="D4040" i="16"/>
  <c r="D4041" i="16"/>
  <c r="D4042" i="16"/>
  <c r="D4043" i="16"/>
  <c r="D4044" i="16"/>
  <c r="D4045" i="16"/>
  <c r="D4046" i="16"/>
  <c r="D4047" i="16"/>
  <c r="D4048" i="16"/>
  <c r="D4049" i="16"/>
  <c r="D4050" i="16"/>
  <c r="D4051" i="16"/>
  <c r="D4052" i="16"/>
  <c r="D4053" i="16"/>
  <c r="D4054" i="16"/>
  <c r="D4055" i="16"/>
  <c r="D4056" i="16"/>
  <c r="D4057" i="16"/>
  <c r="D4058" i="16"/>
  <c r="D4059" i="16"/>
  <c r="D4060" i="16"/>
  <c r="D4061" i="16"/>
  <c r="D4062" i="16"/>
  <c r="D4063" i="16"/>
  <c r="D4064" i="16"/>
  <c r="D4065" i="16"/>
  <c r="D4066" i="16"/>
  <c r="D4067" i="16"/>
  <c r="D4068" i="16"/>
  <c r="D4069" i="16"/>
  <c r="D4070" i="16"/>
  <c r="D4071" i="16"/>
  <c r="D4072" i="16"/>
  <c r="D4073" i="16"/>
  <c r="D4074" i="16"/>
  <c r="D4075" i="16"/>
  <c r="D4076" i="16"/>
  <c r="D4077" i="16"/>
  <c r="D4078" i="16"/>
  <c r="D4079" i="16"/>
  <c r="D4080" i="16"/>
  <c r="D4081" i="16"/>
  <c r="D4082" i="16"/>
  <c r="D4083" i="16"/>
  <c r="D4084" i="16"/>
  <c r="D4085" i="16"/>
  <c r="D4086" i="16"/>
  <c r="D4087" i="16"/>
  <c r="D4088" i="16"/>
  <c r="D4089" i="16"/>
  <c r="D4090" i="16"/>
  <c r="D4091" i="16"/>
  <c r="D4092" i="16"/>
  <c r="D4093" i="16"/>
  <c r="D4094" i="16"/>
  <c r="D4095" i="16"/>
  <c r="D4096" i="16"/>
  <c r="D4097" i="16"/>
  <c r="D4098" i="16"/>
  <c r="D4099" i="16"/>
  <c r="D4100" i="16"/>
  <c r="D4101" i="16"/>
  <c r="D4102" i="16"/>
  <c r="D4103" i="16"/>
  <c r="D4104" i="16"/>
  <c r="D4105" i="16"/>
  <c r="D4106" i="16"/>
  <c r="D4107" i="16"/>
  <c r="D4108" i="16"/>
  <c r="D4109" i="16"/>
  <c r="D4110" i="16"/>
  <c r="D4111" i="16"/>
  <c r="D4112" i="16"/>
  <c r="D4113" i="16"/>
  <c r="D4114" i="16"/>
  <c r="D4115" i="16"/>
  <c r="D4116" i="16"/>
  <c r="D4117" i="16"/>
  <c r="D4118" i="16"/>
  <c r="D4119" i="16"/>
  <c r="D4120" i="16"/>
  <c r="D4121" i="16"/>
  <c r="D4122" i="16"/>
  <c r="D4123" i="16"/>
  <c r="D4124" i="16"/>
  <c r="D4125" i="16"/>
  <c r="D4126" i="16"/>
  <c r="D4127" i="16"/>
  <c r="D4128" i="16"/>
  <c r="D4129" i="16"/>
  <c r="D4130" i="16"/>
  <c r="D4131" i="16"/>
  <c r="D4132" i="16"/>
  <c r="D4133" i="16"/>
  <c r="D4134" i="16"/>
  <c r="D4135" i="16"/>
  <c r="D4136" i="16"/>
  <c r="D4137" i="16"/>
  <c r="D4138" i="16"/>
  <c r="D4139" i="16"/>
  <c r="D4140" i="16"/>
  <c r="D4141" i="16"/>
  <c r="D4142" i="16"/>
  <c r="D4143" i="16"/>
  <c r="D4144" i="16"/>
  <c r="D4145" i="16"/>
  <c r="D4146" i="16"/>
  <c r="D4147" i="16"/>
  <c r="D4148" i="16"/>
  <c r="D4149" i="16"/>
  <c r="D4150" i="16"/>
  <c r="D4151" i="16"/>
  <c r="D4152" i="16"/>
  <c r="D4153" i="16"/>
  <c r="D4154" i="16"/>
  <c r="D4155" i="16"/>
  <c r="D4156" i="16"/>
  <c r="D4157" i="16"/>
  <c r="D4158" i="16"/>
  <c r="D4159" i="16"/>
  <c r="D4160" i="16"/>
  <c r="D4161" i="16"/>
  <c r="D4162" i="16"/>
  <c r="D4163" i="16"/>
  <c r="D4164" i="16"/>
  <c r="D4165" i="16"/>
  <c r="D4166" i="16"/>
  <c r="D4167" i="16"/>
  <c r="D4168" i="16"/>
  <c r="D4169" i="16"/>
  <c r="D4170" i="16"/>
  <c r="D4171" i="16"/>
  <c r="D4172" i="16"/>
  <c r="D4173" i="16"/>
  <c r="D4174" i="16"/>
  <c r="D4175" i="16"/>
  <c r="D4176" i="16"/>
  <c r="D4177" i="16"/>
  <c r="D4178" i="16"/>
  <c r="D4179" i="16"/>
  <c r="D4180" i="16"/>
  <c r="D4181" i="16"/>
  <c r="D4182" i="16"/>
  <c r="D4183" i="16"/>
  <c r="D4184" i="16"/>
  <c r="D4185" i="16"/>
  <c r="D4186" i="16"/>
  <c r="D4187" i="16"/>
  <c r="D4188" i="16"/>
  <c r="D4189" i="16"/>
  <c r="D4190" i="16"/>
  <c r="D4191" i="16"/>
  <c r="D4192" i="16"/>
  <c r="D4193" i="16"/>
  <c r="D4194" i="16"/>
  <c r="D4195" i="16"/>
  <c r="D4196" i="16"/>
  <c r="D4197" i="16"/>
  <c r="D4198" i="16"/>
  <c r="D4199" i="16"/>
  <c r="D4200" i="16"/>
  <c r="D4201" i="16"/>
  <c r="D4202" i="16"/>
  <c r="D4203" i="16"/>
  <c r="D4204" i="16"/>
  <c r="D4205" i="16"/>
  <c r="D4206" i="16"/>
  <c r="D4207" i="16"/>
  <c r="D4208" i="16"/>
  <c r="D4209" i="16"/>
  <c r="D4210" i="16"/>
  <c r="D4211" i="16"/>
  <c r="D4212" i="16"/>
  <c r="D4213" i="16"/>
  <c r="D4214" i="16"/>
  <c r="D4215" i="16"/>
  <c r="D4216" i="16"/>
  <c r="D4217" i="16"/>
  <c r="D4218" i="16"/>
  <c r="D4219" i="16"/>
  <c r="D4220" i="16"/>
  <c r="D4221" i="16"/>
  <c r="D4222" i="16"/>
  <c r="D4223" i="16"/>
  <c r="D4224" i="16"/>
  <c r="D4225" i="16"/>
  <c r="D4226" i="16"/>
  <c r="D4227" i="16"/>
  <c r="D4228" i="16"/>
  <c r="D4229" i="16"/>
  <c r="D4230" i="16"/>
  <c r="D4231" i="16"/>
  <c r="D4232" i="16"/>
  <c r="D4233" i="16"/>
  <c r="D4234" i="16"/>
  <c r="D4235" i="16"/>
  <c r="D4236" i="16"/>
  <c r="D4237" i="16"/>
  <c r="D4238" i="16"/>
  <c r="D4239" i="16"/>
  <c r="D4240" i="16"/>
  <c r="D4241" i="16"/>
  <c r="D4242" i="16"/>
  <c r="D4243" i="16"/>
  <c r="D4244" i="16"/>
  <c r="D4245" i="16"/>
  <c r="D4246" i="16"/>
  <c r="D4247" i="16"/>
  <c r="D4248" i="16"/>
  <c r="D4249" i="16"/>
  <c r="D4250" i="16"/>
  <c r="D4251" i="16"/>
  <c r="D4252" i="16"/>
  <c r="D4253" i="16"/>
  <c r="D4254" i="16"/>
  <c r="D4255" i="16"/>
  <c r="D4256" i="16"/>
  <c r="D4257" i="16"/>
  <c r="D4258" i="16"/>
  <c r="D4259" i="16"/>
  <c r="D4260" i="16"/>
  <c r="D4261" i="16"/>
  <c r="D4262" i="16"/>
  <c r="D4263" i="16"/>
  <c r="D4264" i="16"/>
  <c r="D4265" i="16"/>
  <c r="D4266" i="16"/>
  <c r="D4267" i="16"/>
  <c r="D4268" i="16"/>
  <c r="D4269" i="16"/>
  <c r="D4270" i="16"/>
  <c r="D4271" i="16"/>
  <c r="D4272" i="16"/>
  <c r="D4273" i="16"/>
  <c r="D4274" i="16"/>
  <c r="D4275" i="16"/>
  <c r="D4276" i="16"/>
  <c r="D4277" i="16"/>
  <c r="D4278" i="16"/>
  <c r="D4279" i="16"/>
  <c r="D4280" i="16"/>
  <c r="D4281" i="16"/>
  <c r="D4282" i="16"/>
  <c r="D4283" i="16"/>
  <c r="D4284" i="16"/>
  <c r="D4285" i="16"/>
  <c r="D4286" i="16"/>
  <c r="D4287" i="16"/>
  <c r="D4288" i="16"/>
  <c r="D4289" i="16"/>
  <c r="D4290" i="16"/>
  <c r="D4291" i="16"/>
  <c r="D4292" i="16"/>
  <c r="D4293" i="16"/>
  <c r="D4294" i="16"/>
  <c r="D4295" i="16"/>
  <c r="D4296" i="16"/>
  <c r="D4297" i="16"/>
  <c r="D4298" i="16"/>
  <c r="D4299" i="16"/>
  <c r="D4300" i="16"/>
  <c r="D4301" i="16"/>
  <c r="D4302" i="16"/>
  <c r="D4303" i="16"/>
  <c r="D4304" i="16"/>
  <c r="D4305" i="16"/>
  <c r="D4306" i="16"/>
  <c r="D4307" i="16"/>
  <c r="D4308" i="16"/>
  <c r="D4309" i="16"/>
  <c r="D4310" i="16"/>
  <c r="D4311" i="16"/>
  <c r="D4312" i="16"/>
  <c r="D4313" i="16"/>
  <c r="D4314" i="16"/>
  <c r="D4315" i="16"/>
  <c r="D4316" i="16"/>
  <c r="D4317" i="16"/>
  <c r="D4318" i="16"/>
  <c r="D4319" i="16"/>
  <c r="D4320" i="16"/>
  <c r="D4321" i="16"/>
  <c r="D4322" i="16"/>
  <c r="D4323" i="16"/>
  <c r="D4324" i="16"/>
  <c r="D4325" i="16"/>
  <c r="D4326" i="16"/>
  <c r="D4327" i="16"/>
  <c r="D4328" i="16"/>
  <c r="D4329" i="16"/>
  <c r="D4330" i="16"/>
  <c r="D4331" i="16"/>
  <c r="D4332" i="16"/>
  <c r="D4333" i="16"/>
  <c r="D4334" i="16"/>
  <c r="D4335" i="16"/>
  <c r="D4336" i="16"/>
  <c r="D4337" i="16"/>
  <c r="D4338" i="16"/>
  <c r="D4339" i="16"/>
  <c r="D4340" i="16"/>
  <c r="D4341" i="16"/>
  <c r="D4342" i="16"/>
  <c r="D4343" i="16"/>
  <c r="D4344" i="16"/>
  <c r="D4345" i="16"/>
  <c r="D4346" i="16"/>
  <c r="D4347" i="16"/>
  <c r="D4348" i="16"/>
  <c r="D4349" i="16"/>
  <c r="D4350" i="16"/>
  <c r="D4351" i="16"/>
  <c r="D4352" i="16"/>
  <c r="D4353" i="16"/>
  <c r="D4354" i="16"/>
  <c r="D4355" i="16"/>
  <c r="D4356" i="16"/>
  <c r="D4357" i="16"/>
  <c r="D4358" i="16"/>
  <c r="D4359" i="16"/>
  <c r="D4360" i="16"/>
  <c r="D4361" i="16"/>
  <c r="D4362" i="16"/>
  <c r="D4363" i="16"/>
  <c r="D4364" i="16"/>
  <c r="D4365" i="16"/>
  <c r="D4366" i="16"/>
  <c r="D4367" i="16"/>
  <c r="D4368" i="16"/>
  <c r="D4369" i="16"/>
  <c r="D4370" i="16"/>
  <c r="D4371" i="16"/>
  <c r="D4372" i="16"/>
  <c r="D4373" i="16"/>
  <c r="D4374" i="16"/>
  <c r="D4375" i="16"/>
  <c r="D4376" i="16"/>
  <c r="D4377" i="16"/>
  <c r="D4378" i="16"/>
  <c r="D4379" i="16"/>
  <c r="D4380" i="16"/>
  <c r="D4381" i="16"/>
  <c r="D4382" i="16"/>
  <c r="D4383" i="16"/>
  <c r="D4384" i="16"/>
  <c r="D4385" i="16"/>
  <c r="D4386" i="16"/>
  <c r="D4387" i="16"/>
  <c r="D4388" i="16"/>
  <c r="D4389" i="16"/>
  <c r="D4390" i="16"/>
  <c r="D4391" i="16"/>
  <c r="D4392" i="16"/>
  <c r="D4393" i="16"/>
  <c r="D4394" i="16"/>
  <c r="D4395" i="16"/>
  <c r="D4396" i="16"/>
  <c r="D4397" i="16"/>
  <c r="D4398" i="16"/>
  <c r="D4399" i="16"/>
  <c r="D4400" i="16"/>
  <c r="D4401" i="16"/>
  <c r="D4402" i="16"/>
  <c r="D4403" i="16"/>
  <c r="D4404" i="16"/>
  <c r="D4405" i="16"/>
  <c r="D4406" i="16"/>
  <c r="D4407" i="16"/>
  <c r="D4408" i="16"/>
  <c r="D4409" i="16"/>
  <c r="D4410" i="16"/>
  <c r="D4411" i="16"/>
  <c r="D4412" i="16"/>
  <c r="D4413" i="16"/>
  <c r="D4414" i="16"/>
  <c r="D4415" i="16"/>
  <c r="D4416" i="16"/>
  <c r="D4417" i="16"/>
  <c r="D4418" i="16"/>
  <c r="D4419" i="16"/>
  <c r="D4420" i="16"/>
  <c r="D4421" i="16"/>
  <c r="D4422" i="16"/>
  <c r="D4423" i="16"/>
  <c r="D4424" i="16"/>
  <c r="D4425" i="16"/>
  <c r="D4426" i="16"/>
  <c r="D4427" i="16"/>
  <c r="D4428" i="16"/>
  <c r="D4429" i="16"/>
  <c r="D4430" i="16"/>
  <c r="D4431" i="16"/>
  <c r="D4432" i="16"/>
  <c r="D4433" i="16"/>
  <c r="D4434" i="16"/>
  <c r="D4435" i="16"/>
  <c r="D4436" i="16"/>
  <c r="D4437" i="16"/>
  <c r="D4438" i="16"/>
  <c r="D4439" i="16"/>
  <c r="D4440" i="16"/>
  <c r="D4441" i="16"/>
  <c r="D4442" i="16"/>
  <c r="D4443" i="16"/>
  <c r="D4444" i="16"/>
  <c r="D4445" i="16"/>
  <c r="D4446" i="16"/>
  <c r="D4447" i="16"/>
  <c r="D4448" i="16"/>
  <c r="D4449" i="16"/>
  <c r="D4450" i="16"/>
  <c r="D4451" i="16"/>
  <c r="D4452" i="16"/>
  <c r="D4453" i="16"/>
  <c r="D4454" i="16"/>
  <c r="D4455" i="16"/>
  <c r="D4456" i="16"/>
  <c r="D4457" i="16"/>
  <c r="D4458" i="16"/>
  <c r="D4459" i="16"/>
  <c r="D4460" i="16"/>
  <c r="D4461" i="16"/>
  <c r="D4462" i="16"/>
  <c r="D4463" i="16"/>
  <c r="D4464" i="16"/>
  <c r="D4465" i="16"/>
  <c r="D4466" i="16"/>
  <c r="D4467" i="16"/>
  <c r="D4468" i="16"/>
  <c r="D4469" i="16"/>
  <c r="D4470" i="16"/>
  <c r="D4471" i="16"/>
  <c r="D4472" i="16"/>
  <c r="D4473" i="16"/>
  <c r="D4474" i="16"/>
  <c r="D4475" i="16"/>
  <c r="D4476" i="16"/>
  <c r="D4477" i="16"/>
  <c r="D4478" i="16"/>
  <c r="D4479" i="16"/>
  <c r="D4480" i="16"/>
  <c r="D4481" i="16"/>
  <c r="D4482" i="16"/>
  <c r="D4483" i="16"/>
  <c r="D4484" i="16"/>
  <c r="D4485" i="16"/>
  <c r="D4486" i="16"/>
  <c r="D4487" i="16"/>
  <c r="D4488" i="16"/>
  <c r="D4489" i="16"/>
  <c r="D4490" i="16"/>
  <c r="D4491" i="16"/>
  <c r="D4492" i="16"/>
  <c r="D4493" i="16"/>
  <c r="D4494" i="16"/>
  <c r="D4495" i="16"/>
  <c r="D4496" i="16"/>
  <c r="D4497" i="16"/>
  <c r="D4498" i="16"/>
  <c r="D4499" i="16"/>
  <c r="D4500" i="16"/>
  <c r="D4501" i="16"/>
  <c r="D4502" i="16"/>
  <c r="D4503" i="16"/>
  <c r="D4504" i="16"/>
  <c r="D4505" i="16"/>
  <c r="D4506" i="16"/>
  <c r="D4507" i="16"/>
  <c r="D4508" i="16"/>
  <c r="D4509" i="16"/>
  <c r="D4510" i="16"/>
  <c r="D4511" i="16"/>
  <c r="D4512" i="16"/>
  <c r="D4513" i="16"/>
  <c r="D4514" i="16"/>
  <c r="D4515" i="16"/>
  <c r="D4516" i="16"/>
  <c r="D4517" i="16"/>
  <c r="D4518" i="16"/>
  <c r="D4519" i="16"/>
  <c r="D4520" i="16"/>
  <c r="D4521" i="16"/>
  <c r="D4522" i="16"/>
  <c r="D4523" i="16"/>
  <c r="D4524" i="16"/>
  <c r="D4525" i="16"/>
  <c r="D4526" i="16"/>
  <c r="D4527" i="16"/>
  <c r="D4528" i="16"/>
  <c r="D4529" i="16"/>
  <c r="D4530" i="16"/>
  <c r="D4531" i="16"/>
  <c r="D4532" i="16"/>
  <c r="D4533" i="16"/>
  <c r="D4534" i="16"/>
  <c r="D4535" i="16"/>
  <c r="D4536" i="16"/>
  <c r="D4537" i="16"/>
  <c r="D4538" i="16"/>
  <c r="D4539" i="16"/>
  <c r="D4540" i="16"/>
  <c r="D4541" i="16"/>
  <c r="D4542" i="16"/>
  <c r="D4543" i="16"/>
  <c r="D4544" i="16"/>
  <c r="D4545" i="16"/>
  <c r="D4546" i="16"/>
  <c r="D4547" i="16"/>
  <c r="D4548" i="16"/>
  <c r="D4549" i="16"/>
  <c r="D4550" i="16"/>
  <c r="D4551" i="16"/>
  <c r="D4552" i="16"/>
  <c r="D4553" i="16"/>
  <c r="D4554" i="16"/>
  <c r="D4555" i="16"/>
  <c r="D4556" i="16"/>
  <c r="D4557" i="16"/>
  <c r="D4558" i="16"/>
  <c r="D4559" i="16"/>
  <c r="D4560" i="16"/>
  <c r="D4561" i="16"/>
  <c r="D4562" i="16"/>
  <c r="D4563" i="16"/>
  <c r="D4564" i="16"/>
  <c r="D4565" i="16"/>
  <c r="D4566" i="16"/>
  <c r="D4567" i="16"/>
  <c r="D4568" i="16"/>
  <c r="D4569" i="16"/>
  <c r="D4570" i="16"/>
  <c r="D4571" i="16"/>
  <c r="D4572" i="16"/>
  <c r="D4573" i="16"/>
  <c r="D4574" i="16"/>
  <c r="D4575" i="16"/>
  <c r="D4576" i="16"/>
  <c r="D4577" i="16"/>
  <c r="D4578" i="16"/>
  <c r="D4579" i="16"/>
  <c r="D4580" i="16"/>
  <c r="D4581" i="16"/>
  <c r="D4582" i="16"/>
  <c r="D4583" i="16"/>
  <c r="D4584" i="16"/>
  <c r="D4585" i="16"/>
  <c r="D4586" i="16"/>
  <c r="D4587" i="16"/>
  <c r="D4588" i="16"/>
  <c r="D4589" i="16"/>
  <c r="D4590" i="16"/>
  <c r="D4591" i="16"/>
  <c r="D4592" i="16"/>
  <c r="D4593" i="16"/>
  <c r="D4594" i="16"/>
  <c r="D4595" i="16"/>
  <c r="D4596" i="16"/>
  <c r="D4597" i="16"/>
  <c r="D4598" i="16"/>
  <c r="D4599" i="16"/>
  <c r="D4600" i="16"/>
  <c r="D4601" i="16"/>
  <c r="D4602" i="16"/>
  <c r="D4603" i="16"/>
  <c r="D4604" i="16"/>
  <c r="D4605" i="16"/>
  <c r="D4606" i="16"/>
  <c r="D4607" i="16"/>
  <c r="D4608" i="16"/>
  <c r="D4609" i="16"/>
  <c r="D4610" i="16"/>
  <c r="D4611" i="16"/>
  <c r="D4612" i="16"/>
  <c r="D4613" i="16"/>
  <c r="D4614" i="16"/>
  <c r="D4615" i="16"/>
  <c r="D4616" i="16"/>
  <c r="D4617" i="16"/>
  <c r="D4618" i="16"/>
  <c r="D4619" i="16"/>
  <c r="D4620" i="16"/>
  <c r="D4621" i="16"/>
  <c r="D4622" i="16"/>
  <c r="D4623" i="16"/>
  <c r="D4624" i="16"/>
  <c r="D4625" i="16"/>
  <c r="D4626" i="16"/>
  <c r="D4627" i="16"/>
  <c r="D4628" i="16"/>
  <c r="D4629" i="16"/>
  <c r="D4630" i="16"/>
  <c r="D4631" i="16"/>
  <c r="D4632" i="16"/>
  <c r="D4633" i="16"/>
  <c r="D4634" i="16"/>
  <c r="D4635" i="16"/>
  <c r="D4636" i="16"/>
  <c r="D4637" i="16"/>
  <c r="D4638" i="16"/>
  <c r="D4639" i="16"/>
  <c r="D4640" i="16"/>
  <c r="D4641" i="16"/>
  <c r="D4642" i="16"/>
  <c r="D4643" i="16"/>
  <c r="D4644" i="16"/>
  <c r="D4645" i="16"/>
  <c r="D4646" i="16"/>
  <c r="D4647" i="16"/>
  <c r="D4648" i="16"/>
  <c r="D4649" i="16"/>
  <c r="D4650" i="16"/>
  <c r="D4651" i="16"/>
  <c r="D4652" i="16"/>
  <c r="D4653" i="16"/>
  <c r="D4654" i="16"/>
  <c r="D4655" i="16"/>
  <c r="D4656" i="16"/>
  <c r="D4657" i="16"/>
  <c r="D4658" i="16"/>
  <c r="D4659" i="16"/>
  <c r="D4660" i="16"/>
  <c r="D4661" i="16"/>
  <c r="D4662" i="16"/>
  <c r="D4663" i="16"/>
  <c r="D4664" i="16"/>
  <c r="D4665" i="16"/>
  <c r="D4666" i="16"/>
  <c r="D4667" i="16"/>
  <c r="D4668" i="16"/>
  <c r="D4669" i="16"/>
  <c r="D4670" i="16"/>
  <c r="D4671" i="16"/>
  <c r="D4672" i="16"/>
  <c r="D4673" i="16"/>
  <c r="D4674" i="16"/>
  <c r="D4675" i="16"/>
  <c r="D4676" i="16"/>
  <c r="D4677" i="16"/>
  <c r="D4678" i="16"/>
  <c r="D4679" i="16"/>
  <c r="D4680" i="16"/>
  <c r="D4681" i="16"/>
  <c r="D4682" i="16"/>
  <c r="D4683" i="16"/>
  <c r="D4684" i="16"/>
  <c r="D4685" i="16"/>
  <c r="D4686" i="16"/>
  <c r="D4687" i="16"/>
  <c r="D4688" i="16"/>
  <c r="D4689" i="16"/>
  <c r="D4690" i="16"/>
  <c r="D4691" i="16"/>
  <c r="D4692" i="16"/>
  <c r="D4693" i="16"/>
  <c r="D4694" i="16"/>
  <c r="D4695" i="16"/>
  <c r="D4696" i="16"/>
  <c r="D4697" i="16"/>
  <c r="D4698" i="16"/>
  <c r="D4699" i="16"/>
  <c r="D4700" i="16"/>
  <c r="D4701" i="16"/>
  <c r="D4702" i="16"/>
  <c r="D4703" i="16"/>
  <c r="D4704" i="16"/>
  <c r="D4705" i="16"/>
  <c r="D4706" i="16"/>
  <c r="D4707" i="16"/>
  <c r="D4708" i="16"/>
  <c r="D4709" i="16"/>
  <c r="D4710" i="16"/>
  <c r="D4711" i="16"/>
  <c r="D4712" i="16"/>
  <c r="D4713" i="16"/>
  <c r="D4714" i="16"/>
  <c r="D4715" i="16"/>
  <c r="D4716" i="16"/>
  <c r="D4717" i="16"/>
  <c r="D4718" i="16"/>
  <c r="D4719" i="16"/>
  <c r="D4720" i="16"/>
  <c r="D4721" i="16"/>
  <c r="D4722" i="16"/>
  <c r="D4723" i="16"/>
  <c r="D4724" i="16"/>
  <c r="D4725" i="16"/>
  <c r="D4726" i="16"/>
  <c r="D4727" i="16"/>
  <c r="D4728" i="16"/>
  <c r="D4729" i="16"/>
  <c r="D4730" i="16"/>
  <c r="D4731" i="16"/>
  <c r="D4732" i="16"/>
  <c r="D4733" i="16"/>
  <c r="D4734" i="16"/>
  <c r="D4735" i="16"/>
  <c r="D4736" i="16"/>
  <c r="D4737" i="16"/>
  <c r="D4738" i="16"/>
  <c r="D4739" i="16"/>
  <c r="D4740" i="16"/>
  <c r="D4741" i="16"/>
  <c r="D4742" i="16"/>
  <c r="D4743" i="16"/>
  <c r="D4744" i="16"/>
  <c r="D4745" i="16"/>
  <c r="D4746" i="16"/>
  <c r="D4747" i="16"/>
  <c r="D4748" i="16"/>
  <c r="D4749" i="16"/>
  <c r="D4750" i="16"/>
  <c r="D4751" i="16"/>
  <c r="D4752" i="16"/>
  <c r="D4753" i="16"/>
  <c r="D4754" i="16"/>
  <c r="D4755" i="16"/>
  <c r="D4756" i="16"/>
  <c r="D4757" i="16"/>
  <c r="D4758" i="16"/>
  <c r="D4759" i="16"/>
  <c r="D4760" i="16"/>
  <c r="D4761" i="16"/>
  <c r="D4762" i="16"/>
  <c r="D4763" i="16"/>
  <c r="D4764" i="16"/>
  <c r="D4765" i="16"/>
  <c r="D4766" i="16"/>
  <c r="D4767" i="16"/>
  <c r="D4768" i="16"/>
  <c r="D4769" i="16"/>
  <c r="D4770" i="16"/>
  <c r="D4771" i="16"/>
  <c r="D4772" i="16"/>
  <c r="D4773" i="16"/>
  <c r="D4774" i="16"/>
  <c r="D4775" i="16"/>
  <c r="D4776" i="16"/>
  <c r="D4777" i="16"/>
  <c r="D4778" i="16"/>
  <c r="D4779" i="16"/>
  <c r="D4780" i="16"/>
  <c r="D4781" i="16"/>
  <c r="D4782" i="16"/>
  <c r="D4783" i="16"/>
  <c r="D4784" i="16"/>
  <c r="D4785" i="16"/>
  <c r="D4786" i="16"/>
  <c r="D4787" i="16"/>
  <c r="D4788" i="16"/>
  <c r="D4789" i="16"/>
  <c r="D4790" i="16"/>
  <c r="D4791" i="16"/>
  <c r="D4792" i="16"/>
  <c r="D4793" i="16"/>
  <c r="D4794" i="16"/>
  <c r="D4795" i="16"/>
  <c r="D4796" i="16"/>
  <c r="D4797" i="16"/>
  <c r="D4798" i="16"/>
  <c r="D4799" i="16"/>
  <c r="D4800" i="16"/>
  <c r="D4801" i="16"/>
  <c r="D4802" i="16"/>
  <c r="D4803" i="16"/>
  <c r="D4804" i="16"/>
  <c r="D4805" i="16"/>
  <c r="D4806" i="16"/>
  <c r="D4807" i="16"/>
  <c r="D4808" i="16"/>
  <c r="D4809" i="16"/>
  <c r="D4810" i="16"/>
  <c r="D4811" i="16"/>
  <c r="D4812" i="16"/>
  <c r="D4813" i="16"/>
  <c r="D4814" i="16"/>
  <c r="D4815" i="16"/>
  <c r="D4816" i="16"/>
  <c r="D4817" i="16"/>
  <c r="D4818" i="16"/>
  <c r="D4819" i="16"/>
  <c r="D4820" i="16"/>
  <c r="D4821" i="16"/>
  <c r="D4822" i="16"/>
  <c r="D4823" i="16"/>
  <c r="D4824" i="16"/>
  <c r="D4825" i="16"/>
  <c r="D4826" i="16"/>
  <c r="D4827" i="16"/>
  <c r="D4828" i="16"/>
  <c r="D4829" i="16"/>
  <c r="D4830" i="16"/>
  <c r="D4831" i="16"/>
  <c r="D4832" i="16"/>
  <c r="D4833" i="16"/>
  <c r="D4834" i="16"/>
  <c r="D4835" i="16"/>
  <c r="D4836" i="16"/>
  <c r="D4837" i="16"/>
  <c r="D4838" i="16"/>
  <c r="D4839" i="16"/>
  <c r="D4840" i="16"/>
  <c r="D4841" i="16"/>
  <c r="D4842" i="16"/>
  <c r="D4843" i="16"/>
  <c r="D4844" i="16"/>
  <c r="D4845" i="16"/>
  <c r="D4846" i="16"/>
  <c r="D4847" i="16"/>
  <c r="D4848" i="16"/>
  <c r="D4849" i="16"/>
  <c r="D4850" i="16"/>
  <c r="D4851" i="16"/>
  <c r="D4852" i="16"/>
  <c r="D4853" i="16"/>
  <c r="D4854" i="16"/>
  <c r="D4855" i="16"/>
  <c r="D4856" i="16"/>
  <c r="D4857" i="16"/>
  <c r="D4858" i="16"/>
  <c r="D4859" i="16"/>
  <c r="D4860" i="16"/>
  <c r="D4861" i="16"/>
  <c r="D4862" i="16"/>
  <c r="D4863" i="16"/>
  <c r="D4864" i="16"/>
  <c r="D4865" i="16"/>
  <c r="D4866" i="16"/>
  <c r="D4867" i="16"/>
  <c r="D4868" i="16"/>
  <c r="D4869" i="16"/>
  <c r="D4870" i="16"/>
  <c r="D4871" i="16"/>
  <c r="D4872" i="16"/>
  <c r="D4873" i="16"/>
  <c r="D4874" i="16"/>
  <c r="D4875" i="16"/>
  <c r="D4876" i="16"/>
  <c r="D4877" i="16"/>
  <c r="D4878" i="16"/>
  <c r="D4879" i="16"/>
  <c r="D4880" i="16"/>
  <c r="D4881" i="16"/>
  <c r="D4882" i="16"/>
  <c r="D4883" i="16"/>
  <c r="D4884" i="16"/>
  <c r="D4885" i="16"/>
  <c r="D4886" i="16"/>
  <c r="D4887" i="16"/>
  <c r="D4888" i="16"/>
  <c r="D4889" i="16"/>
  <c r="D4890" i="16"/>
  <c r="D4891" i="16"/>
  <c r="D4892" i="16"/>
  <c r="D4893" i="16"/>
  <c r="D4894" i="16"/>
  <c r="D4895" i="16"/>
  <c r="D4896" i="16"/>
  <c r="D4897" i="16"/>
  <c r="D4898" i="16"/>
  <c r="D4899" i="16"/>
  <c r="D4900" i="16"/>
  <c r="D4901" i="16"/>
  <c r="D4902" i="16"/>
  <c r="D4903" i="16"/>
  <c r="D4904" i="16"/>
  <c r="D4905" i="16"/>
  <c r="D4906" i="16"/>
  <c r="D4907" i="16"/>
  <c r="D4908" i="16"/>
  <c r="D4909" i="16"/>
  <c r="D4910" i="16"/>
  <c r="D4911" i="16"/>
  <c r="D4912" i="16"/>
  <c r="D4913" i="16"/>
  <c r="D4914" i="16"/>
  <c r="D4915" i="16"/>
  <c r="D4916" i="16"/>
  <c r="D4917" i="16"/>
  <c r="D4918" i="16"/>
  <c r="D4919" i="16"/>
  <c r="D4920" i="16"/>
  <c r="D4921" i="16"/>
  <c r="D4922" i="16"/>
  <c r="D4923" i="16"/>
  <c r="D4924" i="16"/>
  <c r="D4925" i="16"/>
  <c r="D4926" i="16"/>
  <c r="D4927" i="16"/>
  <c r="D4928" i="16"/>
  <c r="D4929" i="16"/>
  <c r="D4930" i="16"/>
  <c r="D4931" i="16"/>
  <c r="D4932" i="16"/>
  <c r="D4933" i="16"/>
  <c r="D4934" i="16"/>
  <c r="D4935" i="16"/>
  <c r="D4936" i="16"/>
  <c r="D4937" i="16"/>
  <c r="D4938" i="16"/>
  <c r="D4939" i="16"/>
  <c r="D4940" i="16"/>
  <c r="D4941" i="16"/>
  <c r="D4942" i="16"/>
  <c r="D4943" i="16"/>
  <c r="D4944" i="16"/>
  <c r="D4945" i="16"/>
  <c r="D4946" i="16"/>
  <c r="D4947" i="16"/>
  <c r="D4948" i="16"/>
  <c r="D4949" i="16"/>
  <c r="D4950" i="16"/>
  <c r="D4951" i="16"/>
  <c r="D4952" i="16"/>
  <c r="D4953" i="16"/>
  <c r="D4954" i="16"/>
  <c r="D4955" i="16"/>
  <c r="D4956" i="16"/>
  <c r="D4957" i="16"/>
  <c r="D4958" i="16"/>
  <c r="D4959" i="16"/>
  <c r="D4960" i="16"/>
  <c r="D4961" i="16"/>
  <c r="D4962" i="16"/>
  <c r="D4963" i="16"/>
  <c r="D4964" i="16"/>
  <c r="D4965" i="16"/>
  <c r="D4966" i="16"/>
  <c r="D4967" i="16"/>
  <c r="D4968" i="16"/>
  <c r="D4969" i="16"/>
  <c r="D4970" i="16"/>
  <c r="D4971" i="16"/>
  <c r="D4972" i="16"/>
  <c r="D4973" i="16"/>
  <c r="D4974" i="16"/>
  <c r="D4975" i="16"/>
  <c r="D4976" i="16"/>
  <c r="D4977" i="16"/>
  <c r="D4978" i="16"/>
  <c r="D4979" i="16"/>
  <c r="D4980" i="16"/>
  <c r="D4981" i="16"/>
  <c r="D4982" i="16"/>
  <c r="D4983" i="16"/>
  <c r="D4984" i="16"/>
  <c r="D4985" i="16"/>
  <c r="D4986" i="16"/>
  <c r="D4987" i="16"/>
  <c r="D4988" i="16"/>
  <c r="D4989" i="16"/>
  <c r="D4990" i="16"/>
  <c r="D4991" i="16"/>
  <c r="D4992" i="16"/>
  <c r="D4993" i="16"/>
  <c r="D4994" i="16"/>
  <c r="D4995" i="16"/>
  <c r="D4996" i="16"/>
  <c r="D4997" i="16"/>
  <c r="D4998" i="16"/>
  <c r="D4999" i="16"/>
  <c r="D5000" i="16"/>
  <c r="D5001" i="16"/>
  <c r="D4002" i="16"/>
  <c r="D3003" i="16"/>
  <c r="D3004" i="16"/>
  <c r="D3005" i="16"/>
  <c r="D3006" i="16"/>
  <c r="D3007" i="16"/>
  <c r="D3008" i="16"/>
  <c r="D3009" i="16"/>
  <c r="D3010" i="16"/>
  <c r="D3011" i="16"/>
  <c r="D3012" i="16"/>
  <c r="D3013" i="16"/>
  <c r="D3014" i="16"/>
  <c r="D3015" i="16"/>
  <c r="D3016" i="16"/>
  <c r="D3017" i="16"/>
  <c r="D3018" i="16"/>
  <c r="D3019" i="16"/>
  <c r="D3020" i="16"/>
  <c r="D3021" i="16"/>
  <c r="D3022" i="16"/>
  <c r="D3023" i="16"/>
  <c r="D3024" i="16"/>
  <c r="D3025" i="16"/>
  <c r="D3026" i="16"/>
  <c r="D3027" i="16"/>
  <c r="D3028" i="16"/>
  <c r="D3029" i="16"/>
  <c r="D3030" i="16"/>
  <c r="D3031" i="16"/>
  <c r="D3032" i="16"/>
  <c r="D3033" i="16"/>
  <c r="D3034" i="16"/>
  <c r="D3035" i="16"/>
  <c r="D3036" i="16"/>
  <c r="D3037" i="16"/>
  <c r="D3038" i="16"/>
  <c r="D3039" i="16"/>
  <c r="D3040" i="16"/>
  <c r="D3041" i="16"/>
  <c r="D3042" i="16"/>
  <c r="D3043" i="16"/>
  <c r="D3044" i="16"/>
  <c r="D3045" i="16"/>
  <c r="D3046" i="16"/>
  <c r="D3047" i="16"/>
  <c r="D3048" i="16"/>
  <c r="D3049" i="16"/>
  <c r="D3050" i="16"/>
  <c r="D3051" i="16"/>
  <c r="D3052" i="16"/>
  <c r="D3053" i="16"/>
  <c r="D3054" i="16"/>
  <c r="D3055" i="16"/>
  <c r="D3056" i="16"/>
  <c r="D3057" i="16"/>
  <c r="D3058" i="16"/>
  <c r="D3059" i="16"/>
  <c r="D3060" i="16"/>
  <c r="D3061" i="16"/>
  <c r="D3062" i="16"/>
  <c r="D3063" i="16"/>
  <c r="D3064" i="16"/>
  <c r="D3065" i="16"/>
  <c r="D3066" i="16"/>
  <c r="D3067" i="16"/>
  <c r="D3068" i="16"/>
  <c r="D3069" i="16"/>
  <c r="D3070" i="16"/>
  <c r="D3071" i="16"/>
  <c r="D3072" i="16"/>
  <c r="D3073" i="16"/>
  <c r="D3074" i="16"/>
  <c r="D3075" i="16"/>
  <c r="D3076" i="16"/>
  <c r="D3077" i="16"/>
  <c r="D3078" i="16"/>
  <c r="D3079" i="16"/>
  <c r="D3080" i="16"/>
  <c r="D3081" i="16"/>
  <c r="D3082" i="16"/>
  <c r="D3083" i="16"/>
  <c r="D3084" i="16"/>
  <c r="D3085" i="16"/>
  <c r="D3086" i="16"/>
  <c r="D3087" i="16"/>
  <c r="D3088" i="16"/>
  <c r="D3089" i="16"/>
  <c r="D3090" i="16"/>
  <c r="D3091" i="16"/>
  <c r="D3092" i="16"/>
  <c r="D3093" i="16"/>
  <c r="D3094" i="16"/>
  <c r="D3095" i="16"/>
  <c r="D3096" i="16"/>
  <c r="D3097" i="16"/>
  <c r="D3098" i="16"/>
  <c r="D3099" i="16"/>
  <c r="D3100" i="16"/>
  <c r="D3101" i="16"/>
  <c r="D3102" i="16"/>
  <c r="D3103" i="16"/>
  <c r="D3104" i="16"/>
  <c r="D3105" i="16"/>
  <c r="D3106" i="16"/>
  <c r="D3107" i="16"/>
  <c r="D3108" i="16"/>
  <c r="D3109" i="16"/>
  <c r="D3110" i="16"/>
  <c r="D3111" i="16"/>
  <c r="D3112" i="16"/>
  <c r="D3113" i="16"/>
  <c r="D3114" i="16"/>
  <c r="D3115" i="16"/>
  <c r="D3116" i="16"/>
  <c r="D3117" i="16"/>
  <c r="D3118" i="16"/>
  <c r="D3119" i="16"/>
  <c r="D3120" i="16"/>
  <c r="D3121" i="16"/>
  <c r="D3122" i="16"/>
  <c r="D3123" i="16"/>
  <c r="D3124" i="16"/>
  <c r="D3125" i="16"/>
  <c r="D3126" i="16"/>
  <c r="D3127" i="16"/>
  <c r="D3128" i="16"/>
  <c r="D3129" i="16"/>
  <c r="D3130" i="16"/>
  <c r="D3131" i="16"/>
  <c r="D3132" i="16"/>
  <c r="D3133" i="16"/>
  <c r="D3134" i="16"/>
  <c r="D3135" i="16"/>
  <c r="D3136" i="16"/>
  <c r="D3137" i="16"/>
  <c r="D3138" i="16"/>
  <c r="D3139" i="16"/>
  <c r="D3140" i="16"/>
  <c r="D3141" i="16"/>
  <c r="D3142" i="16"/>
  <c r="D3143" i="16"/>
  <c r="D3144" i="16"/>
  <c r="D3145" i="16"/>
  <c r="D3146" i="16"/>
  <c r="D3147" i="16"/>
  <c r="D3148" i="16"/>
  <c r="D3149" i="16"/>
  <c r="D3150" i="16"/>
  <c r="D3151" i="16"/>
  <c r="D3152" i="16"/>
  <c r="D3153" i="16"/>
  <c r="D3154" i="16"/>
  <c r="D3155" i="16"/>
  <c r="D3156" i="16"/>
  <c r="D3157" i="16"/>
  <c r="D3158" i="16"/>
  <c r="D3159" i="16"/>
  <c r="D3160" i="16"/>
  <c r="D3161" i="16"/>
  <c r="D3162" i="16"/>
  <c r="D3163" i="16"/>
  <c r="D3164" i="16"/>
  <c r="D3165" i="16"/>
  <c r="D3166" i="16"/>
  <c r="D3167" i="16"/>
  <c r="D3168" i="16"/>
  <c r="D3169" i="16"/>
  <c r="D3170" i="16"/>
  <c r="D3171" i="16"/>
  <c r="D3172" i="16"/>
  <c r="D3173" i="16"/>
  <c r="D3174" i="16"/>
  <c r="D3175" i="16"/>
  <c r="D3176" i="16"/>
  <c r="D3177" i="16"/>
  <c r="D3178" i="16"/>
  <c r="D3179" i="16"/>
  <c r="D3180" i="16"/>
  <c r="D3181" i="16"/>
  <c r="D3182" i="16"/>
  <c r="D3183" i="16"/>
  <c r="D3184" i="16"/>
  <c r="D3185" i="16"/>
  <c r="D3186" i="16"/>
  <c r="D3187" i="16"/>
  <c r="D3188" i="16"/>
  <c r="D3189" i="16"/>
  <c r="D3190" i="16"/>
  <c r="D3191" i="16"/>
  <c r="D3192" i="16"/>
  <c r="D3193" i="16"/>
  <c r="D3194" i="16"/>
  <c r="D3195" i="16"/>
  <c r="D3196" i="16"/>
  <c r="D3197" i="16"/>
  <c r="D3198" i="16"/>
  <c r="D3199" i="16"/>
  <c r="D3200" i="16"/>
  <c r="D3201" i="16"/>
  <c r="D3202" i="16"/>
  <c r="D3203" i="16"/>
  <c r="D3204" i="16"/>
  <c r="D3205" i="16"/>
  <c r="D3206" i="16"/>
  <c r="D3207" i="16"/>
  <c r="D3208" i="16"/>
  <c r="D3209" i="16"/>
  <c r="D3210" i="16"/>
  <c r="D3211" i="16"/>
  <c r="D3212" i="16"/>
  <c r="D3213" i="16"/>
  <c r="D3214" i="16"/>
  <c r="D3215" i="16"/>
  <c r="D3216" i="16"/>
  <c r="D3217" i="16"/>
  <c r="D3218" i="16"/>
  <c r="D3219" i="16"/>
  <c r="D3220" i="16"/>
  <c r="D3221" i="16"/>
  <c r="D3222" i="16"/>
  <c r="D3223" i="16"/>
  <c r="D3224" i="16"/>
  <c r="D3225" i="16"/>
  <c r="D3226" i="16"/>
  <c r="D3227" i="16"/>
  <c r="D3228" i="16"/>
  <c r="D3229" i="16"/>
  <c r="D3230" i="16"/>
  <c r="D3231" i="16"/>
  <c r="D3232" i="16"/>
  <c r="D3233" i="16"/>
  <c r="D3234" i="16"/>
  <c r="D3235" i="16"/>
  <c r="D3236" i="16"/>
  <c r="D3237" i="16"/>
  <c r="D3238" i="16"/>
  <c r="D3239" i="16"/>
  <c r="D3240" i="16"/>
  <c r="D3241" i="16"/>
  <c r="D3242" i="16"/>
  <c r="D3243" i="16"/>
  <c r="D3244" i="16"/>
  <c r="D3245" i="16"/>
  <c r="D3246" i="16"/>
  <c r="D3247" i="16"/>
  <c r="D3248" i="16"/>
  <c r="D3249" i="16"/>
  <c r="D3250" i="16"/>
  <c r="D3251" i="16"/>
  <c r="D3252" i="16"/>
  <c r="D3253" i="16"/>
  <c r="D3254" i="16"/>
  <c r="D3255" i="16"/>
  <c r="D3256" i="16"/>
  <c r="D3257" i="16"/>
  <c r="D3258" i="16"/>
  <c r="D3259" i="16"/>
  <c r="D3260" i="16"/>
  <c r="D3261" i="16"/>
  <c r="D3262" i="16"/>
  <c r="D3263" i="16"/>
  <c r="D3264" i="16"/>
  <c r="D3265" i="16"/>
  <c r="D3266" i="16"/>
  <c r="D3267" i="16"/>
  <c r="D3268" i="16"/>
  <c r="D3269" i="16"/>
  <c r="D3270" i="16"/>
  <c r="D3271" i="16"/>
  <c r="D3272" i="16"/>
  <c r="D3273" i="16"/>
  <c r="D3274" i="16"/>
  <c r="D3275" i="16"/>
  <c r="D3276" i="16"/>
  <c r="D3277" i="16"/>
  <c r="D3278" i="16"/>
  <c r="D3279" i="16"/>
  <c r="D3280" i="16"/>
  <c r="D3281" i="16"/>
  <c r="D3282" i="16"/>
  <c r="D3283" i="16"/>
  <c r="D3284" i="16"/>
  <c r="D3285" i="16"/>
  <c r="D3286" i="16"/>
  <c r="D3287" i="16"/>
  <c r="D3288" i="16"/>
  <c r="D3289" i="16"/>
  <c r="D3290" i="16"/>
  <c r="D3291" i="16"/>
  <c r="D3292" i="16"/>
  <c r="D3293" i="16"/>
  <c r="D3294" i="16"/>
  <c r="D3295" i="16"/>
  <c r="D3296" i="16"/>
  <c r="D3297" i="16"/>
  <c r="D3298" i="16"/>
  <c r="D3299" i="16"/>
  <c r="D3300" i="16"/>
  <c r="D3301" i="16"/>
  <c r="D3302" i="16"/>
  <c r="D3303" i="16"/>
  <c r="D3304" i="16"/>
  <c r="D3305" i="16"/>
  <c r="D3306" i="16"/>
  <c r="D3307" i="16"/>
  <c r="D3308" i="16"/>
  <c r="D3309" i="16"/>
  <c r="D3310" i="16"/>
  <c r="D3311" i="16"/>
  <c r="D3312" i="16"/>
  <c r="D3313" i="16"/>
  <c r="D3314" i="16"/>
  <c r="D3315" i="16"/>
  <c r="D3316" i="16"/>
  <c r="D3317" i="16"/>
  <c r="D3318" i="16"/>
  <c r="D3319" i="16"/>
  <c r="D3320" i="16"/>
  <c r="D3321" i="16"/>
  <c r="D3322" i="16"/>
  <c r="D3323" i="16"/>
  <c r="D3324" i="16"/>
  <c r="D3325" i="16"/>
  <c r="D3326" i="16"/>
  <c r="D3327" i="16"/>
  <c r="D3328" i="16"/>
  <c r="D3329" i="16"/>
  <c r="D3330" i="16"/>
  <c r="D3331" i="16"/>
  <c r="D3332" i="16"/>
  <c r="D3333" i="16"/>
  <c r="D3334" i="16"/>
  <c r="D3335" i="16"/>
  <c r="D3336" i="16"/>
  <c r="D3337" i="16"/>
  <c r="D3338" i="16"/>
  <c r="D3339" i="16"/>
  <c r="D3340" i="16"/>
  <c r="D3341" i="16"/>
  <c r="D3342" i="16"/>
  <c r="D3343" i="16"/>
  <c r="D3344" i="16"/>
  <c r="D3345" i="16"/>
  <c r="D3346" i="16"/>
  <c r="D3347" i="16"/>
  <c r="D3348" i="16"/>
  <c r="D3349" i="16"/>
  <c r="D3350" i="16"/>
  <c r="D3351" i="16"/>
  <c r="D3352" i="16"/>
  <c r="D3353" i="16"/>
  <c r="D3354" i="16"/>
  <c r="D3355" i="16"/>
  <c r="D3356" i="16"/>
  <c r="D3357" i="16"/>
  <c r="D3358" i="16"/>
  <c r="D3359" i="16"/>
  <c r="D3360" i="16"/>
  <c r="D3361" i="16"/>
  <c r="D3362" i="16"/>
  <c r="D3363" i="16"/>
  <c r="D3364" i="16"/>
  <c r="D3365" i="16"/>
  <c r="D3366" i="16"/>
  <c r="D3367" i="16"/>
  <c r="D3368" i="16"/>
  <c r="D3369" i="16"/>
  <c r="D3370" i="16"/>
  <c r="D3371" i="16"/>
  <c r="D3372" i="16"/>
  <c r="D3373" i="16"/>
  <c r="D3374" i="16"/>
  <c r="D3375" i="16"/>
  <c r="D3376" i="16"/>
  <c r="D3377" i="16"/>
  <c r="D3378" i="16"/>
  <c r="D3379" i="16"/>
  <c r="D3380" i="16"/>
  <c r="D3381" i="16"/>
  <c r="D3382" i="16"/>
  <c r="D3383" i="16"/>
  <c r="D3384" i="16"/>
  <c r="D3385" i="16"/>
  <c r="D3386" i="16"/>
  <c r="D3387" i="16"/>
  <c r="D3388" i="16"/>
  <c r="D3389" i="16"/>
  <c r="D3390" i="16"/>
  <c r="D3391" i="16"/>
  <c r="D3392" i="16"/>
  <c r="D3393" i="16"/>
  <c r="D3394" i="16"/>
  <c r="D3395" i="16"/>
  <c r="D3396" i="16"/>
  <c r="D3397" i="16"/>
  <c r="D3398" i="16"/>
  <c r="D3399" i="16"/>
  <c r="D3400" i="16"/>
  <c r="D3401" i="16"/>
  <c r="D3402" i="16"/>
  <c r="D3403" i="16"/>
  <c r="D3404" i="16"/>
  <c r="D3405" i="16"/>
  <c r="D3406" i="16"/>
  <c r="D3407" i="16"/>
  <c r="D3408" i="16"/>
  <c r="D3409" i="16"/>
  <c r="D3410" i="16"/>
  <c r="D3411" i="16"/>
  <c r="D3412" i="16"/>
  <c r="D3413" i="16"/>
  <c r="D3414" i="16"/>
  <c r="D3415" i="16"/>
  <c r="D3416" i="16"/>
  <c r="D3417" i="16"/>
  <c r="D3418" i="16"/>
  <c r="D3419" i="16"/>
  <c r="D3420" i="16"/>
  <c r="D3421" i="16"/>
  <c r="D3422" i="16"/>
  <c r="D3423" i="16"/>
  <c r="D3424" i="16"/>
  <c r="D3425" i="16"/>
  <c r="D3426" i="16"/>
  <c r="D3427" i="16"/>
  <c r="D3428" i="16"/>
  <c r="D3429" i="16"/>
  <c r="D3430" i="16"/>
  <c r="D3431" i="16"/>
  <c r="D3432" i="16"/>
  <c r="D3433" i="16"/>
  <c r="D3434" i="16"/>
  <c r="D3435" i="16"/>
  <c r="D3436" i="16"/>
  <c r="D3437" i="16"/>
  <c r="D3438" i="16"/>
  <c r="D3439" i="16"/>
  <c r="D3440" i="16"/>
  <c r="D3441" i="16"/>
  <c r="D3442" i="16"/>
  <c r="D3443" i="16"/>
  <c r="D3444" i="16"/>
  <c r="D3445" i="16"/>
  <c r="D3446" i="16"/>
  <c r="D3447" i="16"/>
  <c r="D3448" i="16"/>
  <c r="D3449" i="16"/>
  <c r="D3450" i="16"/>
  <c r="D3451" i="16"/>
  <c r="D3452" i="16"/>
  <c r="D3453" i="16"/>
  <c r="D3454" i="16"/>
  <c r="D3455" i="16"/>
  <c r="D3456" i="16"/>
  <c r="D3457" i="16"/>
  <c r="D3458" i="16"/>
  <c r="D3459" i="16"/>
  <c r="D3460" i="16"/>
  <c r="D3461" i="16"/>
  <c r="D3462" i="16"/>
  <c r="D3463" i="16"/>
  <c r="D3464" i="16"/>
  <c r="D3465" i="16"/>
  <c r="D3466" i="16"/>
  <c r="D3467" i="16"/>
  <c r="D3468" i="16"/>
  <c r="D3469" i="16"/>
  <c r="D3470" i="16"/>
  <c r="D3471" i="16"/>
  <c r="D3472" i="16"/>
  <c r="D3473" i="16"/>
  <c r="D3474" i="16"/>
  <c r="D3475" i="16"/>
  <c r="D3476" i="16"/>
  <c r="D3477" i="16"/>
  <c r="D3478" i="16"/>
  <c r="D3479" i="16"/>
  <c r="D3480" i="16"/>
  <c r="D3481" i="16"/>
  <c r="D3482" i="16"/>
  <c r="D3483" i="16"/>
  <c r="D3484" i="16"/>
  <c r="D3485" i="16"/>
  <c r="D3486" i="16"/>
  <c r="D3487" i="16"/>
  <c r="D3488" i="16"/>
  <c r="D3489" i="16"/>
  <c r="D3490" i="16"/>
  <c r="D3491" i="16"/>
  <c r="D3492" i="16"/>
  <c r="D3493" i="16"/>
  <c r="D3494" i="16"/>
  <c r="D3495" i="16"/>
  <c r="D3496" i="16"/>
  <c r="D3497" i="16"/>
  <c r="D3498" i="16"/>
  <c r="D3499" i="16"/>
  <c r="D3500" i="16"/>
  <c r="D3501" i="16"/>
  <c r="D3502" i="16"/>
  <c r="D3503" i="16"/>
  <c r="D3504" i="16"/>
  <c r="D3505" i="16"/>
  <c r="D3506" i="16"/>
  <c r="D3507" i="16"/>
  <c r="D3508" i="16"/>
  <c r="D3509" i="16"/>
  <c r="D3510" i="16"/>
  <c r="D3511" i="16"/>
  <c r="D3512" i="16"/>
  <c r="D3513" i="16"/>
  <c r="D3514" i="16"/>
  <c r="D3515" i="16"/>
  <c r="D3516" i="16"/>
  <c r="D3517" i="16"/>
  <c r="D3518" i="16"/>
  <c r="D3519" i="16"/>
  <c r="D3520" i="16"/>
  <c r="D3521" i="16"/>
  <c r="D3522" i="16"/>
  <c r="D3523" i="16"/>
  <c r="D3524" i="16"/>
  <c r="D3525" i="16"/>
  <c r="D3526" i="16"/>
  <c r="D3527" i="16"/>
  <c r="D3528" i="16"/>
  <c r="D3529" i="16"/>
  <c r="D3530" i="16"/>
  <c r="D3531" i="16"/>
  <c r="D3532" i="16"/>
  <c r="D3533" i="16"/>
  <c r="D3534" i="16"/>
  <c r="D3535" i="16"/>
  <c r="D3536" i="16"/>
  <c r="D3537" i="16"/>
  <c r="D3538" i="16"/>
  <c r="D3539" i="16"/>
  <c r="D3540" i="16"/>
  <c r="D3541" i="16"/>
  <c r="D3542" i="16"/>
  <c r="D3543" i="16"/>
  <c r="D3544" i="16"/>
  <c r="D3545" i="16"/>
  <c r="D3546" i="16"/>
  <c r="D3547" i="16"/>
  <c r="D3548" i="16"/>
  <c r="D3549" i="16"/>
  <c r="D3550" i="16"/>
  <c r="D3551" i="16"/>
  <c r="D3552" i="16"/>
  <c r="D3553" i="16"/>
  <c r="D3554" i="16"/>
  <c r="D3555" i="16"/>
  <c r="D3556" i="16"/>
  <c r="D3557" i="16"/>
  <c r="D3558" i="16"/>
  <c r="D3559" i="16"/>
  <c r="D3560" i="16"/>
  <c r="D3561" i="16"/>
  <c r="D3562" i="16"/>
  <c r="D3563" i="16"/>
  <c r="D3564" i="16"/>
  <c r="D3565" i="16"/>
  <c r="D3566" i="16"/>
  <c r="D3567" i="16"/>
  <c r="D3568" i="16"/>
  <c r="D3569" i="16"/>
  <c r="D3570" i="16"/>
  <c r="D3571" i="16"/>
  <c r="D3572" i="16"/>
  <c r="D3573" i="16"/>
  <c r="D3574" i="16"/>
  <c r="D3575" i="16"/>
  <c r="D3576" i="16"/>
  <c r="D3577" i="16"/>
  <c r="D3578" i="16"/>
  <c r="D3579" i="16"/>
  <c r="D3580" i="16"/>
  <c r="D3581" i="16"/>
  <c r="D3582" i="16"/>
  <c r="D3583" i="16"/>
  <c r="D3584" i="16"/>
  <c r="D3585" i="16"/>
  <c r="D3586" i="16"/>
  <c r="D3587" i="16"/>
  <c r="D3588" i="16"/>
  <c r="D3589" i="16"/>
  <c r="D3590" i="16"/>
  <c r="D3591" i="16"/>
  <c r="D3592" i="16"/>
  <c r="D3593" i="16"/>
  <c r="D3594" i="16"/>
  <c r="D3595" i="16"/>
  <c r="D3596" i="16"/>
  <c r="D3597" i="16"/>
  <c r="D3598" i="16"/>
  <c r="D3599" i="16"/>
  <c r="D3600" i="16"/>
  <c r="D3601" i="16"/>
  <c r="D3602" i="16"/>
  <c r="D3603" i="16"/>
  <c r="D3604" i="16"/>
  <c r="D3605" i="16"/>
  <c r="D3606" i="16"/>
  <c r="D3607" i="16"/>
  <c r="D3608" i="16"/>
  <c r="D3609" i="16"/>
  <c r="D3610" i="16"/>
  <c r="D3611" i="16"/>
  <c r="D3612" i="16"/>
  <c r="D3613" i="16"/>
  <c r="D3614" i="16"/>
  <c r="D3615" i="16"/>
  <c r="D3616" i="16"/>
  <c r="D3617" i="16"/>
  <c r="D3618" i="16"/>
  <c r="D3619" i="16"/>
  <c r="D3620" i="16"/>
  <c r="D3621" i="16"/>
  <c r="D3622" i="16"/>
  <c r="D3623" i="16"/>
  <c r="D3624" i="16"/>
  <c r="D3625" i="16"/>
  <c r="D3626" i="16"/>
  <c r="D3627" i="16"/>
  <c r="D3628" i="16"/>
  <c r="D3629" i="16"/>
  <c r="D3630" i="16"/>
  <c r="D3631" i="16"/>
  <c r="D3632" i="16"/>
  <c r="D3633" i="16"/>
  <c r="D3634" i="16"/>
  <c r="D3635" i="16"/>
  <c r="D3636" i="16"/>
  <c r="D3637" i="16"/>
  <c r="D3638" i="16"/>
  <c r="D3639" i="16"/>
  <c r="D3640" i="16"/>
  <c r="D3641" i="16"/>
  <c r="D3642" i="16"/>
  <c r="D3643" i="16"/>
  <c r="D3644" i="16"/>
  <c r="D3645" i="16"/>
  <c r="D3646" i="16"/>
  <c r="D3647" i="16"/>
  <c r="D3648" i="16"/>
  <c r="D3649" i="16"/>
  <c r="D3650" i="16"/>
  <c r="D3651" i="16"/>
  <c r="D3652" i="16"/>
  <c r="D3653" i="16"/>
  <c r="D3654" i="16"/>
  <c r="D3655" i="16"/>
  <c r="D3656" i="16"/>
  <c r="D3657" i="16"/>
  <c r="D3658" i="16"/>
  <c r="D3659" i="16"/>
  <c r="D3660" i="16"/>
  <c r="D3661" i="16"/>
  <c r="D3662" i="16"/>
  <c r="D3663" i="16"/>
  <c r="D3664" i="16"/>
  <c r="D3665" i="16"/>
  <c r="D3666" i="16"/>
  <c r="D3667" i="16"/>
  <c r="D3668" i="16"/>
  <c r="D3669" i="16"/>
  <c r="D3670" i="16"/>
  <c r="D3671" i="16"/>
  <c r="D3672" i="16"/>
  <c r="D3673" i="16"/>
  <c r="D3674" i="16"/>
  <c r="D3675" i="16"/>
  <c r="D3676" i="16"/>
  <c r="D3677" i="16"/>
  <c r="D3678" i="16"/>
  <c r="D3679" i="16"/>
  <c r="D3680" i="16"/>
  <c r="D3681" i="16"/>
  <c r="D3682" i="16"/>
  <c r="D3683" i="16"/>
  <c r="D3684" i="16"/>
  <c r="D3685" i="16"/>
  <c r="D3686" i="16"/>
  <c r="D3687" i="16"/>
  <c r="D3688" i="16"/>
  <c r="D3689" i="16"/>
  <c r="D3690" i="16"/>
  <c r="D3691" i="16"/>
  <c r="D3692" i="16"/>
  <c r="D3693" i="16"/>
  <c r="D3694" i="16"/>
  <c r="D3695" i="16"/>
  <c r="D3696" i="16"/>
  <c r="D3697" i="16"/>
  <c r="D3698" i="16"/>
  <c r="D3699" i="16"/>
  <c r="D3700" i="16"/>
  <c r="D3701" i="16"/>
  <c r="D3702" i="16"/>
  <c r="D3703" i="16"/>
  <c r="D3704" i="16"/>
  <c r="D3705" i="16"/>
  <c r="D3706" i="16"/>
  <c r="D3707" i="16"/>
  <c r="D3708" i="16"/>
  <c r="D3709" i="16"/>
  <c r="D3710" i="16"/>
  <c r="D3711" i="16"/>
  <c r="D3712" i="16"/>
  <c r="D3713" i="16"/>
  <c r="D3714" i="16"/>
  <c r="D3715" i="16"/>
  <c r="D3716" i="16"/>
  <c r="D3717" i="16"/>
  <c r="D3718" i="16"/>
  <c r="D3719" i="16"/>
  <c r="D3720" i="16"/>
  <c r="D3721" i="16"/>
  <c r="D3722" i="16"/>
  <c r="D3723" i="16"/>
  <c r="D3724" i="16"/>
  <c r="D3725" i="16"/>
  <c r="D3726" i="16"/>
  <c r="D3727" i="16"/>
  <c r="D3728" i="16"/>
  <c r="D3729" i="16"/>
  <c r="D3730" i="16"/>
  <c r="D3731" i="16"/>
  <c r="D3732" i="16"/>
  <c r="D3733" i="16"/>
  <c r="D3734" i="16"/>
  <c r="D3735" i="16"/>
  <c r="D3736" i="16"/>
  <c r="D3737" i="16"/>
  <c r="D3738" i="16"/>
  <c r="D3739" i="16"/>
  <c r="D3740" i="16"/>
  <c r="D3741" i="16"/>
  <c r="D3742" i="16"/>
  <c r="D3743" i="16"/>
  <c r="D3744" i="16"/>
  <c r="D3745" i="16"/>
  <c r="D3746" i="16"/>
  <c r="D3747" i="16"/>
  <c r="D3748" i="16"/>
  <c r="D3749" i="16"/>
  <c r="D3750" i="16"/>
  <c r="D3751" i="16"/>
  <c r="D3752" i="16"/>
  <c r="D3753" i="16"/>
  <c r="D3754" i="16"/>
  <c r="D3755" i="16"/>
  <c r="D3756" i="16"/>
  <c r="D3757" i="16"/>
  <c r="D3758" i="16"/>
  <c r="D3759" i="16"/>
  <c r="D3760" i="16"/>
  <c r="D3761" i="16"/>
  <c r="D3762" i="16"/>
  <c r="D3763" i="16"/>
  <c r="D3764" i="16"/>
  <c r="D3765" i="16"/>
  <c r="D3766" i="16"/>
  <c r="D3767" i="16"/>
  <c r="D3768" i="16"/>
  <c r="D3769" i="16"/>
  <c r="D3770" i="16"/>
  <c r="D3771" i="16"/>
  <c r="D3772" i="16"/>
  <c r="D3773" i="16"/>
  <c r="D3774" i="16"/>
  <c r="D3775" i="16"/>
  <c r="D3776" i="16"/>
  <c r="D3777" i="16"/>
  <c r="D3778" i="16"/>
  <c r="D3779" i="16"/>
  <c r="D3780" i="16"/>
  <c r="D3781" i="16"/>
  <c r="D3782" i="16"/>
  <c r="D3783" i="16"/>
  <c r="D3784" i="16"/>
  <c r="D3785" i="16"/>
  <c r="D3786" i="16"/>
  <c r="D3787" i="16"/>
  <c r="D3788" i="16"/>
  <c r="D3789" i="16"/>
  <c r="D3790" i="16"/>
  <c r="D3791" i="16"/>
  <c r="D3792" i="16"/>
  <c r="D3793" i="16"/>
  <c r="D3794" i="16"/>
  <c r="D3795" i="16"/>
  <c r="D3796" i="16"/>
  <c r="D3797" i="16"/>
  <c r="D3798" i="16"/>
  <c r="D3799" i="16"/>
  <c r="D3800" i="16"/>
  <c r="D3801" i="16"/>
  <c r="D3802" i="16"/>
  <c r="D3803" i="16"/>
  <c r="D3804" i="16"/>
  <c r="D3805" i="16"/>
  <c r="D3806" i="16"/>
  <c r="D3807" i="16"/>
  <c r="D3808" i="16"/>
  <c r="D3809" i="16"/>
  <c r="D3810" i="16"/>
  <c r="D3811" i="16"/>
  <c r="D3812" i="16"/>
  <c r="D3813" i="16"/>
  <c r="D3814" i="16"/>
  <c r="D3815" i="16"/>
  <c r="D3816" i="16"/>
  <c r="D3817" i="16"/>
  <c r="D3818" i="16"/>
  <c r="D3819" i="16"/>
  <c r="D3820" i="16"/>
  <c r="D3821" i="16"/>
  <c r="D3822" i="16"/>
  <c r="D3823" i="16"/>
  <c r="D3824" i="16"/>
  <c r="D3825" i="16"/>
  <c r="D3826" i="16"/>
  <c r="D3827" i="16"/>
  <c r="D3828" i="16"/>
  <c r="D3829" i="16"/>
  <c r="D3830" i="16"/>
  <c r="D3831" i="16"/>
  <c r="D3832" i="16"/>
  <c r="D3833" i="16"/>
  <c r="D3834" i="16"/>
  <c r="D3835" i="16"/>
  <c r="D3836" i="16"/>
  <c r="D3837" i="16"/>
  <c r="D3838" i="16"/>
  <c r="D3839" i="16"/>
  <c r="D3840" i="16"/>
  <c r="D3841" i="16"/>
  <c r="D3842" i="16"/>
  <c r="D3843" i="16"/>
  <c r="D3844" i="16"/>
  <c r="D3845" i="16"/>
  <c r="D3846" i="16"/>
  <c r="D3847" i="16"/>
  <c r="D3848" i="16"/>
  <c r="D3849" i="16"/>
  <c r="D3850" i="16"/>
  <c r="D3851" i="16"/>
  <c r="D3852" i="16"/>
  <c r="D3853" i="16"/>
  <c r="D3854" i="16"/>
  <c r="D3855" i="16"/>
  <c r="D3856" i="16"/>
  <c r="D3857" i="16"/>
  <c r="D3858" i="16"/>
  <c r="D3859" i="16"/>
  <c r="D3860" i="16"/>
  <c r="D3861" i="16"/>
  <c r="D3862" i="16"/>
  <c r="D3863" i="16"/>
  <c r="D3864" i="16"/>
  <c r="D3865" i="16"/>
  <c r="D3866" i="16"/>
  <c r="D3867" i="16"/>
  <c r="D3868" i="16"/>
  <c r="D3869" i="16"/>
  <c r="D3870" i="16"/>
  <c r="D3871" i="16"/>
  <c r="D3872" i="16"/>
  <c r="D3873" i="16"/>
  <c r="D3874" i="16"/>
  <c r="D3875" i="16"/>
  <c r="D3876" i="16"/>
  <c r="D3877" i="16"/>
  <c r="D3878" i="16"/>
  <c r="D3879" i="16"/>
  <c r="D3880" i="16"/>
  <c r="D3881" i="16"/>
  <c r="D3882" i="16"/>
  <c r="D3883" i="16"/>
  <c r="D3884" i="16"/>
  <c r="D3885" i="16"/>
  <c r="D3886" i="16"/>
  <c r="D3887" i="16"/>
  <c r="D3888" i="16"/>
  <c r="D3889" i="16"/>
  <c r="D3890" i="16"/>
  <c r="D3891" i="16"/>
  <c r="D3892" i="16"/>
  <c r="D3893" i="16"/>
  <c r="D3894" i="16"/>
  <c r="D3895" i="16"/>
  <c r="D3896" i="16"/>
  <c r="D3897" i="16"/>
  <c r="D3898" i="16"/>
  <c r="D3899" i="16"/>
  <c r="D3900" i="16"/>
  <c r="D3901" i="16"/>
  <c r="D3902" i="16"/>
  <c r="D3903" i="16"/>
  <c r="D3904" i="16"/>
  <c r="D3905" i="16"/>
  <c r="D3906" i="16"/>
  <c r="D3907" i="16"/>
  <c r="D3908" i="16"/>
  <c r="D3909" i="16"/>
  <c r="D3910" i="16"/>
  <c r="D3911" i="16"/>
  <c r="D3912" i="16"/>
  <c r="D3913" i="16"/>
  <c r="D3914" i="16"/>
  <c r="D3915" i="16"/>
  <c r="D3916" i="16"/>
  <c r="D3917" i="16"/>
  <c r="D3918" i="16"/>
  <c r="D3919" i="16"/>
  <c r="D3920" i="16"/>
  <c r="D3921" i="16"/>
  <c r="D3922" i="16"/>
  <c r="D3923" i="16"/>
  <c r="D3924" i="16"/>
  <c r="D3925" i="16"/>
  <c r="D3926" i="16"/>
  <c r="D3927" i="16"/>
  <c r="D3928" i="16"/>
  <c r="D3929" i="16"/>
  <c r="D3930" i="16"/>
  <c r="D3931" i="16"/>
  <c r="D3932" i="16"/>
  <c r="D3933" i="16"/>
  <c r="D3934" i="16"/>
  <c r="D3935" i="16"/>
  <c r="D3936" i="16"/>
  <c r="D3937" i="16"/>
  <c r="D3938" i="16"/>
  <c r="D3939" i="16"/>
  <c r="D3940" i="16"/>
  <c r="D3941" i="16"/>
  <c r="D3942" i="16"/>
  <c r="D3943" i="16"/>
  <c r="D3944" i="16"/>
  <c r="D3945" i="16"/>
  <c r="D3946" i="16"/>
  <c r="D3947" i="16"/>
  <c r="D3948" i="16"/>
  <c r="D3949" i="16"/>
  <c r="D3950" i="16"/>
  <c r="D3951" i="16"/>
  <c r="D3952" i="16"/>
  <c r="D3953" i="16"/>
  <c r="D3954" i="16"/>
  <c r="D3955" i="16"/>
  <c r="D3956" i="16"/>
  <c r="D3957" i="16"/>
  <c r="D3958" i="16"/>
  <c r="D3959" i="16"/>
  <c r="D3960" i="16"/>
  <c r="D3961" i="16"/>
  <c r="D3962" i="16"/>
  <c r="D3963" i="16"/>
  <c r="D3964" i="16"/>
  <c r="D3965" i="16"/>
  <c r="D3966" i="16"/>
  <c r="D3967" i="16"/>
  <c r="D3968" i="16"/>
  <c r="D3969" i="16"/>
  <c r="D3970" i="16"/>
  <c r="D3971" i="16"/>
  <c r="D3972" i="16"/>
  <c r="D3973" i="16"/>
  <c r="D3974" i="16"/>
  <c r="D3975" i="16"/>
  <c r="D3976" i="16"/>
  <c r="D3977" i="16"/>
  <c r="D3978" i="16"/>
  <c r="D3979" i="16"/>
  <c r="D3980" i="16"/>
  <c r="D3981" i="16"/>
  <c r="D3982" i="16"/>
  <c r="D3983" i="16"/>
  <c r="D3984" i="16"/>
  <c r="D3985" i="16"/>
  <c r="D3986" i="16"/>
  <c r="D3987" i="16"/>
  <c r="D3988" i="16"/>
  <c r="D3989" i="16"/>
  <c r="D3990" i="16"/>
  <c r="D3991" i="16"/>
  <c r="D3992" i="16"/>
  <c r="D3993" i="16"/>
  <c r="D3994" i="16"/>
  <c r="D3995" i="16"/>
  <c r="D3996" i="16"/>
  <c r="D3997" i="16"/>
  <c r="D3998" i="16"/>
  <c r="D3999" i="16"/>
  <c r="D4000" i="16"/>
  <c r="D4001" i="16"/>
  <c r="D3002" i="16"/>
  <c r="D2003" i="16"/>
  <c r="D2004" i="16"/>
  <c r="D2005" i="16"/>
  <c r="D2006" i="16"/>
  <c r="D2007" i="16"/>
  <c r="D2008" i="16"/>
  <c r="D2009" i="16"/>
  <c r="D2010" i="16"/>
  <c r="D2011" i="16"/>
  <c r="D2012" i="16"/>
  <c r="D2013" i="16"/>
  <c r="D2014" i="16"/>
  <c r="D2015" i="16"/>
  <c r="D2016" i="16"/>
  <c r="D2017" i="16"/>
  <c r="D2018" i="16"/>
  <c r="D2019" i="16"/>
  <c r="D2020" i="16"/>
  <c r="D2021" i="16"/>
  <c r="D2022" i="16"/>
  <c r="D2023" i="16"/>
  <c r="D2024" i="16"/>
  <c r="D2025" i="16"/>
  <c r="D2026" i="16"/>
  <c r="D2027" i="16"/>
  <c r="D2028" i="16"/>
  <c r="D2029" i="16"/>
  <c r="D2030" i="16"/>
  <c r="D2031" i="16"/>
  <c r="D2032" i="16"/>
  <c r="D2033" i="16"/>
  <c r="D2034" i="16"/>
  <c r="D2035" i="16"/>
  <c r="D2036" i="16"/>
  <c r="D2037" i="16"/>
  <c r="D2038" i="16"/>
  <c r="D2039" i="16"/>
  <c r="D2040" i="16"/>
  <c r="D2041" i="16"/>
  <c r="D2042" i="16"/>
  <c r="D2043" i="16"/>
  <c r="D2044" i="16"/>
  <c r="D2045" i="16"/>
  <c r="D2046" i="16"/>
  <c r="D2047" i="16"/>
  <c r="D2048" i="16"/>
  <c r="D2049" i="16"/>
  <c r="D2050" i="16"/>
  <c r="D2051" i="16"/>
  <c r="D2052" i="16"/>
  <c r="D2053" i="16"/>
  <c r="D2054" i="16"/>
  <c r="D2055" i="16"/>
  <c r="D2056" i="16"/>
  <c r="D2057" i="16"/>
  <c r="D2058" i="16"/>
  <c r="D2059" i="16"/>
  <c r="D2060" i="16"/>
  <c r="D2061" i="16"/>
  <c r="D2062" i="16"/>
  <c r="D2063" i="16"/>
  <c r="D2064" i="16"/>
  <c r="D2065" i="16"/>
  <c r="D2066" i="16"/>
  <c r="D2067" i="16"/>
  <c r="D2068" i="16"/>
  <c r="D2069" i="16"/>
  <c r="D2070" i="16"/>
  <c r="D2071" i="16"/>
  <c r="D2072" i="16"/>
  <c r="D2073" i="16"/>
  <c r="D2074" i="16"/>
  <c r="D2075" i="16"/>
  <c r="D2076" i="16"/>
  <c r="D2077" i="16"/>
  <c r="D2078" i="16"/>
  <c r="D2079" i="16"/>
  <c r="D2080" i="16"/>
  <c r="D2081" i="16"/>
  <c r="D2082" i="16"/>
  <c r="D2083" i="16"/>
  <c r="D2084" i="16"/>
  <c r="D2085" i="16"/>
  <c r="D2086" i="16"/>
  <c r="D2087" i="16"/>
  <c r="D2088" i="16"/>
  <c r="D2089" i="16"/>
  <c r="D2090" i="16"/>
  <c r="D2091" i="16"/>
  <c r="D2092" i="16"/>
  <c r="D2093" i="16"/>
  <c r="D2094" i="16"/>
  <c r="D2095" i="16"/>
  <c r="D2096" i="16"/>
  <c r="D2097" i="16"/>
  <c r="D2098" i="16"/>
  <c r="D2099" i="16"/>
  <c r="D2100" i="16"/>
  <c r="D2101" i="16"/>
  <c r="D2102" i="16"/>
  <c r="D2103" i="16"/>
  <c r="D2104" i="16"/>
  <c r="D2105" i="16"/>
  <c r="D2106" i="16"/>
  <c r="D2107" i="16"/>
  <c r="D2108" i="16"/>
  <c r="D2109" i="16"/>
  <c r="D2110" i="16"/>
  <c r="D2111" i="16"/>
  <c r="D2112" i="16"/>
  <c r="D2113" i="16"/>
  <c r="D2114" i="16"/>
  <c r="D2115" i="16"/>
  <c r="D2116" i="16"/>
  <c r="D2117" i="16"/>
  <c r="D2118" i="16"/>
  <c r="D2119" i="16"/>
  <c r="D2120" i="16"/>
  <c r="D2121" i="16"/>
  <c r="D2122" i="16"/>
  <c r="D2123" i="16"/>
  <c r="D2124" i="16"/>
  <c r="D2125" i="16"/>
  <c r="D2126" i="16"/>
  <c r="D2127" i="16"/>
  <c r="D2128" i="16"/>
  <c r="D2129" i="16"/>
  <c r="D2130" i="16"/>
  <c r="D2131" i="16"/>
  <c r="D2132" i="16"/>
  <c r="D2133" i="16"/>
  <c r="D2134" i="16"/>
  <c r="D2135" i="16"/>
  <c r="D2136" i="16"/>
  <c r="D2137" i="16"/>
  <c r="D2138" i="16"/>
  <c r="D2139" i="16"/>
  <c r="D2140" i="16"/>
  <c r="D2141" i="16"/>
  <c r="D2142" i="16"/>
  <c r="D2143" i="16"/>
  <c r="D2144" i="16"/>
  <c r="D2145" i="16"/>
  <c r="D2146" i="16"/>
  <c r="D2147" i="16"/>
  <c r="D2148" i="16"/>
  <c r="D2149" i="16"/>
  <c r="D2150" i="16"/>
  <c r="D2151" i="16"/>
  <c r="D2152" i="16"/>
  <c r="D2153" i="16"/>
  <c r="D2154" i="16"/>
  <c r="D2155" i="16"/>
  <c r="D2156" i="16"/>
  <c r="D2157" i="16"/>
  <c r="D2158" i="16"/>
  <c r="D2159" i="16"/>
  <c r="D2160" i="16"/>
  <c r="D2161" i="16"/>
  <c r="D2162" i="16"/>
  <c r="D2163" i="16"/>
  <c r="D2164" i="16"/>
  <c r="D2165" i="16"/>
  <c r="D2166" i="16"/>
  <c r="D2167" i="16"/>
  <c r="D2168" i="16"/>
  <c r="D2169" i="16"/>
  <c r="D2170" i="16"/>
  <c r="D2171" i="16"/>
  <c r="D2172" i="16"/>
  <c r="D2173" i="16"/>
  <c r="D2174" i="16"/>
  <c r="D2175" i="16"/>
  <c r="D2176" i="16"/>
  <c r="D2177" i="16"/>
  <c r="D2178" i="16"/>
  <c r="D2179" i="16"/>
  <c r="D2180" i="16"/>
  <c r="D2181" i="16"/>
  <c r="D2182" i="16"/>
  <c r="D2183" i="16"/>
  <c r="D2184" i="16"/>
  <c r="D2185" i="16"/>
  <c r="D2186" i="16"/>
  <c r="D2187" i="16"/>
  <c r="D2188" i="16"/>
  <c r="D2189" i="16"/>
  <c r="D2190" i="16"/>
  <c r="D2191" i="16"/>
  <c r="D2192" i="16"/>
  <c r="D2193" i="16"/>
  <c r="D2194" i="16"/>
  <c r="D2195" i="16"/>
  <c r="D2196" i="16"/>
  <c r="D2197" i="16"/>
  <c r="D2198" i="16"/>
  <c r="D2199" i="16"/>
  <c r="D2200" i="16"/>
  <c r="D2201" i="16"/>
  <c r="D2202" i="16"/>
  <c r="D2203" i="16"/>
  <c r="D2204" i="16"/>
  <c r="D2205" i="16"/>
  <c r="D2206" i="16"/>
  <c r="D2207" i="16"/>
  <c r="D2208" i="16"/>
  <c r="D2209" i="16"/>
  <c r="D2210" i="16"/>
  <c r="D2211" i="16"/>
  <c r="D2212" i="16"/>
  <c r="D2213" i="16"/>
  <c r="D2214" i="16"/>
  <c r="D2215" i="16"/>
  <c r="D2216" i="16"/>
  <c r="D2217" i="16"/>
  <c r="D2218" i="16"/>
  <c r="D2219" i="16"/>
  <c r="D2220" i="16"/>
  <c r="D2221" i="16"/>
  <c r="D2222" i="16"/>
  <c r="D2223" i="16"/>
  <c r="D2224" i="16"/>
  <c r="D2225" i="16"/>
  <c r="D2226" i="16"/>
  <c r="D2227" i="16"/>
  <c r="D2228" i="16"/>
  <c r="D2229" i="16"/>
  <c r="D2230" i="16"/>
  <c r="D2231" i="16"/>
  <c r="D2232" i="16"/>
  <c r="D2233" i="16"/>
  <c r="D2234" i="16"/>
  <c r="D2235" i="16"/>
  <c r="D2236" i="16"/>
  <c r="D2237" i="16"/>
  <c r="D2238" i="16"/>
  <c r="D2239" i="16"/>
  <c r="D2240" i="16"/>
  <c r="D2241" i="16"/>
  <c r="D2242" i="16"/>
  <c r="D2243" i="16"/>
  <c r="D2244" i="16"/>
  <c r="D2245" i="16"/>
  <c r="D2246" i="16"/>
  <c r="D2247" i="16"/>
  <c r="D2248" i="16"/>
  <c r="D2249" i="16"/>
  <c r="D2250" i="16"/>
  <c r="D2251" i="16"/>
  <c r="D2252" i="16"/>
  <c r="D2253" i="16"/>
  <c r="D2254" i="16"/>
  <c r="D2255" i="16"/>
  <c r="D2256" i="16"/>
  <c r="D2257" i="16"/>
  <c r="D2258" i="16"/>
  <c r="D2259" i="16"/>
  <c r="D2260" i="16"/>
  <c r="D2261" i="16"/>
  <c r="D2262" i="16"/>
  <c r="D2263" i="16"/>
  <c r="D2264" i="16"/>
  <c r="D2265" i="16"/>
  <c r="D2266" i="16"/>
  <c r="D2267" i="16"/>
  <c r="D2268" i="16"/>
  <c r="D2269" i="16"/>
  <c r="D2270" i="16"/>
  <c r="D2271" i="16"/>
  <c r="D2272" i="16"/>
  <c r="D2273" i="16"/>
  <c r="D2274" i="16"/>
  <c r="D2275" i="16"/>
  <c r="D2276" i="16"/>
  <c r="D2277" i="16"/>
  <c r="D2278" i="16"/>
  <c r="D2279" i="16"/>
  <c r="D2280" i="16"/>
  <c r="D2281" i="16"/>
  <c r="D2282" i="16"/>
  <c r="D2283" i="16"/>
  <c r="D2284" i="16"/>
  <c r="D2285" i="16"/>
  <c r="D2286" i="16"/>
  <c r="D2287" i="16"/>
  <c r="D2288" i="16"/>
  <c r="D2289" i="16"/>
  <c r="D2290" i="16"/>
  <c r="D2291" i="16"/>
  <c r="D2292" i="16"/>
  <c r="D2293" i="16"/>
  <c r="D2294" i="16"/>
  <c r="D2295" i="16"/>
  <c r="D2296" i="16"/>
  <c r="D2297" i="16"/>
  <c r="D2298" i="16"/>
  <c r="D2299" i="16"/>
  <c r="D2300" i="16"/>
  <c r="D2301" i="16"/>
  <c r="D2302" i="16"/>
  <c r="D2303" i="16"/>
  <c r="D2304" i="16"/>
  <c r="D2305" i="16"/>
  <c r="D2306" i="16"/>
  <c r="D2307" i="16"/>
  <c r="D2308" i="16"/>
  <c r="D2309" i="16"/>
  <c r="D2310" i="16"/>
  <c r="D2311" i="16"/>
  <c r="D2312" i="16"/>
  <c r="D2313" i="16"/>
  <c r="D2314" i="16"/>
  <c r="D2315" i="16"/>
  <c r="D2316" i="16"/>
  <c r="D2317" i="16"/>
  <c r="D2318" i="16"/>
  <c r="D2319" i="16"/>
  <c r="D2320" i="16"/>
  <c r="D2321" i="16"/>
  <c r="D2322" i="16"/>
  <c r="D2323" i="16"/>
  <c r="D2324" i="16"/>
  <c r="D2325" i="16"/>
  <c r="D2326" i="16"/>
  <c r="D2327" i="16"/>
  <c r="D2328" i="16"/>
  <c r="D2329" i="16"/>
  <c r="D2330" i="16"/>
  <c r="D2331" i="16"/>
  <c r="D2332" i="16"/>
  <c r="D2333" i="16"/>
  <c r="D2334" i="16"/>
  <c r="D2335" i="16"/>
  <c r="D2336" i="16"/>
  <c r="D2337" i="16"/>
  <c r="D2338" i="16"/>
  <c r="D2339" i="16"/>
  <c r="D2340" i="16"/>
  <c r="D2341" i="16"/>
  <c r="D2342" i="16"/>
  <c r="D2343" i="16"/>
  <c r="D2344" i="16"/>
  <c r="D2345" i="16"/>
  <c r="D2346" i="16"/>
  <c r="D2347" i="16"/>
  <c r="D2348" i="16"/>
  <c r="D2349" i="16"/>
  <c r="D2350" i="16"/>
  <c r="D2351" i="16"/>
  <c r="D2352" i="16"/>
  <c r="D2353" i="16"/>
  <c r="D2354" i="16"/>
  <c r="D2355" i="16"/>
  <c r="D2356" i="16"/>
  <c r="D2357" i="16"/>
  <c r="D2358" i="16"/>
  <c r="D2359" i="16"/>
  <c r="D2360" i="16"/>
  <c r="D2361" i="16"/>
  <c r="D2362" i="16"/>
  <c r="D2363" i="16"/>
  <c r="D2364" i="16"/>
  <c r="D2365" i="16"/>
  <c r="D2366" i="16"/>
  <c r="D2367" i="16"/>
  <c r="D2368" i="16"/>
  <c r="D2369" i="16"/>
  <c r="D2370" i="16"/>
  <c r="D2371" i="16"/>
  <c r="D2372" i="16"/>
  <c r="D2373" i="16"/>
  <c r="D2374" i="16"/>
  <c r="D2375" i="16"/>
  <c r="D2376" i="16"/>
  <c r="D2377" i="16"/>
  <c r="D2378" i="16"/>
  <c r="D2379" i="16"/>
  <c r="D2380" i="16"/>
  <c r="D2381" i="16"/>
  <c r="D2382" i="16"/>
  <c r="D2383" i="16"/>
  <c r="D2384" i="16"/>
  <c r="D2385" i="16"/>
  <c r="D2386" i="16"/>
  <c r="D2387" i="16"/>
  <c r="D2388" i="16"/>
  <c r="D2389" i="16"/>
  <c r="D2390" i="16"/>
  <c r="D2391" i="16"/>
  <c r="D2392" i="16"/>
  <c r="D2393" i="16"/>
  <c r="D2394" i="16"/>
  <c r="D2395" i="16"/>
  <c r="D2396" i="16"/>
  <c r="D2397" i="16"/>
  <c r="D2398" i="16"/>
  <c r="D2399" i="16"/>
  <c r="D2400" i="16"/>
  <c r="D2401" i="16"/>
  <c r="D2402" i="16"/>
  <c r="D2403" i="16"/>
  <c r="D2404" i="16"/>
  <c r="D2405" i="16"/>
  <c r="D2406" i="16"/>
  <c r="D2407" i="16"/>
  <c r="D2408" i="16"/>
  <c r="D2409" i="16"/>
  <c r="D2410" i="16"/>
  <c r="D2411" i="16"/>
  <c r="D2412" i="16"/>
  <c r="D2413" i="16"/>
  <c r="D2414" i="16"/>
  <c r="D2415" i="16"/>
  <c r="D2416" i="16"/>
  <c r="D2417" i="16"/>
  <c r="D2418" i="16"/>
  <c r="D2419" i="16"/>
  <c r="D2420" i="16"/>
  <c r="D2421" i="16"/>
  <c r="D2422" i="16"/>
  <c r="D2423" i="16"/>
  <c r="D2424" i="16"/>
  <c r="D2425" i="16"/>
  <c r="D2426" i="16"/>
  <c r="D2427" i="16"/>
  <c r="D2428" i="16"/>
  <c r="D2429" i="16"/>
  <c r="D2430" i="16"/>
  <c r="D2431" i="16"/>
  <c r="D2432" i="16"/>
  <c r="D2433" i="16"/>
  <c r="D2434" i="16"/>
  <c r="D2435" i="16"/>
  <c r="D2436" i="16"/>
  <c r="D2437" i="16"/>
  <c r="D2438" i="16"/>
  <c r="D2439" i="16"/>
  <c r="D2440" i="16"/>
  <c r="D2441" i="16"/>
  <c r="D2442" i="16"/>
  <c r="D2443" i="16"/>
  <c r="D2444" i="16"/>
  <c r="D2445" i="16"/>
  <c r="D2446" i="16"/>
  <c r="D2447" i="16"/>
  <c r="D2448" i="16"/>
  <c r="D2449" i="16"/>
  <c r="D2450" i="16"/>
  <c r="D2451" i="16"/>
  <c r="D2452" i="16"/>
  <c r="D2453" i="16"/>
  <c r="D2454" i="16"/>
  <c r="D2455" i="16"/>
  <c r="D2456" i="16"/>
  <c r="D2457" i="16"/>
  <c r="D2458" i="16"/>
  <c r="D2459" i="16"/>
  <c r="D2460" i="16"/>
  <c r="D2461" i="16"/>
  <c r="D2462" i="16"/>
  <c r="D2463" i="16"/>
  <c r="D2464" i="16"/>
  <c r="D2465" i="16"/>
  <c r="D2466" i="16"/>
  <c r="D2467" i="16"/>
  <c r="D2468" i="16"/>
  <c r="D2469" i="16"/>
  <c r="D2470" i="16"/>
  <c r="D2471" i="16"/>
  <c r="D2472" i="16"/>
  <c r="D2473" i="16"/>
  <c r="D2474" i="16"/>
  <c r="D2475" i="16"/>
  <c r="D2476" i="16"/>
  <c r="D2477" i="16"/>
  <c r="D2478" i="16"/>
  <c r="D2479" i="16"/>
  <c r="D2480" i="16"/>
  <c r="D2481" i="16"/>
  <c r="D2482" i="16"/>
  <c r="D2483" i="16"/>
  <c r="D2484" i="16"/>
  <c r="D2485" i="16"/>
  <c r="D2486" i="16"/>
  <c r="D2487" i="16"/>
  <c r="D2488" i="16"/>
  <c r="D2489" i="16"/>
  <c r="D2490" i="16"/>
  <c r="D2491" i="16"/>
  <c r="D2492" i="16"/>
  <c r="D2493" i="16"/>
  <c r="D2494" i="16"/>
  <c r="D2495" i="16"/>
  <c r="D2496" i="16"/>
  <c r="D2497" i="16"/>
  <c r="D2498" i="16"/>
  <c r="D2499" i="16"/>
  <c r="D2500" i="16"/>
  <c r="D2501" i="16"/>
  <c r="D2502" i="16"/>
  <c r="D2503" i="16"/>
  <c r="D2504" i="16"/>
  <c r="D2505" i="16"/>
  <c r="D2506" i="16"/>
  <c r="D2507" i="16"/>
  <c r="D2508" i="16"/>
  <c r="D2509" i="16"/>
  <c r="D2510" i="16"/>
  <c r="D2511" i="16"/>
  <c r="D2512" i="16"/>
  <c r="D2513" i="16"/>
  <c r="D2514" i="16"/>
  <c r="D2515" i="16"/>
  <c r="D2516" i="16"/>
  <c r="D2517" i="16"/>
  <c r="D2518" i="16"/>
  <c r="D2519" i="16"/>
  <c r="D2520" i="16"/>
  <c r="D2521" i="16"/>
  <c r="D2522" i="16"/>
  <c r="D2523" i="16"/>
  <c r="D2524" i="16"/>
  <c r="D2525" i="16"/>
  <c r="D2526" i="16"/>
  <c r="D2527" i="16"/>
  <c r="D2528" i="16"/>
  <c r="D2529" i="16"/>
  <c r="D2530" i="16"/>
  <c r="D2531" i="16"/>
  <c r="D2532" i="16"/>
  <c r="D2533" i="16"/>
  <c r="D2534" i="16"/>
  <c r="D2535" i="16"/>
  <c r="D2536" i="16"/>
  <c r="D2537" i="16"/>
  <c r="D2538" i="16"/>
  <c r="D2539" i="16"/>
  <c r="D2540" i="16"/>
  <c r="D2541" i="16"/>
  <c r="D2542" i="16"/>
  <c r="D2543" i="16"/>
  <c r="D2544" i="16"/>
  <c r="D2545" i="16"/>
  <c r="D2546" i="16"/>
  <c r="D2547" i="16"/>
  <c r="D2548" i="16"/>
  <c r="D2549" i="16"/>
  <c r="D2550" i="16"/>
  <c r="D2551" i="16"/>
  <c r="D2552" i="16"/>
  <c r="D2553" i="16"/>
  <c r="D2554" i="16"/>
  <c r="D2555" i="16"/>
  <c r="D2556" i="16"/>
  <c r="D2557" i="16"/>
  <c r="D2558" i="16"/>
  <c r="D2559" i="16"/>
  <c r="D2560" i="16"/>
  <c r="D2561" i="16"/>
  <c r="D2562" i="16"/>
  <c r="D2563" i="16"/>
  <c r="D2564" i="16"/>
  <c r="D2565" i="16"/>
  <c r="D2566" i="16"/>
  <c r="D2567" i="16"/>
  <c r="D2568" i="16"/>
  <c r="D2569" i="16"/>
  <c r="D2570" i="16"/>
  <c r="D2571" i="16"/>
  <c r="D2572" i="16"/>
  <c r="D2573" i="16"/>
  <c r="D2574" i="16"/>
  <c r="D2575" i="16"/>
  <c r="D2576" i="16"/>
  <c r="D2577" i="16"/>
  <c r="D2578" i="16"/>
  <c r="D2579" i="16"/>
  <c r="D2580" i="16"/>
  <c r="D2581" i="16"/>
  <c r="D2582" i="16"/>
  <c r="D2583" i="16"/>
  <c r="D2584" i="16"/>
  <c r="D2585" i="16"/>
  <c r="D2586" i="16"/>
  <c r="D2587" i="16"/>
  <c r="D2588" i="16"/>
  <c r="D2589" i="16"/>
  <c r="D2590" i="16"/>
  <c r="D2591" i="16"/>
  <c r="D2592" i="16"/>
  <c r="D2593" i="16"/>
  <c r="D2594" i="16"/>
  <c r="D2595" i="16"/>
  <c r="D2596" i="16"/>
  <c r="D2597" i="16"/>
  <c r="D2598" i="16"/>
  <c r="D2599" i="16"/>
  <c r="D2600" i="16"/>
  <c r="D2601" i="16"/>
  <c r="D2602" i="16"/>
  <c r="D2603" i="16"/>
  <c r="D2604" i="16"/>
  <c r="D2605" i="16"/>
  <c r="D2606" i="16"/>
  <c r="D2607" i="16"/>
  <c r="D2608" i="16"/>
  <c r="D2609" i="16"/>
  <c r="D2610" i="16"/>
  <c r="D2611" i="16"/>
  <c r="D2612" i="16"/>
  <c r="D2613" i="16"/>
  <c r="D2614" i="16"/>
  <c r="D2615" i="16"/>
  <c r="D2616" i="16"/>
  <c r="D2617" i="16"/>
  <c r="D2618" i="16"/>
  <c r="D2619" i="16"/>
  <c r="D2620" i="16"/>
  <c r="D2621" i="16"/>
  <c r="D2622" i="16"/>
  <c r="D2623" i="16"/>
  <c r="D2624" i="16"/>
  <c r="D2625" i="16"/>
  <c r="D2626" i="16"/>
  <c r="D2627" i="16"/>
  <c r="D2628" i="16"/>
  <c r="D2629" i="16"/>
  <c r="D2630" i="16"/>
  <c r="D2631" i="16"/>
  <c r="D2632" i="16"/>
  <c r="D2633" i="16"/>
  <c r="D2634" i="16"/>
  <c r="D2635" i="16"/>
  <c r="D2636" i="16"/>
  <c r="D2637" i="16"/>
  <c r="D2638" i="16"/>
  <c r="D2639" i="16"/>
  <c r="D2640" i="16"/>
  <c r="D2641" i="16"/>
  <c r="D2642" i="16"/>
  <c r="D2643" i="16"/>
  <c r="D2644" i="16"/>
  <c r="D2645" i="16"/>
  <c r="D2646" i="16"/>
  <c r="D2647" i="16"/>
  <c r="D2648" i="16"/>
  <c r="D2649" i="16"/>
  <c r="D2650" i="16"/>
  <c r="D2651" i="16"/>
  <c r="D2652" i="16"/>
  <c r="D2653" i="16"/>
  <c r="D2654" i="16"/>
  <c r="D2655" i="16"/>
  <c r="D2656" i="16"/>
  <c r="D2657" i="16"/>
  <c r="D2658" i="16"/>
  <c r="D2659" i="16"/>
  <c r="D2660" i="16"/>
  <c r="D2661" i="16"/>
  <c r="D2662" i="16"/>
  <c r="D2663" i="16"/>
  <c r="D2664" i="16"/>
  <c r="D2665" i="16"/>
  <c r="D2666" i="16"/>
  <c r="D2667" i="16"/>
  <c r="D2668" i="16"/>
  <c r="D2669" i="16"/>
  <c r="D2670" i="16"/>
  <c r="D2671" i="16"/>
  <c r="D2672" i="16"/>
  <c r="D2673" i="16"/>
  <c r="D2674" i="16"/>
  <c r="D2675" i="16"/>
  <c r="D2676" i="16"/>
  <c r="D2677" i="16"/>
  <c r="D2678" i="16"/>
  <c r="D2679" i="16"/>
  <c r="D2680" i="16"/>
  <c r="D2681" i="16"/>
  <c r="D2682" i="16"/>
  <c r="D2683" i="16"/>
  <c r="D2684" i="16"/>
  <c r="D2685" i="16"/>
  <c r="D2686" i="16"/>
  <c r="D2687" i="16"/>
  <c r="D2688" i="16"/>
  <c r="D2689" i="16"/>
  <c r="D2690" i="16"/>
  <c r="D2691" i="16"/>
  <c r="D2692" i="16"/>
  <c r="D2693" i="16"/>
  <c r="D2694" i="16"/>
  <c r="D2695" i="16"/>
  <c r="D2696" i="16"/>
  <c r="D2697" i="16"/>
  <c r="D2698" i="16"/>
  <c r="D2699" i="16"/>
  <c r="D2700" i="16"/>
  <c r="D2701" i="16"/>
  <c r="D2702" i="16"/>
  <c r="D2703" i="16"/>
  <c r="D2704" i="16"/>
  <c r="D2705" i="16"/>
  <c r="D2706" i="16"/>
  <c r="D2707" i="16"/>
  <c r="D2708" i="16"/>
  <c r="D2709" i="16"/>
  <c r="D2710" i="16"/>
  <c r="D2711" i="16"/>
  <c r="D2712" i="16"/>
  <c r="D2713" i="16"/>
  <c r="D2714" i="16"/>
  <c r="D2715" i="16"/>
  <c r="D2716" i="16"/>
  <c r="D2717" i="16"/>
  <c r="D2718" i="16"/>
  <c r="D2719" i="16"/>
  <c r="D2720" i="16"/>
  <c r="D2721" i="16"/>
  <c r="D2722" i="16"/>
  <c r="D2723" i="16"/>
  <c r="D2724" i="16"/>
  <c r="D2725" i="16"/>
  <c r="D2726" i="16"/>
  <c r="D2727" i="16"/>
  <c r="D2728" i="16"/>
  <c r="D2729" i="16"/>
  <c r="D2730" i="16"/>
  <c r="D2731" i="16"/>
  <c r="D2732" i="16"/>
  <c r="D2733" i="16"/>
  <c r="D2734" i="16"/>
  <c r="D2735" i="16"/>
  <c r="D2736" i="16"/>
  <c r="D2737" i="16"/>
  <c r="D2738" i="16"/>
  <c r="D2739" i="16"/>
  <c r="D2740" i="16"/>
  <c r="D2741" i="16"/>
  <c r="D2742" i="16"/>
  <c r="D2743" i="16"/>
  <c r="D2744" i="16"/>
  <c r="D2745" i="16"/>
  <c r="D2746" i="16"/>
  <c r="D2747" i="16"/>
  <c r="D2748" i="16"/>
  <c r="D2749" i="16"/>
  <c r="D2750" i="16"/>
  <c r="D2751" i="16"/>
  <c r="D2752" i="16"/>
  <c r="D2753" i="16"/>
  <c r="D2754" i="16"/>
  <c r="D2755" i="16"/>
  <c r="D2756" i="16"/>
  <c r="D2757" i="16"/>
  <c r="D2758" i="16"/>
  <c r="D2759" i="16"/>
  <c r="D2760" i="16"/>
  <c r="D2761" i="16"/>
  <c r="D2762" i="16"/>
  <c r="D2763" i="16"/>
  <c r="D2764" i="16"/>
  <c r="D2765" i="16"/>
  <c r="D2766" i="16"/>
  <c r="D2767" i="16"/>
  <c r="D2768" i="16"/>
  <c r="D2769" i="16"/>
  <c r="D2770" i="16"/>
  <c r="D2771" i="16"/>
  <c r="D2772" i="16"/>
  <c r="D2773" i="16"/>
  <c r="D2774" i="16"/>
  <c r="D2775" i="16"/>
  <c r="D2776" i="16"/>
  <c r="D2777" i="16"/>
  <c r="D2778" i="16"/>
  <c r="D2779" i="16"/>
  <c r="D2780" i="16"/>
  <c r="D2781" i="16"/>
  <c r="D2782" i="16"/>
  <c r="D2783" i="16"/>
  <c r="D2784" i="16"/>
  <c r="D2785" i="16"/>
  <c r="D2786" i="16"/>
  <c r="D2787" i="16"/>
  <c r="D2788" i="16"/>
  <c r="D2789" i="16"/>
  <c r="D2790" i="16"/>
  <c r="D2791" i="16"/>
  <c r="D2792" i="16"/>
  <c r="D2793" i="16"/>
  <c r="D2794" i="16"/>
  <c r="D2795" i="16"/>
  <c r="D2796" i="16"/>
  <c r="D2797" i="16"/>
  <c r="D2798" i="16"/>
  <c r="D2799" i="16"/>
  <c r="D2800" i="16"/>
  <c r="D2801" i="16"/>
  <c r="D2802" i="16"/>
  <c r="D2803" i="16"/>
  <c r="D2804" i="16"/>
  <c r="D2805" i="16"/>
  <c r="D2806" i="16"/>
  <c r="D2807" i="16"/>
  <c r="D2808" i="16"/>
  <c r="D2809" i="16"/>
  <c r="D2810" i="16"/>
  <c r="D2811" i="16"/>
  <c r="D2812" i="16"/>
  <c r="D2813" i="16"/>
  <c r="D2814" i="16"/>
  <c r="D2815" i="16"/>
  <c r="D2816" i="16"/>
  <c r="D2817" i="16"/>
  <c r="D2818" i="16"/>
  <c r="D2819" i="16"/>
  <c r="D2820" i="16"/>
  <c r="D2821" i="16"/>
  <c r="D2822" i="16"/>
  <c r="D2823" i="16"/>
  <c r="D2824" i="16"/>
  <c r="D2825" i="16"/>
  <c r="D2826" i="16"/>
  <c r="D2827" i="16"/>
  <c r="D2828" i="16"/>
  <c r="D2829" i="16"/>
  <c r="D2830" i="16"/>
  <c r="D2831" i="16"/>
  <c r="D2832" i="16"/>
  <c r="D2833" i="16"/>
  <c r="D2834" i="16"/>
  <c r="D2835" i="16"/>
  <c r="D2836" i="16"/>
  <c r="D2837" i="16"/>
  <c r="D2838" i="16"/>
  <c r="D2839" i="16"/>
  <c r="D2840" i="16"/>
  <c r="D2841" i="16"/>
  <c r="D2842" i="16"/>
  <c r="D2843" i="16"/>
  <c r="D2844" i="16"/>
  <c r="D2845" i="16"/>
  <c r="D2846" i="16"/>
  <c r="D2847" i="16"/>
  <c r="D2848" i="16"/>
  <c r="D2849" i="16"/>
  <c r="D2850" i="16"/>
  <c r="D2851" i="16"/>
  <c r="D2852" i="16"/>
  <c r="D2853" i="16"/>
  <c r="D2854" i="16"/>
  <c r="D2855" i="16"/>
  <c r="D2856" i="16"/>
  <c r="D2857" i="16"/>
  <c r="D2858" i="16"/>
  <c r="D2859" i="16"/>
  <c r="D2860" i="16"/>
  <c r="D2861" i="16"/>
  <c r="D2862" i="16"/>
  <c r="D2863" i="16"/>
  <c r="D2864" i="16"/>
  <c r="D2865" i="16"/>
  <c r="D2866" i="16"/>
  <c r="D2867" i="16"/>
  <c r="D2868" i="16"/>
  <c r="D2869" i="16"/>
  <c r="D2870" i="16"/>
  <c r="D2871" i="16"/>
  <c r="D2872" i="16"/>
  <c r="D2873" i="16"/>
  <c r="D2874" i="16"/>
  <c r="D2875" i="16"/>
  <c r="D2876" i="16"/>
  <c r="D2877" i="16"/>
  <c r="D2878" i="16"/>
  <c r="D2879" i="16"/>
  <c r="D2880" i="16"/>
  <c r="D2881" i="16"/>
  <c r="D2882" i="16"/>
  <c r="D2883" i="16"/>
  <c r="D2884" i="16"/>
  <c r="D2885" i="16"/>
  <c r="D2886" i="16"/>
  <c r="D2887" i="16"/>
  <c r="D2888" i="16"/>
  <c r="D2889" i="16"/>
  <c r="D2890" i="16"/>
  <c r="D2891" i="16"/>
  <c r="D2892" i="16"/>
  <c r="D2893" i="16"/>
  <c r="D2894" i="16"/>
  <c r="D2895" i="16"/>
  <c r="D2896" i="16"/>
  <c r="D2897" i="16"/>
  <c r="D2898" i="16"/>
  <c r="D2899" i="16"/>
  <c r="D2900" i="16"/>
  <c r="D2901" i="16"/>
  <c r="D2902" i="16"/>
  <c r="D2903" i="16"/>
  <c r="D2904" i="16"/>
  <c r="D2905" i="16"/>
  <c r="D2906" i="16"/>
  <c r="D2907" i="16"/>
  <c r="D2908" i="16"/>
  <c r="D2909" i="16"/>
  <c r="D2910" i="16"/>
  <c r="D2911" i="16"/>
  <c r="D2912" i="16"/>
  <c r="D2913" i="16"/>
  <c r="D2914" i="16"/>
  <c r="D2915" i="16"/>
  <c r="D2916" i="16"/>
  <c r="D2917" i="16"/>
  <c r="D2918" i="16"/>
  <c r="D2919" i="16"/>
  <c r="D2920" i="16"/>
  <c r="D2921" i="16"/>
  <c r="D2922" i="16"/>
  <c r="D2923" i="16"/>
  <c r="D2924" i="16"/>
  <c r="D2925" i="16"/>
  <c r="D2926" i="16"/>
  <c r="D2927" i="16"/>
  <c r="D2928" i="16"/>
  <c r="D2929" i="16"/>
  <c r="D2930" i="16"/>
  <c r="D2931" i="16"/>
  <c r="D2932" i="16"/>
  <c r="D2933" i="16"/>
  <c r="D2934" i="16"/>
  <c r="D2935" i="16"/>
  <c r="D2936" i="16"/>
  <c r="D2937" i="16"/>
  <c r="D2938" i="16"/>
  <c r="D2939" i="16"/>
  <c r="D2940" i="16"/>
  <c r="D2941" i="16"/>
  <c r="D2942" i="16"/>
  <c r="D2943" i="16"/>
  <c r="D2944" i="16"/>
  <c r="D2945" i="16"/>
  <c r="D2946" i="16"/>
  <c r="D2947" i="16"/>
  <c r="D2948" i="16"/>
  <c r="D2949" i="16"/>
  <c r="D2950" i="16"/>
  <c r="D2951" i="16"/>
  <c r="D2952" i="16"/>
  <c r="D2953" i="16"/>
  <c r="D2954" i="16"/>
  <c r="D2955" i="16"/>
  <c r="D2956" i="16"/>
  <c r="D2957" i="16"/>
  <c r="D2958" i="16"/>
  <c r="D2959" i="16"/>
  <c r="D2960" i="16"/>
  <c r="D2961" i="16"/>
  <c r="D2962" i="16"/>
  <c r="D2963" i="16"/>
  <c r="D2964" i="16"/>
  <c r="D2965" i="16"/>
  <c r="D2966" i="16"/>
  <c r="D2967" i="16"/>
  <c r="D2968" i="16"/>
  <c r="D2969" i="16"/>
  <c r="D2970" i="16"/>
  <c r="D2971" i="16"/>
  <c r="D2972" i="16"/>
  <c r="D2973" i="16"/>
  <c r="D2974" i="16"/>
  <c r="D2975" i="16"/>
  <c r="D2976" i="16"/>
  <c r="D2977" i="16"/>
  <c r="D2978" i="16"/>
  <c r="D2979" i="16"/>
  <c r="D2980" i="16"/>
  <c r="D2981" i="16"/>
  <c r="D2982" i="16"/>
  <c r="D2983" i="16"/>
  <c r="D2984" i="16"/>
  <c r="D2985" i="16"/>
  <c r="D2986" i="16"/>
  <c r="D2987" i="16"/>
  <c r="D2988" i="16"/>
  <c r="D2989" i="16"/>
  <c r="D2990" i="16"/>
  <c r="D2991" i="16"/>
  <c r="D2992" i="16"/>
  <c r="D2993" i="16"/>
  <c r="D2994" i="16"/>
  <c r="D2995" i="16"/>
  <c r="D2996" i="16"/>
  <c r="D2997" i="16"/>
  <c r="D2998" i="16"/>
  <c r="D2999" i="16"/>
  <c r="D3000" i="16"/>
  <c r="D3001" i="16"/>
  <c r="D2002" i="16"/>
  <c r="D1503" i="16"/>
  <c r="D1504" i="16"/>
  <c r="D1505" i="16"/>
  <c r="D1506" i="16"/>
  <c r="D1507" i="16"/>
  <c r="D1508" i="16"/>
  <c r="D1509" i="16"/>
  <c r="D1510" i="16"/>
  <c r="D1511" i="16"/>
  <c r="D1512" i="16"/>
  <c r="D1513" i="16"/>
  <c r="D1514" i="16"/>
  <c r="D1515" i="16"/>
  <c r="D1516" i="16"/>
  <c r="D1517" i="16"/>
  <c r="D1518" i="16"/>
  <c r="D1519" i="16"/>
  <c r="D1520" i="16"/>
  <c r="D1521" i="16"/>
  <c r="D1522" i="16"/>
  <c r="D1523" i="16"/>
  <c r="D1524" i="16"/>
  <c r="D1525" i="16"/>
  <c r="D1526" i="16"/>
  <c r="D1527" i="16"/>
  <c r="D1528" i="16"/>
  <c r="D1529" i="16"/>
  <c r="D1530" i="16"/>
  <c r="D1531" i="16"/>
  <c r="D1532" i="16"/>
  <c r="D1533" i="16"/>
  <c r="D1534" i="16"/>
  <c r="D1535" i="16"/>
  <c r="D1536" i="16"/>
  <c r="D1537" i="16"/>
  <c r="D1538" i="16"/>
  <c r="D1539" i="16"/>
  <c r="D1540" i="16"/>
  <c r="D1541" i="16"/>
  <c r="D1542" i="16"/>
  <c r="D1543" i="16"/>
  <c r="D1544" i="16"/>
  <c r="D1545" i="16"/>
  <c r="D1546" i="16"/>
  <c r="D1547" i="16"/>
  <c r="D1548" i="16"/>
  <c r="D1549" i="16"/>
  <c r="D1550" i="16"/>
  <c r="D1551" i="16"/>
  <c r="D1552" i="16"/>
  <c r="D1553" i="16"/>
  <c r="D1554" i="16"/>
  <c r="D1555" i="16"/>
  <c r="D1556" i="16"/>
  <c r="D1557" i="16"/>
  <c r="D1558" i="16"/>
  <c r="D1559" i="16"/>
  <c r="D1560" i="16"/>
  <c r="D1561" i="16"/>
  <c r="D1562" i="16"/>
  <c r="D1563" i="16"/>
  <c r="D1564" i="16"/>
  <c r="D1565" i="16"/>
  <c r="D1566" i="16"/>
  <c r="D1567" i="16"/>
  <c r="D1568" i="16"/>
  <c r="D1569" i="16"/>
  <c r="D1570" i="16"/>
  <c r="D1571" i="16"/>
  <c r="D1572" i="16"/>
  <c r="D1573" i="16"/>
  <c r="D1574" i="16"/>
  <c r="D1575" i="16"/>
  <c r="D1576" i="16"/>
  <c r="D1577" i="16"/>
  <c r="D1578" i="16"/>
  <c r="D1579" i="16"/>
  <c r="D1580" i="16"/>
  <c r="D1581" i="16"/>
  <c r="D1582" i="16"/>
  <c r="D1583" i="16"/>
  <c r="D1584" i="16"/>
  <c r="D1585" i="16"/>
  <c r="D1586" i="16"/>
  <c r="D1587" i="16"/>
  <c r="D1588" i="16"/>
  <c r="D1589" i="16"/>
  <c r="D1590" i="16"/>
  <c r="D1591" i="16"/>
  <c r="D1592" i="16"/>
  <c r="D1593" i="16"/>
  <c r="D1594" i="16"/>
  <c r="D1595" i="16"/>
  <c r="D1596" i="16"/>
  <c r="D1597" i="16"/>
  <c r="D1598" i="16"/>
  <c r="D1599" i="16"/>
  <c r="D1600" i="16"/>
  <c r="D1601" i="16"/>
  <c r="D1602" i="16"/>
  <c r="D1603" i="16"/>
  <c r="D1604" i="16"/>
  <c r="D1605" i="16"/>
  <c r="D1606" i="16"/>
  <c r="D1607" i="16"/>
  <c r="D1608" i="16"/>
  <c r="D1609" i="16"/>
  <c r="D1610" i="16"/>
  <c r="D1611" i="16"/>
  <c r="D1612" i="16"/>
  <c r="D1613" i="16"/>
  <c r="D1614" i="16"/>
  <c r="D1615" i="16"/>
  <c r="D1616" i="16"/>
  <c r="D1617" i="16"/>
  <c r="D1618" i="16"/>
  <c r="D1619" i="16"/>
  <c r="D1620" i="16"/>
  <c r="D1621" i="16"/>
  <c r="D1622" i="16"/>
  <c r="D1623" i="16"/>
  <c r="D1624" i="16"/>
  <c r="D1625" i="16"/>
  <c r="D1626" i="16"/>
  <c r="D1627" i="16"/>
  <c r="D1628" i="16"/>
  <c r="D1629" i="16"/>
  <c r="D1630" i="16"/>
  <c r="D1631" i="16"/>
  <c r="D1632" i="16"/>
  <c r="D1633" i="16"/>
  <c r="D1634" i="16"/>
  <c r="D1635" i="16"/>
  <c r="D1636" i="16"/>
  <c r="D1637" i="16"/>
  <c r="D1638" i="16"/>
  <c r="D1639" i="16"/>
  <c r="D1640" i="16"/>
  <c r="D1641" i="16"/>
  <c r="D1642" i="16"/>
  <c r="D1643" i="16"/>
  <c r="D1644" i="16"/>
  <c r="D1645" i="16"/>
  <c r="D1646" i="16"/>
  <c r="D1647" i="16"/>
  <c r="D1648" i="16"/>
  <c r="D1649" i="16"/>
  <c r="D1650" i="16"/>
  <c r="D1651" i="16"/>
  <c r="D1652" i="16"/>
  <c r="D1653" i="16"/>
  <c r="D1654" i="16"/>
  <c r="D1655" i="16"/>
  <c r="D1656" i="16"/>
  <c r="D1657" i="16"/>
  <c r="D1658" i="16"/>
  <c r="D1659" i="16"/>
  <c r="D1660" i="16"/>
  <c r="D1661" i="16"/>
  <c r="D1662" i="16"/>
  <c r="D1663" i="16"/>
  <c r="D1664" i="16"/>
  <c r="D1665" i="16"/>
  <c r="D1666" i="16"/>
  <c r="D1667" i="16"/>
  <c r="D1668" i="16"/>
  <c r="D1669" i="16"/>
  <c r="D1670" i="16"/>
  <c r="D1671" i="16"/>
  <c r="D1672" i="16"/>
  <c r="D1673" i="16"/>
  <c r="D1674" i="16"/>
  <c r="D1675" i="16"/>
  <c r="D1676" i="16"/>
  <c r="D1677" i="16"/>
  <c r="D1678" i="16"/>
  <c r="D1679" i="16"/>
  <c r="D1680" i="16"/>
  <c r="D1681" i="16"/>
  <c r="D1682" i="16"/>
  <c r="D1683" i="16"/>
  <c r="D1684" i="16"/>
  <c r="D1685" i="16"/>
  <c r="D1686" i="16"/>
  <c r="D1687" i="16"/>
  <c r="D1688" i="16"/>
  <c r="D1689" i="16"/>
  <c r="D1690" i="16"/>
  <c r="D1691" i="16"/>
  <c r="D1692" i="16"/>
  <c r="D1693" i="16"/>
  <c r="D1694" i="16"/>
  <c r="D1695" i="16"/>
  <c r="D1696" i="16"/>
  <c r="D1697" i="16"/>
  <c r="D1698" i="16"/>
  <c r="D1699" i="16"/>
  <c r="D1700" i="16"/>
  <c r="D1701" i="16"/>
  <c r="D1702" i="16"/>
  <c r="D1703" i="16"/>
  <c r="D1704" i="16"/>
  <c r="D1705" i="16"/>
  <c r="D1706" i="16"/>
  <c r="D1707" i="16"/>
  <c r="D1708" i="16"/>
  <c r="D1709" i="16"/>
  <c r="D1710" i="16"/>
  <c r="D1711" i="16"/>
  <c r="D1712" i="16"/>
  <c r="D1713" i="16"/>
  <c r="D1714" i="16"/>
  <c r="D1715" i="16"/>
  <c r="D1716" i="16"/>
  <c r="D1717" i="16"/>
  <c r="D1718" i="16"/>
  <c r="D1719" i="16"/>
  <c r="D1720" i="16"/>
  <c r="D1721" i="16"/>
  <c r="D1722" i="16"/>
  <c r="D1723" i="16"/>
  <c r="D1724" i="16"/>
  <c r="D1725" i="16"/>
  <c r="D1726" i="16"/>
  <c r="D1727" i="16"/>
  <c r="D1728" i="16"/>
  <c r="D1729" i="16"/>
  <c r="D1730" i="16"/>
  <c r="D1731" i="16"/>
  <c r="D1732" i="16"/>
  <c r="D1733" i="16"/>
  <c r="D1734" i="16"/>
  <c r="D1735" i="16"/>
  <c r="D1736" i="16"/>
  <c r="D1737" i="16"/>
  <c r="D1738" i="16"/>
  <c r="D1739" i="16"/>
  <c r="D1740" i="16"/>
  <c r="D1741" i="16"/>
  <c r="D1742" i="16"/>
  <c r="D1743" i="16"/>
  <c r="D1744" i="16"/>
  <c r="D1745" i="16"/>
  <c r="D1746" i="16"/>
  <c r="D1747" i="16"/>
  <c r="D1748" i="16"/>
  <c r="D1749" i="16"/>
  <c r="D1750" i="16"/>
  <c r="D1751" i="16"/>
  <c r="D1752" i="16"/>
  <c r="D1753" i="16"/>
  <c r="D1754" i="16"/>
  <c r="D1755" i="16"/>
  <c r="D1756" i="16"/>
  <c r="D1757" i="16"/>
  <c r="D1758" i="16"/>
  <c r="D1759" i="16"/>
  <c r="D1760" i="16"/>
  <c r="D1761" i="16"/>
  <c r="D1762" i="16"/>
  <c r="D1763" i="16"/>
  <c r="D1764" i="16"/>
  <c r="D1765" i="16"/>
  <c r="D1766" i="16"/>
  <c r="D1767" i="16"/>
  <c r="D1768" i="16"/>
  <c r="D1769" i="16"/>
  <c r="D1770" i="16"/>
  <c r="D1771" i="16"/>
  <c r="D1772" i="16"/>
  <c r="D1773" i="16"/>
  <c r="D1774" i="16"/>
  <c r="D1775" i="16"/>
  <c r="D1776" i="16"/>
  <c r="D1777" i="16"/>
  <c r="D1778" i="16"/>
  <c r="D1779" i="16"/>
  <c r="D1780" i="16"/>
  <c r="D1781" i="16"/>
  <c r="D1782" i="16"/>
  <c r="D1783" i="16"/>
  <c r="D1784" i="16"/>
  <c r="D1785" i="16"/>
  <c r="D1786" i="16"/>
  <c r="D1787" i="16"/>
  <c r="D1788" i="16"/>
  <c r="D1789" i="16"/>
  <c r="D1790" i="16"/>
  <c r="D1791" i="16"/>
  <c r="D1792" i="16"/>
  <c r="D1793" i="16"/>
  <c r="D1794" i="16"/>
  <c r="D1795" i="16"/>
  <c r="D1796" i="16"/>
  <c r="D1797" i="16"/>
  <c r="D1798" i="16"/>
  <c r="D1799" i="16"/>
  <c r="D1800" i="16"/>
  <c r="D1801" i="16"/>
  <c r="D1802" i="16"/>
  <c r="D1803" i="16"/>
  <c r="D1804" i="16"/>
  <c r="D1805" i="16"/>
  <c r="D1806" i="16"/>
  <c r="D1807" i="16"/>
  <c r="D1808" i="16"/>
  <c r="D1809" i="16"/>
  <c r="D1810" i="16"/>
  <c r="D1811" i="16"/>
  <c r="D1812" i="16"/>
  <c r="D1813" i="16"/>
  <c r="D1814" i="16"/>
  <c r="D1815" i="16"/>
  <c r="D1816" i="16"/>
  <c r="D1817" i="16"/>
  <c r="D1818" i="16"/>
  <c r="D1819" i="16"/>
  <c r="D1820" i="16"/>
  <c r="D1821" i="16"/>
  <c r="D1822" i="16"/>
  <c r="D1823" i="16"/>
  <c r="D1824" i="16"/>
  <c r="D1825" i="16"/>
  <c r="D1826" i="16"/>
  <c r="D1827" i="16"/>
  <c r="D1828" i="16"/>
  <c r="D1829" i="16"/>
  <c r="D1830" i="16"/>
  <c r="D1831" i="16"/>
  <c r="D1832" i="16"/>
  <c r="D1833" i="16"/>
  <c r="D1834" i="16"/>
  <c r="D1835" i="16"/>
  <c r="D1836" i="16"/>
  <c r="D1837" i="16"/>
  <c r="D1838" i="16"/>
  <c r="D1839" i="16"/>
  <c r="D1840" i="16"/>
  <c r="D1841" i="16"/>
  <c r="D1842" i="16"/>
  <c r="D1843" i="16"/>
  <c r="D1844" i="16"/>
  <c r="D1845" i="16"/>
  <c r="D1846" i="16"/>
  <c r="D1847" i="16"/>
  <c r="D1848" i="16"/>
  <c r="D1849" i="16"/>
  <c r="D1850" i="16"/>
  <c r="D1851" i="16"/>
  <c r="D1852" i="16"/>
  <c r="D1853" i="16"/>
  <c r="D1854" i="16"/>
  <c r="D1855" i="16"/>
  <c r="D1856" i="16"/>
  <c r="D1857" i="16"/>
  <c r="D1858" i="16"/>
  <c r="D1859" i="16"/>
  <c r="D1860" i="16"/>
  <c r="D1861" i="16"/>
  <c r="D1862" i="16"/>
  <c r="D1863" i="16"/>
  <c r="D1864" i="16"/>
  <c r="D1865" i="16"/>
  <c r="D1866" i="16"/>
  <c r="D1867" i="16"/>
  <c r="D1868" i="16"/>
  <c r="D1869" i="16"/>
  <c r="D1870" i="16"/>
  <c r="D1871" i="16"/>
  <c r="D1872" i="16"/>
  <c r="D1873" i="16"/>
  <c r="D1874" i="16"/>
  <c r="D1875" i="16"/>
  <c r="D1876" i="16"/>
  <c r="D1877" i="16"/>
  <c r="D1878" i="16"/>
  <c r="D1879" i="16"/>
  <c r="D1880" i="16"/>
  <c r="D1881" i="16"/>
  <c r="D1882" i="16"/>
  <c r="D1883" i="16"/>
  <c r="D1884" i="16"/>
  <c r="D1885" i="16"/>
  <c r="D1886" i="16"/>
  <c r="D1887" i="16"/>
  <c r="D1888" i="16"/>
  <c r="D1889" i="16"/>
  <c r="D1890" i="16"/>
  <c r="D1891" i="16"/>
  <c r="D1892" i="16"/>
  <c r="D1893" i="16"/>
  <c r="D1894" i="16"/>
  <c r="D1895" i="16"/>
  <c r="D1896" i="16"/>
  <c r="D1897" i="16"/>
  <c r="D1898" i="16"/>
  <c r="D1899" i="16"/>
  <c r="D1900" i="16"/>
  <c r="D1901" i="16"/>
  <c r="D1902" i="16"/>
  <c r="D1903" i="16"/>
  <c r="D1904" i="16"/>
  <c r="D1905" i="16"/>
  <c r="D1906" i="16"/>
  <c r="D1907" i="16"/>
  <c r="D1908" i="16"/>
  <c r="D1909" i="16"/>
  <c r="D1910" i="16"/>
  <c r="D1911" i="16"/>
  <c r="D1912" i="16"/>
  <c r="D1913" i="16"/>
  <c r="D1914" i="16"/>
  <c r="D1915" i="16"/>
  <c r="D1916" i="16"/>
  <c r="D1917" i="16"/>
  <c r="D1918" i="16"/>
  <c r="D1919" i="16"/>
  <c r="D1920" i="16"/>
  <c r="D1921" i="16"/>
  <c r="D1922" i="16"/>
  <c r="D1923" i="16"/>
  <c r="D1924" i="16"/>
  <c r="D1925" i="16"/>
  <c r="D1926" i="16"/>
  <c r="D1927" i="16"/>
  <c r="D1928" i="16"/>
  <c r="D1929" i="16"/>
  <c r="D1930" i="16"/>
  <c r="D1931" i="16"/>
  <c r="D1932" i="16"/>
  <c r="D1933" i="16"/>
  <c r="D1934" i="16"/>
  <c r="D1935" i="16"/>
  <c r="D1936" i="16"/>
  <c r="D1937" i="16"/>
  <c r="D1938" i="16"/>
  <c r="D1939" i="16"/>
  <c r="D1940" i="16"/>
  <c r="D1941" i="16"/>
  <c r="D1942" i="16"/>
  <c r="D1943" i="16"/>
  <c r="D1944" i="16"/>
  <c r="D1945" i="16"/>
  <c r="D1946" i="16"/>
  <c r="D1947" i="16"/>
  <c r="D1948" i="16"/>
  <c r="D1949" i="16"/>
  <c r="D1950" i="16"/>
  <c r="D1951" i="16"/>
  <c r="D1952" i="16"/>
  <c r="D1953" i="16"/>
  <c r="D1954" i="16"/>
  <c r="D1955" i="16"/>
  <c r="D1956" i="16"/>
  <c r="D1957" i="16"/>
  <c r="D1958" i="16"/>
  <c r="D1959" i="16"/>
  <c r="D1960" i="16"/>
  <c r="D1961" i="16"/>
  <c r="D1962" i="16"/>
  <c r="D1963" i="16"/>
  <c r="D1964" i="16"/>
  <c r="D1965" i="16"/>
  <c r="D1966" i="16"/>
  <c r="D1967" i="16"/>
  <c r="D1968" i="16"/>
  <c r="D1969" i="16"/>
  <c r="D1970" i="16"/>
  <c r="D1971" i="16"/>
  <c r="D1972" i="16"/>
  <c r="D1973" i="16"/>
  <c r="D1974" i="16"/>
  <c r="D1975" i="16"/>
  <c r="D1976" i="16"/>
  <c r="D1977" i="16"/>
  <c r="D1978" i="16"/>
  <c r="D1979" i="16"/>
  <c r="D1980" i="16"/>
  <c r="D1981" i="16"/>
  <c r="D1982" i="16"/>
  <c r="D1983" i="16"/>
  <c r="D1984" i="16"/>
  <c r="D1985" i="16"/>
  <c r="D1986" i="16"/>
  <c r="D1987" i="16"/>
  <c r="D1988" i="16"/>
  <c r="D1989" i="16"/>
  <c r="D1990" i="16"/>
  <c r="D1991" i="16"/>
  <c r="D1992" i="16"/>
  <c r="D1993" i="16"/>
  <c r="D1994" i="16"/>
  <c r="D1995" i="16"/>
  <c r="D1996" i="16"/>
  <c r="D1997" i="16"/>
  <c r="D1998" i="16"/>
  <c r="D1999" i="16"/>
  <c r="D2000" i="16"/>
  <c r="D2001" i="16"/>
  <c r="D1502" i="16"/>
  <c r="D1002" i="16"/>
  <c r="D1003" i="16"/>
  <c r="D1004" i="16"/>
  <c r="D1005" i="16"/>
  <c r="D1006" i="16"/>
  <c r="D1007" i="16"/>
  <c r="D1008" i="16"/>
  <c r="D1009" i="16"/>
  <c r="D1010" i="16"/>
  <c r="D1011" i="16"/>
  <c r="D1012" i="16"/>
  <c r="D1013" i="16"/>
  <c r="D1014" i="16"/>
  <c r="D1015" i="16"/>
  <c r="D1016" i="16"/>
  <c r="D1017" i="16"/>
  <c r="D1018" i="16"/>
  <c r="D1019" i="16"/>
  <c r="D1020" i="16"/>
  <c r="D1021" i="16"/>
  <c r="D1022" i="16"/>
  <c r="D1023" i="16"/>
  <c r="D1024" i="16"/>
  <c r="D1025" i="16"/>
  <c r="D1026" i="16"/>
  <c r="D1027" i="16"/>
  <c r="D1028" i="16"/>
  <c r="D1029" i="16"/>
  <c r="D1030" i="16"/>
  <c r="D1031" i="16"/>
  <c r="D1032" i="16"/>
  <c r="D1033" i="16"/>
  <c r="D1034" i="16"/>
  <c r="D1035" i="16"/>
  <c r="D1036" i="16"/>
  <c r="D1037" i="16"/>
  <c r="D1038" i="16"/>
  <c r="D1039" i="16"/>
  <c r="D1040" i="16"/>
  <c r="D1041" i="16"/>
  <c r="D1042" i="16"/>
  <c r="D1043" i="16"/>
  <c r="D1044" i="16"/>
  <c r="D1045" i="16"/>
  <c r="D1046" i="16"/>
  <c r="D1047" i="16"/>
  <c r="D1048" i="16"/>
  <c r="D1049" i="16"/>
  <c r="D1050" i="16"/>
  <c r="D1051" i="16"/>
  <c r="D1052" i="16"/>
  <c r="D1053" i="16"/>
  <c r="D1054" i="16"/>
  <c r="D1055" i="16"/>
  <c r="D1056" i="16"/>
  <c r="D1057" i="16"/>
  <c r="D1058" i="16"/>
  <c r="D1059" i="16"/>
  <c r="D1060" i="16"/>
  <c r="D1061" i="16"/>
  <c r="D1062" i="16"/>
  <c r="D1063" i="16"/>
  <c r="D1064" i="16"/>
  <c r="D1065" i="16"/>
  <c r="D1066" i="16"/>
  <c r="D1067" i="16"/>
  <c r="D1068" i="16"/>
  <c r="D1069" i="16"/>
  <c r="D1070" i="16"/>
  <c r="D1071" i="16"/>
  <c r="D1072" i="16"/>
  <c r="D1073" i="16"/>
  <c r="D1074" i="16"/>
  <c r="D1075" i="16"/>
  <c r="D1076" i="16"/>
  <c r="D1077" i="16"/>
  <c r="D1078" i="16"/>
  <c r="D1079" i="16"/>
  <c r="D1080" i="16"/>
  <c r="D1081" i="16"/>
  <c r="D1082" i="16"/>
  <c r="D1083" i="16"/>
  <c r="D1084" i="16"/>
  <c r="D1085" i="16"/>
  <c r="D1086" i="16"/>
  <c r="D1087" i="16"/>
  <c r="D1088" i="16"/>
  <c r="D1089" i="16"/>
  <c r="D1090" i="16"/>
  <c r="D1091" i="16"/>
  <c r="D1092" i="16"/>
  <c r="D1093" i="16"/>
  <c r="D1094" i="16"/>
  <c r="D1095" i="16"/>
  <c r="D1096" i="16"/>
  <c r="D1097" i="16"/>
  <c r="D1098" i="16"/>
  <c r="D1099" i="16"/>
  <c r="D1100" i="16"/>
  <c r="D1101" i="16"/>
  <c r="D1102" i="16"/>
  <c r="D1103" i="16"/>
  <c r="D1104" i="16"/>
  <c r="D1105" i="16"/>
  <c r="D1106" i="16"/>
  <c r="D1107" i="16"/>
  <c r="D1108" i="16"/>
  <c r="D1109" i="16"/>
  <c r="D1110" i="16"/>
  <c r="D1111" i="16"/>
  <c r="D1112" i="16"/>
  <c r="D1113" i="16"/>
  <c r="D1114" i="16"/>
  <c r="D1115" i="16"/>
  <c r="D1116" i="16"/>
  <c r="D1117" i="16"/>
  <c r="D1118" i="16"/>
  <c r="D1119" i="16"/>
  <c r="D1120" i="16"/>
  <c r="D1121" i="16"/>
  <c r="D1122" i="16"/>
  <c r="D1123" i="16"/>
  <c r="D1124" i="16"/>
  <c r="D1125" i="16"/>
  <c r="D1126" i="16"/>
  <c r="D1127" i="16"/>
  <c r="D1128" i="16"/>
  <c r="D1129" i="16"/>
  <c r="D1130" i="16"/>
  <c r="D1131" i="16"/>
  <c r="D1132" i="16"/>
  <c r="D1133" i="16"/>
  <c r="D1134" i="16"/>
  <c r="D1135" i="16"/>
  <c r="D1136" i="16"/>
  <c r="D1137" i="16"/>
  <c r="D1138" i="16"/>
  <c r="D1139" i="16"/>
  <c r="D1140" i="16"/>
  <c r="D1141" i="16"/>
  <c r="D1142" i="16"/>
  <c r="D1143" i="16"/>
  <c r="D1144" i="16"/>
  <c r="D1145" i="16"/>
  <c r="D1146" i="16"/>
  <c r="D1147" i="16"/>
  <c r="D1148" i="16"/>
  <c r="D1149" i="16"/>
  <c r="D1150" i="16"/>
  <c r="D1151" i="16"/>
  <c r="D1152" i="16"/>
  <c r="D1153" i="16"/>
  <c r="D1154" i="16"/>
  <c r="D1155" i="16"/>
  <c r="D1156" i="16"/>
  <c r="D1157" i="16"/>
  <c r="D1158" i="16"/>
  <c r="D1159" i="16"/>
  <c r="D1160" i="16"/>
  <c r="D1161" i="16"/>
  <c r="D1162" i="16"/>
  <c r="D1163" i="16"/>
  <c r="D1164" i="16"/>
  <c r="D1165" i="16"/>
  <c r="D1166" i="16"/>
  <c r="D1167" i="16"/>
  <c r="D1168" i="16"/>
  <c r="D1169" i="16"/>
  <c r="D1170" i="16"/>
  <c r="D1171" i="16"/>
  <c r="D1172" i="16"/>
  <c r="D1173" i="16"/>
  <c r="D1174" i="16"/>
  <c r="D1175" i="16"/>
  <c r="D1176" i="16"/>
  <c r="D1177" i="16"/>
  <c r="D1178" i="16"/>
  <c r="D1179" i="16"/>
  <c r="D1180" i="16"/>
  <c r="D1181" i="16"/>
  <c r="D1182" i="16"/>
  <c r="D1183" i="16"/>
  <c r="D1184" i="16"/>
  <c r="D1185" i="16"/>
  <c r="D1186" i="16"/>
  <c r="D1187" i="16"/>
  <c r="D1188" i="16"/>
  <c r="D1189" i="16"/>
  <c r="D1190" i="16"/>
  <c r="D1191" i="16"/>
  <c r="D1192" i="16"/>
  <c r="D1193" i="16"/>
  <c r="D1194" i="16"/>
  <c r="D1195" i="16"/>
  <c r="D1196" i="16"/>
  <c r="D1197" i="16"/>
  <c r="D1198" i="16"/>
  <c r="D1199" i="16"/>
  <c r="D1200" i="16"/>
  <c r="D1201" i="16"/>
  <c r="D1202" i="16"/>
  <c r="D1203" i="16"/>
  <c r="D1204" i="16"/>
  <c r="D1205" i="16"/>
  <c r="D1206" i="16"/>
  <c r="D1207" i="16"/>
  <c r="D1208" i="16"/>
  <c r="D1209" i="16"/>
  <c r="D1210" i="16"/>
  <c r="D1211" i="16"/>
  <c r="D1212" i="16"/>
  <c r="D1213" i="16"/>
  <c r="D1214" i="16"/>
  <c r="D1215" i="16"/>
  <c r="D1216" i="16"/>
  <c r="D1217" i="16"/>
  <c r="D1218" i="16"/>
  <c r="D1219" i="16"/>
  <c r="D1220" i="16"/>
  <c r="D1221" i="16"/>
  <c r="D1222" i="16"/>
  <c r="D1223" i="16"/>
  <c r="D1224" i="16"/>
  <c r="D1225" i="16"/>
  <c r="D1226" i="16"/>
  <c r="D1227" i="16"/>
  <c r="D1228" i="16"/>
  <c r="D1229" i="16"/>
  <c r="D1230" i="16"/>
  <c r="D1231" i="16"/>
  <c r="D1232" i="16"/>
  <c r="D1233" i="16"/>
  <c r="D1234" i="16"/>
  <c r="D1235" i="16"/>
  <c r="D1236" i="16"/>
  <c r="D1237" i="16"/>
  <c r="D1238" i="16"/>
  <c r="D1239" i="16"/>
  <c r="D1240" i="16"/>
  <c r="D1241" i="16"/>
  <c r="D1242" i="16"/>
  <c r="D1243" i="16"/>
  <c r="D1244" i="16"/>
  <c r="D1245" i="16"/>
  <c r="D1246" i="16"/>
  <c r="D1247" i="16"/>
  <c r="D1248" i="16"/>
  <c r="D1249" i="16"/>
  <c r="D1250" i="16"/>
  <c r="D1251" i="16"/>
  <c r="D1252" i="16"/>
  <c r="D1253" i="16"/>
  <c r="D1254" i="16"/>
  <c r="D1255" i="16"/>
  <c r="D1256" i="16"/>
  <c r="D1257" i="16"/>
  <c r="D1258" i="16"/>
  <c r="D1259" i="16"/>
  <c r="D1260" i="16"/>
  <c r="D1261" i="16"/>
  <c r="D1262" i="16"/>
  <c r="D1263" i="16"/>
  <c r="D1264" i="16"/>
  <c r="D1265" i="16"/>
  <c r="D1266" i="16"/>
  <c r="D1267" i="16"/>
  <c r="D1268" i="16"/>
  <c r="D1269" i="16"/>
  <c r="D1270" i="16"/>
  <c r="D1271" i="16"/>
  <c r="D1272" i="16"/>
  <c r="D1273" i="16"/>
  <c r="D1274" i="16"/>
  <c r="D1275" i="16"/>
  <c r="D1276" i="16"/>
  <c r="D1277" i="16"/>
  <c r="D1278" i="16"/>
  <c r="D1279" i="16"/>
  <c r="D1280" i="16"/>
  <c r="D1281" i="16"/>
  <c r="D1282" i="16"/>
  <c r="D1283" i="16"/>
  <c r="D1284" i="16"/>
  <c r="D1285" i="16"/>
  <c r="D1286" i="16"/>
  <c r="D1287" i="16"/>
  <c r="D1288" i="16"/>
  <c r="D1289" i="16"/>
  <c r="D1290" i="16"/>
  <c r="D1291" i="16"/>
  <c r="D1292" i="16"/>
  <c r="D1293" i="16"/>
  <c r="D1294" i="16"/>
  <c r="D1295" i="16"/>
  <c r="D1296" i="16"/>
  <c r="D1297" i="16"/>
  <c r="D1298" i="16"/>
  <c r="D1299" i="16"/>
  <c r="D1300" i="16"/>
  <c r="D1301" i="16"/>
  <c r="D1302" i="16"/>
  <c r="D1303" i="16"/>
  <c r="D1304" i="16"/>
  <c r="D1305" i="16"/>
  <c r="D1306" i="16"/>
  <c r="D1307" i="16"/>
  <c r="D1308" i="16"/>
  <c r="D1309" i="16"/>
  <c r="D1310" i="16"/>
  <c r="D1311" i="16"/>
  <c r="D1312" i="16"/>
  <c r="D1313" i="16"/>
  <c r="D1314" i="16"/>
  <c r="D1315" i="16"/>
  <c r="D1316" i="16"/>
  <c r="D1317" i="16"/>
  <c r="D1318" i="16"/>
  <c r="D1319" i="16"/>
  <c r="D1320" i="16"/>
  <c r="D1321" i="16"/>
  <c r="D1322" i="16"/>
  <c r="D1323" i="16"/>
  <c r="D1324" i="16"/>
  <c r="D1325" i="16"/>
  <c r="D1326" i="16"/>
  <c r="D1327" i="16"/>
  <c r="D1328" i="16"/>
  <c r="D1329" i="16"/>
  <c r="D1330" i="16"/>
  <c r="D1331" i="16"/>
  <c r="D1332" i="16"/>
  <c r="D1333" i="16"/>
  <c r="D1334" i="16"/>
  <c r="D1335" i="16"/>
  <c r="D1336" i="16"/>
  <c r="D1337" i="16"/>
  <c r="D1338" i="16"/>
  <c r="D1339" i="16"/>
  <c r="D1340" i="16"/>
  <c r="D1341" i="16"/>
  <c r="D1342" i="16"/>
  <c r="D1343" i="16"/>
  <c r="D1344" i="16"/>
  <c r="D1345" i="16"/>
  <c r="D1346" i="16"/>
  <c r="D1347" i="16"/>
  <c r="D1348" i="16"/>
  <c r="D1349" i="16"/>
  <c r="D1350" i="16"/>
  <c r="D1351" i="16"/>
  <c r="D1352" i="16"/>
  <c r="D1353" i="16"/>
  <c r="D1354" i="16"/>
  <c r="D1355" i="16"/>
  <c r="D1356" i="16"/>
  <c r="D1357" i="16"/>
  <c r="D1358" i="16"/>
  <c r="D1359" i="16"/>
  <c r="D1360" i="16"/>
  <c r="D1361" i="16"/>
  <c r="D1362" i="16"/>
  <c r="D1363" i="16"/>
  <c r="D1364" i="16"/>
  <c r="D1365" i="16"/>
  <c r="D1366" i="16"/>
  <c r="D1367" i="16"/>
  <c r="D1368" i="16"/>
  <c r="D1369" i="16"/>
  <c r="D1370" i="16"/>
  <c r="D1371" i="16"/>
  <c r="D1372" i="16"/>
  <c r="D1373" i="16"/>
  <c r="D1374" i="16"/>
  <c r="D1375" i="16"/>
  <c r="D1376" i="16"/>
  <c r="D1377" i="16"/>
  <c r="D1378" i="16"/>
  <c r="D1379" i="16"/>
  <c r="D1380" i="16"/>
  <c r="D1381" i="16"/>
  <c r="D1382" i="16"/>
  <c r="D1383" i="16"/>
  <c r="D1384" i="16"/>
  <c r="D1385" i="16"/>
  <c r="D1386" i="16"/>
  <c r="D1387" i="16"/>
  <c r="D1388" i="16"/>
  <c r="D1389" i="16"/>
  <c r="D1390" i="16"/>
  <c r="D1391" i="16"/>
  <c r="D1392" i="16"/>
  <c r="D1393" i="16"/>
  <c r="D1394" i="16"/>
  <c r="D1395" i="16"/>
  <c r="D1396" i="16"/>
  <c r="D1397" i="16"/>
  <c r="D1398" i="16"/>
  <c r="D1399" i="16"/>
  <c r="D1400" i="16"/>
  <c r="D1401" i="16"/>
  <c r="D1402" i="16"/>
  <c r="D1403" i="16"/>
  <c r="D1404" i="16"/>
  <c r="D1405" i="16"/>
  <c r="D1406" i="16"/>
  <c r="D1407" i="16"/>
  <c r="D1408" i="16"/>
  <c r="D1409" i="16"/>
  <c r="D1410" i="16"/>
  <c r="D1411" i="16"/>
  <c r="D1412" i="16"/>
  <c r="D1413" i="16"/>
  <c r="D1414" i="16"/>
  <c r="D1415" i="16"/>
  <c r="D1416" i="16"/>
  <c r="D1417" i="16"/>
  <c r="D1418" i="16"/>
  <c r="D1419" i="16"/>
  <c r="D1420" i="16"/>
  <c r="D1421" i="16"/>
  <c r="D1422" i="16"/>
  <c r="D1423" i="16"/>
  <c r="D1424" i="16"/>
  <c r="D1425" i="16"/>
  <c r="D1426" i="16"/>
  <c r="D1427" i="16"/>
  <c r="D1428" i="16"/>
  <c r="D1429" i="16"/>
  <c r="D1430" i="16"/>
  <c r="D1431" i="16"/>
  <c r="D1432" i="16"/>
  <c r="D1433" i="16"/>
  <c r="D1434" i="16"/>
  <c r="D1435" i="16"/>
  <c r="D1436" i="16"/>
  <c r="D1437" i="16"/>
  <c r="D1438" i="16"/>
  <c r="D1439" i="16"/>
  <c r="D1440" i="16"/>
  <c r="D1441" i="16"/>
  <c r="D1442" i="16"/>
  <c r="D1443" i="16"/>
  <c r="D1444" i="16"/>
  <c r="D1445" i="16"/>
  <c r="D1446" i="16"/>
  <c r="D1447" i="16"/>
  <c r="D1448" i="16"/>
  <c r="D1449" i="16"/>
  <c r="D1450" i="16"/>
  <c r="D1451" i="16"/>
  <c r="D1452" i="16"/>
  <c r="D1453" i="16"/>
  <c r="D1454" i="16"/>
  <c r="D1455" i="16"/>
  <c r="D1456" i="16"/>
  <c r="D1457" i="16"/>
  <c r="D1458" i="16"/>
  <c r="D1459" i="16"/>
  <c r="D1460" i="16"/>
  <c r="D1461" i="16"/>
  <c r="D1462" i="16"/>
  <c r="D1463" i="16"/>
  <c r="D1464" i="16"/>
  <c r="D1465" i="16"/>
  <c r="D1466" i="16"/>
  <c r="D1467" i="16"/>
  <c r="D1468" i="16"/>
  <c r="D1469" i="16"/>
  <c r="D1470" i="16"/>
  <c r="D1471" i="16"/>
  <c r="D1472" i="16"/>
  <c r="D1473" i="16"/>
  <c r="D1474" i="16"/>
  <c r="D1475" i="16"/>
  <c r="D1476" i="16"/>
  <c r="D1477" i="16"/>
  <c r="D1478" i="16"/>
  <c r="D1479" i="16"/>
  <c r="D1480" i="16"/>
  <c r="D1481" i="16"/>
  <c r="D1482" i="16"/>
  <c r="D1483" i="16"/>
  <c r="D1484" i="16"/>
  <c r="D1485" i="16"/>
  <c r="D1486" i="16"/>
  <c r="D1487" i="16"/>
  <c r="D1488" i="16"/>
  <c r="D1489" i="16"/>
  <c r="D1490" i="16"/>
  <c r="D1491" i="16"/>
  <c r="D1492" i="16"/>
  <c r="D1493" i="16"/>
  <c r="D1494" i="16"/>
  <c r="D1495" i="16"/>
  <c r="D1496" i="16"/>
  <c r="D1497" i="16"/>
  <c r="D1498" i="16"/>
  <c r="D1499" i="16"/>
  <c r="D1500" i="16"/>
  <c r="D1501" i="16"/>
  <c r="D1001" i="16"/>
  <c r="D4" i="16"/>
  <c r="D5" i="16"/>
  <c r="D6" i="16"/>
  <c r="D7" i="16"/>
  <c r="D8" i="16"/>
  <c r="D9" i="16"/>
  <c r="D10" i="16"/>
  <c r="D11" i="16"/>
  <c r="D12" i="16"/>
  <c r="D13" i="16"/>
  <c r="D14" i="16"/>
  <c r="D15" i="16"/>
  <c r="D16" i="16"/>
  <c r="D17" i="16"/>
  <c r="D18" i="16"/>
  <c r="D19" i="16"/>
  <c r="D20" i="16"/>
  <c r="D21" i="16"/>
  <c r="D22" i="16"/>
  <c r="D23" i="16"/>
  <c r="D24" i="16"/>
  <c r="D25" i="16"/>
  <c r="D26" i="16"/>
  <c r="D27" i="16"/>
  <c r="D28" i="16"/>
  <c r="D29" i="16"/>
  <c r="D30" i="16"/>
  <c r="D31" i="16"/>
  <c r="D32" i="16"/>
  <c r="D33" i="16"/>
  <c r="D34" i="16"/>
  <c r="D35" i="16"/>
  <c r="D36" i="16"/>
  <c r="D37" i="16"/>
  <c r="D38" i="16"/>
  <c r="D39" i="16"/>
  <c r="D40" i="16"/>
  <c r="D41" i="16"/>
  <c r="D42" i="16"/>
  <c r="D43" i="16"/>
  <c r="D44" i="16"/>
  <c r="D45" i="16"/>
  <c r="D46" i="16"/>
  <c r="D47" i="16"/>
  <c r="D48" i="16"/>
  <c r="D49" i="16"/>
  <c r="D50" i="16"/>
  <c r="D51" i="16"/>
  <c r="D52" i="16"/>
  <c r="D53" i="16"/>
  <c r="D54" i="16"/>
  <c r="D55" i="16"/>
  <c r="D56" i="16"/>
  <c r="D57" i="16"/>
  <c r="D58" i="16"/>
  <c r="D59" i="16"/>
  <c r="D60" i="16"/>
  <c r="D61" i="16"/>
  <c r="D62" i="16"/>
  <c r="D63" i="16"/>
  <c r="D64" i="16"/>
  <c r="D65" i="16"/>
  <c r="D66" i="16"/>
  <c r="D67" i="16"/>
  <c r="D68" i="16"/>
  <c r="D69" i="16"/>
  <c r="D70" i="16"/>
  <c r="D71" i="16"/>
  <c r="D72" i="16"/>
  <c r="D73" i="16"/>
  <c r="D74" i="16"/>
  <c r="D75" i="16"/>
  <c r="D76" i="16"/>
  <c r="D77" i="16"/>
  <c r="D78" i="16"/>
  <c r="D79" i="16"/>
  <c r="D80" i="16"/>
  <c r="D81" i="16"/>
  <c r="D82" i="16"/>
  <c r="D83" i="16"/>
  <c r="D84" i="16"/>
  <c r="D85" i="16"/>
  <c r="D86" i="16"/>
  <c r="D87" i="16"/>
  <c r="D88" i="16"/>
  <c r="D89" i="16"/>
  <c r="D90" i="16"/>
  <c r="D91" i="16"/>
  <c r="D92" i="16"/>
  <c r="D93" i="16"/>
  <c r="D94" i="16"/>
  <c r="D95" i="16"/>
  <c r="D96" i="16"/>
  <c r="D97" i="16"/>
  <c r="D98" i="16"/>
  <c r="D99" i="16"/>
  <c r="D100" i="16"/>
  <c r="D101" i="16"/>
  <c r="D102" i="16"/>
  <c r="D103" i="16"/>
  <c r="D104" i="16"/>
  <c r="D105" i="16"/>
  <c r="D106" i="16"/>
  <c r="D107" i="16"/>
  <c r="D108" i="16"/>
  <c r="D109" i="16"/>
  <c r="D110" i="16"/>
  <c r="D111" i="16"/>
  <c r="D112" i="16"/>
  <c r="D113" i="16"/>
  <c r="D114" i="16"/>
  <c r="D115" i="16"/>
  <c r="D116" i="16"/>
  <c r="D117" i="16"/>
  <c r="D118" i="16"/>
  <c r="D119" i="16"/>
  <c r="D120" i="16"/>
  <c r="D121" i="16"/>
  <c r="D122" i="16"/>
  <c r="D123" i="16"/>
  <c r="D124" i="16"/>
  <c r="D125" i="16"/>
  <c r="D126" i="16"/>
  <c r="D127" i="16"/>
  <c r="D128" i="16"/>
  <c r="D129" i="16"/>
  <c r="D130" i="16"/>
  <c r="D131" i="16"/>
  <c r="D132" i="16"/>
  <c r="D133" i="16"/>
  <c r="D134" i="16"/>
  <c r="D135" i="16"/>
  <c r="D136" i="16"/>
  <c r="D137" i="16"/>
  <c r="D138" i="16"/>
  <c r="D139" i="16"/>
  <c r="D140" i="16"/>
  <c r="D141" i="16"/>
  <c r="D142" i="16"/>
  <c r="D143" i="16"/>
  <c r="D144" i="16"/>
  <c r="D145" i="16"/>
  <c r="D146" i="16"/>
  <c r="D147" i="16"/>
  <c r="D148" i="16"/>
  <c r="D149" i="16"/>
  <c r="D150" i="16"/>
  <c r="D151" i="16"/>
  <c r="D152" i="16"/>
  <c r="D153" i="16"/>
  <c r="D154" i="16"/>
  <c r="D155" i="16"/>
  <c r="D156" i="16"/>
  <c r="D157" i="16"/>
  <c r="D158" i="16"/>
  <c r="D159" i="16"/>
  <c r="D160" i="16"/>
  <c r="D161" i="16"/>
  <c r="D162" i="16"/>
  <c r="D163" i="16"/>
  <c r="D164" i="16"/>
  <c r="D165" i="16"/>
  <c r="D166" i="16"/>
  <c r="D167" i="16"/>
  <c r="D168" i="16"/>
  <c r="D169" i="16"/>
  <c r="D170" i="16"/>
  <c r="D171" i="16"/>
  <c r="D172" i="16"/>
  <c r="D173" i="16"/>
  <c r="D174" i="16"/>
  <c r="D175" i="16"/>
  <c r="D176" i="16"/>
  <c r="D177" i="16"/>
  <c r="D178" i="16"/>
  <c r="D179" i="16"/>
  <c r="D180" i="16"/>
  <c r="D181" i="16"/>
  <c r="D182" i="16"/>
  <c r="D183" i="16"/>
  <c r="D184" i="16"/>
  <c r="D185" i="16"/>
  <c r="D186" i="16"/>
  <c r="D187" i="16"/>
  <c r="D188" i="16"/>
  <c r="D189" i="16"/>
  <c r="D190" i="16"/>
  <c r="D191" i="16"/>
  <c r="D192" i="16"/>
  <c r="D193" i="16"/>
  <c r="D194" i="16"/>
  <c r="D195" i="16"/>
  <c r="D196" i="16"/>
  <c r="D197" i="16"/>
  <c r="D198" i="16"/>
  <c r="D199" i="16"/>
  <c r="D200" i="16"/>
  <c r="D201" i="16"/>
  <c r="D202" i="16"/>
  <c r="D203" i="16"/>
  <c r="D204" i="16"/>
  <c r="D205" i="16"/>
  <c r="D206" i="16"/>
  <c r="D207" i="16"/>
  <c r="D208" i="16"/>
  <c r="D209" i="16"/>
  <c r="D210" i="16"/>
  <c r="D211" i="16"/>
  <c r="D212" i="16"/>
  <c r="D213" i="16"/>
  <c r="D214" i="16"/>
  <c r="D215" i="16"/>
  <c r="D216" i="16"/>
  <c r="D217" i="16"/>
  <c r="D218" i="16"/>
  <c r="D219" i="16"/>
  <c r="D220" i="16"/>
  <c r="D221" i="16"/>
  <c r="D222" i="16"/>
  <c r="D223" i="16"/>
  <c r="D224" i="16"/>
  <c r="D225" i="16"/>
  <c r="D226" i="16"/>
  <c r="D227" i="16"/>
  <c r="D228" i="16"/>
  <c r="D229" i="16"/>
  <c r="D230" i="16"/>
  <c r="D231" i="16"/>
  <c r="D232" i="16"/>
  <c r="D233" i="16"/>
  <c r="D234" i="16"/>
  <c r="D235" i="16"/>
  <c r="D236" i="16"/>
  <c r="D237" i="16"/>
  <c r="D238" i="16"/>
  <c r="D239" i="16"/>
  <c r="D240" i="16"/>
  <c r="D241" i="16"/>
  <c r="D242" i="16"/>
  <c r="D243" i="16"/>
  <c r="D244" i="16"/>
  <c r="D245" i="16"/>
  <c r="D246" i="16"/>
  <c r="D247" i="16"/>
  <c r="D248" i="16"/>
  <c r="D249" i="16"/>
  <c r="D250" i="16"/>
  <c r="D251" i="16"/>
  <c r="D252" i="16"/>
  <c r="D253" i="16"/>
  <c r="D254" i="16"/>
  <c r="D255" i="16"/>
  <c r="D256" i="16"/>
  <c r="D257" i="16"/>
  <c r="D258" i="16"/>
  <c r="D259" i="16"/>
  <c r="D260" i="16"/>
  <c r="D261" i="16"/>
  <c r="D262" i="16"/>
  <c r="D263" i="16"/>
  <c r="D264" i="16"/>
  <c r="D265" i="16"/>
  <c r="D266" i="16"/>
  <c r="D267" i="16"/>
  <c r="D268" i="16"/>
  <c r="D269" i="16"/>
  <c r="D270" i="16"/>
  <c r="D271" i="16"/>
  <c r="D272" i="16"/>
  <c r="D273" i="16"/>
  <c r="D274" i="16"/>
  <c r="D275" i="16"/>
  <c r="D276" i="16"/>
  <c r="D277" i="16"/>
  <c r="D278" i="16"/>
  <c r="D279" i="16"/>
  <c r="D280" i="16"/>
  <c r="D281" i="16"/>
  <c r="D282" i="16"/>
  <c r="D283" i="16"/>
  <c r="D284" i="16"/>
  <c r="D285" i="16"/>
  <c r="D286" i="16"/>
  <c r="D287" i="16"/>
  <c r="D288" i="16"/>
  <c r="D289" i="16"/>
  <c r="D290" i="16"/>
  <c r="D291" i="16"/>
  <c r="D292" i="16"/>
  <c r="D293" i="16"/>
  <c r="D294" i="16"/>
  <c r="D295" i="16"/>
  <c r="D296" i="16"/>
  <c r="D297" i="16"/>
  <c r="D298" i="16"/>
  <c r="D299" i="16"/>
  <c r="D300" i="16"/>
  <c r="D301" i="16"/>
  <c r="D302" i="16"/>
  <c r="D303" i="16"/>
  <c r="D304" i="16"/>
  <c r="D305" i="16"/>
  <c r="D306" i="16"/>
  <c r="D307" i="16"/>
  <c r="D308" i="16"/>
  <c r="D309" i="16"/>
  <c r="D310" i="16"/>
  <c r="D311" i="16"/>
  <c r="D312" i="16"/>
  <c r="D313" i="16"/>
  <c r="D314" i="16"/>
  <c r="D315" i="16"/>
  <c r="D316" i="16"/>
  <c r="D317" i="16"/>
  <c r="D318" i="16"/>
  <c r="D319" i="16"/>
  <c r="D320" i="16"/>
  <c r="D321" i="16"/>
  <c r="D322" i="16"/>
  <c r="D323" i="16"/>
  <c r="D324" i="16"/>
  <c r="D325" i="16"/>
  <c r="D326" i="16"/>
  <c r="D327" i="16"/>
  <c r="D328" i="16"/>
  <c r="D329" i="16"/>
  <c r="D330" i="16"/>
  <c r="D331" i="16"/>
  <c r="D332" i="16"/>
  <c r="D333" i="16"/>
  <c r="D334" i="16"/>
  <c r="D335" i="16"/>
  <c r="D336" i="16"/>
  <c r="D337" i="16"/>
  <c r="D338" i="16"/>
  <c r="D339" i="16"/>
  <c r="D340" i="16"/>
  <c r="D341" i="16"/>
  <c r="D342" i="16"/>
  <c r="D343" i="16"/>
  <c r="D344" i="16"/>
  <c r="D345" i="16"/>
  <c r="D346" i="16"/>
  <c r="D347" i="16"/>
  <c r="D348" i="16"/>
  <c r="D349" i="16"/>
  <c r="D350" i="16"/>
  <c r="D351" i="16"/>
  <c r="D352" i="16"/>
  <c r="D353" i="16"/>
  <c r="D354" i="16"/>
  <c r="D355" i="16"/>
  <c r="D356" i="16"/>
  <c r="D357" i="16"/>
  <c r="D358" i="16"/>
  <c r="D359" i="16"/>
  <c r="D360" i="16"/>
  <c r="D361" i="16"/>
  <c r="D362" i="16"/>
  <c r="D363" i="16"/>
  <c r="D364" i="16"/>
  <c r="D365" i="16"/>
  <c r="D366" i="16"/>
  <c r="D367" i="16"/>
  <c r="D368" i="16"/>
  <c r="D369" i="16"/>
  <c r="D370" i="16"/>
  <c r="D371" i="16"/>
  <c r="D372" i="16"/>
  <c r="D373" i="16"/>
  <c r="D374" i="16"/>
  <c r="D375" i="16"/>
  <c r="D376" i="16"/>
  <c r="D377" i="16"/>
  <c r="D378" i="16"/>
  <c r="D379" i="16"/>
  <c r="D380" i="16"/>
  <c r="D381" i="16"/>
  <c r="D382" i="16"/>
  <c r="D383" i="16"/>
  <c r="D384" i="16"/>
  <c r="D385" i="16"/>
  <c r="D386" i="16"/>
  <c r="D387" i="16"/>
  <c r="D388" i="16"/>
  <c r="D389" i="16"/>
  <c r="D390" i="16"/>
  <c r="D391" i="16"/>
  <c r="D392" i="16"/>
  <c r="D393" i="16"/>
  <c r="D394" i="16"/>
  <c r="D395" i="16"/>
  <c r="D396" i="16"/>
  <c r="D397" i="16"/>
  <c r="D398" i="16"/>
  <c r="D399" i="16"/>
  <c r="D400" i="16"/>
  <c r="D401" i="16"/>
  <c r="D402" i="16"/>
  <c r="D403" i="16"/>
  <c r="D404" i="16"/>
  <c r="D405" i="16"/>
  <c r="D406" i="16"/>
  <c r="D407" i="16"/>
  <c r="D408" i="16"/>
  <c r="D409" i="16"/>
  <c r="D410" i="16"/>
  <c r="D411" i="16"/>
  <c r="D412" i="16"/>
  <c r="D413" i="16"/>
  <c r="D414" i="16"/>
  <c r="D415" i="16"/>
  <c r="D416" i="16"/>
  <c r="D417" i="16"/>
  <c r="D418" i="16"/>
  <c r="D419" i="16"/>
  <c r="D420" i="16"/>
  <c r="D421" i="16"/>
  <c r="D422" i="16"/>
  <c r="D423" i="16"/>
  <c r="D424" i="16"/>
  <c r="D425" i="16"/>
  <c r="D426" i="16"/>
  <c r="D427" i="16"/>
  <c r="D428" i="16"/>
  <c r="D429" i="16"/>
  <c r="D430" i="16"/>
  <c r="D431" i="16"/>
  <c r="D432" i="16"/>
  <c r="D433" i="16"/>
  <c r="D434" i="16"/>
  <c r="D435" i="16"/>
  <c r="D436" i="16"/>
  <c r="D437" i="16"/>
  <c r="D438" i="16"/>
  <c r="D439" i="16"/>
  <c r="D440" i="16"/>
  <c r="D441" i="16"/>
  <c r="D442" i="16"/>
  <c r="D443" i="16"/>
  <c r="D444" i="16"/>
  <c r="D445" i="16"/>
  <c r="D446" i="16"/>
  <c r="D447" i="16"/>
  <c r="D448" i="16"/>
  <c r="D449" i="16"/>
  <c r="D450" i="16"/>
  <c r="D451" i="16"/>
  <c r="D452" i="16"/>
  <c r="D453" i="16"/>
  <c r="D454" i="16"/>
  <c r="D455" i="16"/>
  <c r="D456" i="16"/>
  <c r="D457" i="16"/>
  <c r="D458" i="16"/>
  <c r="D459" i="16"/>
  <c r="D460" i="16"/>
  <c r="D461" i="16"/>
  <c r="D462" i="16"/>
  <c r="D463" i="16"/>
  <c r="D464" i="16"/>
  <c r="D465" i="16"/>
  <c r="D466" i="16"/>
  <c r="D467" i="16"/>
  <c r="D468" i="16"/>
  <c r="D469" i="16"/>
  <c r="D470" i="16"/>
  <c r="D471" i="16"/>
  <c r="D472" i="16"/>
  <c r="D473" i="16"/>
  <c r="D474" i="16"/>
  <c r="D475" i="16"/>
  <c r="D476" i="16"/>
  <c r="D477" i="16"/>
  <c r="D478" i="16"/>
  <c r="D479" i="16"/>
  <c r="D480" i="16"/>
  <c r="D481" i="16"/>
  <c r="D482" i="16"/>
  <c r="D483" i="16"/>
  <c r="D484" i="16"/>
  <c r="D485" i="16"/>
  <c r="D486" i="16"/>
  <c r="D487" i="16"/>
  <c r="D488" i="16"/>
  <c r="D489" i="16"/>
  <c r="D490" i="16"/>
  <c r="D491" i="16"/>
  <c r="D492" i="16"/>
  <c r="D493" i="16"/>
  <c r="D494" i="16"/>
  <c r="D495" i="16"/>
  <c r="D496" i="16"/>
  <c r="D497" i="16"/>
  <c r="D498" i="16"/>
  <c r="D499" i="16"/>
  <c r="D500" i="16"/>
  <c r="D501" i="16"/>
  <c r="D502" i="16"/>
  <c r="D503" i="16"/>
  <c r="D504" i="16"/>
  <c r="D505" i="16"/>
  <c r="D506" i="16"/>
  <c r="D507" i="16"/>
  <c r="D508" i="16"/>
  <c r="D509" i="16"/>
  <c r="D510" i="16"/>
  <c r="D511" i="16"/>
  <c r="D512" i="16"/>
  <c r="D513" i="16"/>
  <c r="D514" i="16"/>
  <c r="D515" i="16"/>
  <c r="D516" i="16"/>
  <c r="D517" i="16"/>
  <c r="D518" i="16"/>
  <c r="D519" i="16"/>
  <c r="D520" i="16"/>
  <c r="D521" i="16"/>
  <c r="D522" i="16"/>
  <c r="D523" i="16"/>
  <c r="D524" i="16"/>
  <c r="D525" i="16"/>
  <c r="D526" i="16"/>
  <c r="D527" i="16"/>
  <c r="D528" i="16"/>
  <c r="D529" i="16"/>
  <c r="D530" i="16"/>
  <c r="D531" i="16"/>
  <c r="D532" i="16"/>
  <c r="D533" i="16"/>
  <c r="D534" i="16"/>
  <c r="D535" i="16"/>
  <c r="D536" i="16"/>
  <c r="D537" i="16"/>
  <c r="D538" i="16"/>
  <c r="D539" i="16"/>
  <c r="D540" i="16"/>
  <c r="D541" i="16"/>
  <c r="D542" i="16"/>
  <c r="D543" i="16"/>
  <c r="D544" i="16"/>
  <c r="D545" i="16"/>
  <c r="D546" i="16"/>
  <c r="D547" i="16"/>
  <c r="D548" i="16"/>
  <c r="D549" i="16"/>
  <c r="D550" i="16"/>
  <c r="D551" i="16"/>
  <c r="D552" i="16"/>
  <c r="D553" i="16"/>
  <c r="D554" i="16"/>
  <c r="D555" i="16"/>
  <c r="D556" i="16"/>
  <c r="D557" i="16"/>
  <c r="D558" i="16"/>
  <c r="D559" i="16"/>
  <c r="D560" i="16"/>
  <c r="D561" i="16"/>
  <c r="D562" i="16"/>
  <c r="D563" i="16"/>
  <c r="D564" i="16"/>
  <c r="D565" i="16"/>
  <c r="D566" i="16"/>
  <c r="D567" i="16"/>
  <c r="D568" i="16"/>
  <c r="D569" i="16"/>
  <c r="D570" i="16"/>
  <c r="D571" i="16"/>
  <c r="D572" i="16"/>
  <c r="D573" i="16"/>
  <c r="D574" i="16"/>
  <c r="D575" i="16"/>
  <c r="D576" i="16"/>
  <c r="D577" i="16"/>
  <c r="D578" i="16"/>
  <c r="D579" i="16"/>
  <c r="D580" i="16"/>
  <c r="D581" i="16"/>
  <c r="D582" i="16"/>
  <c r="D583" i="16"/>
  <c r="D584" i="16"/>
  <c r="D585" i="16"/>
  <c r="D586" i="16"/>
  <c r="D587" i="16"/>
  <c r="D588" i="16"/>
  <c r="D589" i="16"/>
  <c r="D590" i="16"/>
  <c r="D591" i="16"/>
  <c r="D592" i="16"/>
  <c r="D593" i="16"/>
  <c r="D594" i="16"/>
  <c r="D595" i="16"/>
  <c r="D596" i="16"/>
  <c r="D597" i="16"/>
  <c r="D598" i="16"/>
  <c r="D599" i="16"/>
  <c r="D600" i="16"/>
  <c r="D601" i="16"/>
  <c r="D602" i="16"/>
  <c r="D603" i="16"/>
  <c r="D604" i="16"/>
  <c r="D605" i="16"/>
  <c r="D606" i="16"/>
  <c r="D607" i="16"/>
  <c r="D608" i="16"/>
  <c r="D609" i="16"/>
  <c r="D610" i="16"/>
  <c r="D611" i="16"/>
  <c r="D612" i="16"/>
  <c r="D613" i="16"/>
  <c r="D614" i="16"/>
  <c r="D615" i="16"/>
  <c r="D616" i="16"/>
  <c r="D617" i="16"/>
  <c r="D618" i="16"/>
  <c r="D619" i="16"/>
  <c r="D620" i="16"/>
  <c r="D621" i="16"/>
  <c r="D622" i="16"/>
  <c r="D623" i="16"/>
  <c r="D624" i="16"/>
  <c r="D625" i="16"/>
  <c r="D626" i="16"/>
  <c r="D627" i="16"/>
  <c r="D628" i="16"/>
  <c r="D629" i="16"/>
  <c r="D630" i="16"/>
  <c r="D631" i="16"/>
  <c r="D632" i="16"/>
  <c r="D633" i="16"/>
  <c r="D634" i="16"/>
  <c r="D635" i="16"/>
  <c r="D636" i="16"/>
  <c r="D637" i="16"/>
  <c r="D638" i="16"/>
  <c r="D639" i="16"/>
  <c r="D640" i="16"/>
  <c r="D641" i="16"/>
  <c r="D642" i="16"/>
  <c r="D643" i="16"/>
  <c r="D644" i="16"/>
  <c r="D645" i="16"/>
  <c r="D646" i="16"/>
  <c r="D647" i="16"/>
  <c r="D648" i="16"/>
  <c r="D649" i="16"/>
  <c r="D650" i="16"/>
  <c r="D651" i="16"/>
  <c r="D652" i="16"/>
  <c r="D653" i="16"/>
  <c r="D654" i="16"/>
  <c r="D655" i="16"/>
  <c r="D656" i="16"/>
  <c r="D657" i="16"/>
  <c r="D658" i="16"/>
  <c r="D659" i="16"/>
  <c r="D660" i="16"/>
  <c r="D661" i="16"/>
  <c r="D662" i="16"/>
  <c r="D663" i="16"/>
  <c r="D664" i="16"/>
  <c r="D665" i="16"/>
  <c r="D666" i="16"/>
  <c r="D667" i="16"/>
  <c r="D668" i="16"/>
  <c r="D669" i="16"/>
  <c r="D670" i="16"/>
  <c r="D671" i="16"/>
  <c r="D672" i="16"/>
  <c r="D673" i="16"/>
  <c r="D674" i="16"/>
  <c r="D675" i="16"/>
  <c r="D676" i="16"/>
  <c r="D677" i="16"/>
  <c r="D678" i="16"/>
  <c r="D679" i="16"/>
  <c r="D680" i="16"/>
  <c r="D681" i="16"/>
  <c r="D682" i="16"/>
  <c r="D683" i="16"/>
  <c r="D684" i="16"/>
  <c r="D685" i="16"/>
  <c r="D686" i="16"/>
  <c r="D687" i="16"/>
  <c r="D688" i="16"/>
  <c r="D689" i="16"/>
  <c r="D690" i="16"/>
  <c r="D691" i="16"/>
  <c r="D692" i="16"/>
  <c r="D693" i="16"/>
  <c r="D694" i="16"/>
  <c r="D695" i="16"/>
  <c r="D696" i="16"/>
  <c r="D697" i="16"/>
  <c r="D698" i="16"/>
  <c r="D699" i="16"/>
  <c r="D700" i="16"/>
  <c r="D701" i="16"/>
  <c r="D702" i="16"/>
  <c r="D703" i="16"/>
  <c r="D704" i="16"/>
  <c r="D705" i="16"/>
  <c r="D706" i="16"/>
  <c r="D707" i="16"/>
  <c r="D708" i="16"/>
  <c r="D709" i="16"/>
  <c r="D710" i="16"/>
  <c r="D711" i="16"/>
  <c r="D712" i="16"/>
  <c r="D713" i="16"/>
  <c r="D714" i="16"/>
  <c r="D715" i="16"/>
  <c r="D716" i="16"/>
  <c r="D717" i="16"/>
  <c r="D718" i="16"/>
  <c r="D719" i="16"/>
  <c r="D720" i="16"/>
  <c r="D721" i="16"/>
  <c r="D722" i="16"/>
  <c r="D723" i="16"/>
  <c r="D724" i="16"/>
  <c r="D725" i="16"/>
  <c r="D726" i="16"/>
  <c r="D727" i="16"/>
  <c r="D728" i="16"/>
  <c r="D729" i="16"/>
  <c r="D730" i="16"/>
  <c r="D731" i="16"/>
  <c r="D732" i="16"/>
  <c r="D733" i="16"/>
  <c r="D734" i="16"/>
  <c r="D735" i="16"/>
  <c r="D736" i="16"/>
  <c r="D737" i="16"/>
  <c r="D738" i="16"/>
  <c r="D739" i="16"/>
  <c r="D740" i="16"/>
  <c r="D741" i="16"/>
  <c r="D742" i="16"/>
  <c r="D743" i="16"/>
  <c r="D744" i="16"/>
  <c r="D745" i="16"/>
  <c r="D746" i="16"/>
  <c r="D747" i="16"/>
  <c r="D748" i="16"/>
  <c r="D749" i="16"/>
  <c r="D750" i="16"/>
  <c r="D751" i="16"/>
  <c r="D752" i="16"/>
  <c r="D753" i="16"/>
  <c r="D754" i="16"/>
  <c r="D755" i="16"/>
  <c r="D756" i="16"/>
  <c r="D757" i="16"/>
  <c r="D758" i="16"/>
  <c r="D759" i="16"/>
  <c r="D760" i="16"/>
  <c r="D761" i="16"/>
  <c r="D762" i="16"/>
  <c r="D763" i="16"/>
  <c r="D764" i="16"/>
  <c r="D765" i="16"/>
  <c r="D766" i="16"/>
  <c r="D767" i="16"/>
  <c r="D768" i="16"/>
  <c r="D769" i="16"/>
  <c r="D770" i="16"/>
  <c r="D771" i="16"/>
  <c r="D772" i="16"/>
  <c r="D773" i="16"/>
  <c r="D774" i="16"/>
  <c r="D775" i="16"/>
  <c r="D776" i="16"/>
  <c r="D777" i="16"/>
  <c r="D778" i="16"/>
  <c r="D779" i="16"/>
  <c r="D780" i="16"/>
  <c r="D781" i="16"/>
  <c r="D782" i="16"/>
  <c r="D783" i="16"/>
  <c r="D784" i="16"/>
  <c r="D785" i="16"/>
  <c r="D786" i="16"/>
  <c r="D787" i="16"/>
  <c r="D788" i="16"/>
  <c r="D789" i="16"/>
  <c r="D790" i="16"/>
  <c r="D791" i="16"/>
  <c r="D792" i="16"/>
  <c r="D793" i="16"/>
  <c r="D794" i="16"/>
  <c r="D795" i="16"/>
  <c r="D796" i="16"/>
  <c r="D797" i="16"/>
  <c r="D798" i="16"/>
  <c r="D799" i="16"/>
  <c r="D800" i="16"/>
  <c r="D801" i="16"/>
  <c r="D802" i="16"/>
  <c r="D803" i="16"/>
  <c r="D804" i="16"/>
  <c r="D805" i="16"/>
  <c r="D806" i="16"/>
  <c r="D807" i="16"/>
  <c r="D808" i="16"/>
  <c r="D809" i="16"/>
  <c r="D810" i="16"/>
  <c r="D811" i="16"/>
  <c r="D812" i="16"/>
  <c r="D813" i="16"/>
  <c r="D814" i="16"/>
  <c r="D815" i="16"/>
  <c r="D816" i="16"/>
  <c r="D817" i="16"/>
  <c r="D818" i="16"/>
  <c r="D819" i="16"/>
  <c r="D820" i="16"/>
  <c r="D821" i="16"/>
  <c r="D822" i="16"/>
  <c r="D823" i="16"/>
  <c r="D824" i="16"/>
  <c r="D825" i="16"/>
  <c r="D826" i="16"/>
  <c r="D827" i="16"/>
  <c r="D828" i="16"/>
  <c r="D829" i="16"/>
  <c r="D830" i="16"/>
  <c r="D831" i="16"/>
  <c r="D832" i="16"/>
  <c r="D833" i="16"/>
  <c r="D834" i="16"/>
  <c r="D835" i="16"/>
  <c r="D836" i="16"/>
  <c r="D837" i="16"/>
  <c r="D838" i="16"/>
  <c r="D839" i="16"/>
  <c r="D840" i="16"/>
  <c r="D841" i="16"/>
  <c r="D842" i="16"/>
  <c r="D843" i="16"/>
  <c r="D844" i="16"/>
  <c r="D845" i="16"/>
  <c r="D846" i="16"/>
  <c r="D847" i="16"/>
  <c r="D848" i="16"/>
  <c r="D849" i="16"/>
  <c r="D850" i="16"/>
  <c r="D851" i="16"/>
  <c r="D852" i="16"/>
  <c r="D853" i="16"/>
  <c r="D854" i="16"/>
  <c r="D855" i="16"/>
  <c r="D856" i="16"/>
  <c r="D857" i="16"/>
  <c r="D858" i="16"/>
  <c r="D859" i="16"/>
  <c r="D860" i="16"/>
  <c r="D861" i="16"/>
  <c r="D862" i="16"/>
  <c r="D863" i="16"/>
  <c r="D864" i="16"/>
  <c r="D865" i="16"/>
  <c r="D866" i="16"/>
  <c r="D867" i="16"/>
  <c r="D868" i="16"/>
  <c r="D869" i="16"/>
  <c r="D870" i="16"/>
  <c r="D871" i="16"/>
  <c r="D872" i="16"/>
  <c r="D873" i="16"/>
  <c r="D874" i="16"/>
  <c r="D875" i="16"/>
  <c r="D876" i="16"/>
  <c r="D877" i="16"/>
  <c r="D878" i="16"/>
  <c r="D879" i="16"/>
  <c r="D880" i="16"/>
  <c r="D881" i="16"/>
  <c r="D882" i="16"/>
  <c r="D883" i="16"/>
  <c r="D884" i="16"/>
  <c r="D885" i="16"/>
  <c r="D886" i="16"/>
  <c r="D887" i="16"/>
  <c r="D888" i="16"/>
  <c r="D889" i="16"/>
  <c r="D890" i="16"/>
  <c r="D891" i="16"/>
  <c r="D892" i="16"/>
  <c r="D893" i="16"/>
  <c r="D894" i="16"/>
  <c r="D895" i="16"/>
  <c r="D896" i="16"/>
  <c r="D897" i="16"/>
  <c r="D898" i="16"/>
  <c r="D899" i="16"/>
  <c r="D900" i="16"/>
  <c r="D901" i="16"/>
  <c r="D902" i="16"/>
  <c r="D903" i="16"/>
  <c r="D904" i="16"/>
  <c r="D905" i="16"/>
  <c r="D906" i="16"/>
  <c r="D907" i="16"/>
  <c r="D908" i="16"/>
  <c r="D909" i="16"/>
  <c r="D910" i="16"/>
  <c r="D911" i="16"/>
  <c r="D912" i="16"/>
  <c r="D913" i="16"/>
  <c r="D914" i="16"/>
  <c r="D915" i="16"/>
  <c r="D916" i="16"/>
  <c r="D917" i="16"/>
  <c r="D918" i="16"/>
  <c r="D919" i="16"/>
  <c r="D920" i="16"/>
  <c r="D921" i="16"/>
  <c r="D922" i="16"/>
  <c r="D923" i="16"/>
  <c r="D924" i="16"/>
  <c r="D925" i="16"/>
  <c r="D926" i="16"/>
  <c r="D927" i="16"/>
  <c r="D928" i="16"/>
  <c r="D929" i="16"/>
  <c r="D930" i="16"/>
  <c r="D931" i="16"/>
  <c r="D932" i="16"/>
  <c r="D933" i="16"/>
  <c r="D934" i="16"/>
  <c r="D935" i="16"/>
  <c r="D936" i="16"/>
  <c r="D937" i="16"/>
  <c r="D938" i="16"/>
  <c r="D939" i="16"/>
  <c r="D940" i="16"/>
  <c r="D941" i="16"/>
  <c r="D942" i="16"/>
  <c r="D943" i="16"/>
  <c r="D944" i="16"/>
  <c r="D945" i="16"/>
  <c r="D946" i="16"/>
  <c r="D947" i="16"/>
  <c r="D948" i="16"/>
  <c r="D949" i="16"/>
  <c r="D950" i="16"/>
  <c r="D951" i="16"/>
  <c r="D952" i="16"/>
  <c r="D953" i="16"/>
  <c r="D954" i="16"/>
  <c r="D955" i="16"/>
  <c r="D956" i="16"/>
  <c r="D957" i="16"/>
  <c r="D958" i="16"/>
  <c r="D959" i="16"/>
  <c r="D960" i="16"/>
  <c r="D961" i="16"/>
  <c r="D962" i="16"/>
  <c r="D963" i="16"/>
  <c r="D964" i="16"/>
  <c r="D965" i="16"/>
  <c r="D966" i="16"/>
  <c r="D967" i="16"/>
  <c r="D968" i="16"/>
  <c r="D969" i="16"/>
  <c r="D970" i="16"/>
  <c r="D971" i="16"/>
  <c r="D972" i="16"/>
  <c r="D973" i="16"/>
  <c r="D974" i="16"/>
  <c r="D975" i="16"/>
  <c r="D976" i="16"/>
  <c r="D977" i="16"/>
  <c r="D978" i="16"/>
  <c r="D979" i="16"/>
  <c r="D980" i="16"/>
  <c r="D981" i="16"/>
  <c r="D982" i="16"/>
  <c r="D983" i="16"/>
  <c r="D984" i="16"/>
  <c r="D985" i="16"/>
  <c r="D986" i="16"/>
  <c r="D987" i="16"/>
  <c r="D988" i="16"/>
  <c r="D989" i="16"/>
  <c r="D990" i="16"/>
  <c r="D991" i="16"/>
  <c r="D992" i="16"/>
  <c r="D993" i="16"/>
  <c r="D994" i="16"/>
  <c r="D995" i="16"/>
  <c r="D996" i="16"/>
  <c r="D997" i="16"/>
  <c r="D998" i="16"/>
  <c r="D999" i="16"/>
  <c r="D1000" i="16"/>
  <c r="D3" i="16"/>
  <c r="D2" i="16"/>
  <c r="B3" i="16"/>
  <c r="B2" i="16"/>
  <c r="B21" i="16"/>
  <c r="B20" i="16"/>
  <c r="B19" i="16"/>
  <c r="B18" i="16"/>
  <c r="B17" i="16"/>
  <c r="B16" i="16"/>
  <c r="B15" i="16"/>
  <c r="B14" i="16"/>
  <c r="B13" i="16"/>
  <c r="B12" i="16"/>
  <c r="B11" i="16"/>
  <c r="B10" i="16"/>
  <c r="B9" i="16"/>
  <c r="B8" i="16"/>
  <c r="B7" i="16"/>
  <c r="B6" i="16"/>
  <c r="B5" i="16"/>
  <c r="B4" i="16"/>
  <c r="E7" i="15"/>
  <c r="G26" i="12"/>
  <c r="G27" i="12"/>
  <c r="F27" i="12"/>
  <c r="K31" i="1"/>
  <c r="O30" i="1"/>
  <c r="N29" i="1"/>
  <c r="P110" i="14"/>
  <c r="P111" i="14"/>
  <c r="P114" i="14"/>
  <c r="E243" i="14"/>
  <c r="E242" i="14"/>
  <c r="E224" i="14"/>
  <c r="E225" i="14"/>
  <c r="F215" i="14"/>
  <c r="I214" i="14"/>
  <c r="A214" i="14"/>
  <c r="F213" i="14"/>
  <c r="E174" i="14"/>
  <c r="J159" i="14"/>
  <c r="B160" i="14"/>
  <c r="C144" i="14"/>
  <c r="G120" i="14"/>
  <c r="G133" i="14"/>
  <c r="E120" i="14"/>
  <c r="E133" i="14"/>
  <c r="F119" i="14"/>
  <c r="C133" i="14"/>
  <c r="A133" i="14"/>
  <c r="B131" i="14"/>
  <c r="D122" i="14"/>
  <c r="C120" i="14"/>
  <c r="A120" i="14"/>
  <c r="J115" i="14"/>
  <c r="D30" i="14"/>
  <c r="G29" i="14"/>
  <c r="D29" i="14"/>
  <c r="G28" i="14"/>
  <c r="D28" i="14"/>
  <c r="G27" i="14"/>
  <c r="D26" i="14"/>
  <c r="D27" i="14"/>
  <c r="Q109" i="1"/>
  <c r="K125" i="1"/>
  <c r="K124" i="1"/>
  <c r="D27" i="12"/>
  <c r="P110" i="1"/>
  <c r="P109" i="1"/>
  <c r="R109" i="1"/>
  <c r="P111" i="1"/>
  <c r="P112" i="1"/>
  <c r="C94" i="1"/>
  <c r="C95" i="1"/>
  <c r="C96" i="1"/>
  <c r="C97" i="1"/>
  <c r="C98" i="1"/>
  <c r="C99" i="1"/>
  <c r="C100" i="1"/>
  <c r="C101" i="1"/>
  <c r="C102" i="1"/>
  <c r="C103" i="1"/>
  <c r="C104" i="1"/>
  <c r="B8" i="1"/>
  <c r="A89" i="1"/>
  <c r="D9" i="1"/>
  <c r="N31" i="12"/>
  <c r="E552" i="10"/>
  <c r="E123" i="14"/>
  <c r="F145" i="14"/>
  <c r="E554" i="10"/>
  <c r="E555" i="10"/>
  <c r="E556" i="10"/>
  <c r="E557" i="10"/>
  <c r="E558" i="10"/>
  <c r="E559" i="10"/>
  <c r="E560" i="10"/>
  <c r="E561" i="10"/>
  <c r="E562" i="10"/>
  <c r="E563" i="10"/>
  <c r="E564" i="10"/>
  <c r="E565" i="10"/>
  <c r="E566" i="10"/>
  <c r="E567" i="10"/>
  <c r="E568" i="10"/>
  <c r="E569" i="10"/>
  <c r="E570" i="10"/>
  <c r="E571" i="10"/>
  <c r="E572" i="10"/>
  <c r="E573" i="10"/>
  <c r="E574" i="10"/>
  <c r="E575" i="10"/>
  <c r="E576" i="10"/>
  <c r="E577" i="10"/>
  <c r="E578" i="10"/>
  <c r="E579" i="10"/>
  <c r="E580" i="10"/>
  <c r="E581" i="10"/>
  <c r="E582" i="10"/>
  <c r="E583" i="10"/>
  <c r="E584" i="10"/>
  <c r="E585" i="10"/>
  <c r="E586" i="10"/>
  <c r="E553" i="10"/>
  <c r="F30" i="12"/>
  <c r="K22" i="1"/>
  <c r="L22" i="1" s="1"/>
  <c r="O22" i="1" s="1"/>
  <c r="P22" i="1" s="1"/>
  <c r="I249" i="14" s="1"/>
  <c r="H49" i="12" s="1"/>
  <c r="K21" i="1"/>
  <c r="L21" i="1" s="1"/>
  <c r="F247" i="14"/>
  <c r="F6" i="1"/>
  <c r="A141" i="14"/>
  <c r="F8" i="1"/>
  <c r="H159" i="14"/>
  <c r="L26" i="1"/>
  <c r="D5" i="1"/>
  <c r="D4" i="1"/>
  <c r="L25" i="1"/>
  <c r="E241" i="14"/>
  <c r="E245" i="14"/>
  <c r="A10" i="1"/>
  <c r="G141" i="14"/>
  <c r="D113" i="1"/>
  <c r="A126" i="14"/>
  <c r="D117" i="1"/>
  <c r="D107" i="1"/>
  <c r="B99" i="1"/>
  <c r="C113" i="1"/>
  <c r="D118" i="1"/>
  <c r="D109" i="1"/>
  <c r="D111" i="1"/>
  <c r="D115" i="1"/>
  <c r="D108" i="1"/>
  <c r="D112" i="1"/>
  <c r="D116" i="1"/>
  <c r="D114" i="1"/>
  <c r="F25" i="1"/>
  <c r="D26" i="1"/>
  <c r="F24" i="1"/>
  <c r="S124" i="1"/>
  <c r="G113" i="1"/>
  <c r="O124" i="1"/>
  <c r="Q124" i="1"/>
  <c r="R124" i="1"/>
  <c r="F113" i="1"/>
  <c r="P124" i="1"/>
  <c r="R119" i="1"/>
  <c r="R127" i="1"/>
  <c r="R122" i="1"/>
  <c r="R129" i="1"/>
  <c r="R128" i="1"/>
  <c r="R125" i="1"/>
  <c r="R123" i="1"/>
  <c r="R126" i="1"/>
  <c r="R120" i="1"/>
  <c r="R118" i="1"/>
  <c r="O126" i="1"/>
  <c r="P126" i="1"/>
  <c r="S126" i="1"/>
  <c r="G115" i="1"/>
  <c r="O119" i="1"/>
  <c r="Q119" i="1"/>
  <c r="S119" i="1"/>
  <c r="G108" i="1"/>
  <c r="S118" i="1"/>
  <c r="O127" i="1"/>
  <c r="Q127" i="1"/>
  <c r="S127" i="1"/>
  <c r="G116" i="1"/>
  <c r="O129" i="1"/>
  <c r="P129" i="1"/>
  <c r="S129" i="1"/>
  <c r="G118" i="1"/>
  <c r="O128" i="1"/>
  <c r="Q128" i="1"/>
  <c r="S128" i="1"/>
  <c r="G117" i="1"/>
  <c r="O120" i="1"/>
  <c r="Q120" i="1"/>
  <c r="S120" i="1"/>
  <c r="G109" i="1"/>
  <c r="O122" i="1"/>
  <c r="Q122" i="1"/>
  <c r="S122" i="1"/>
  <c r="G111" i="1"/>
  <c r="O125" i="1"/>
  <c r="Q125" i="1"/>
  <c r="S125" i="1"/>
  <c r="G114" i="1"/>
  <c r="O123" i="1"/>
  <c r="P123" i="1"/>
  <c r="S123" i="1"/>
  <c r="G112" i="1"/>
  <c r="O118" i="1"/>
  <c r="P114" i="1"/>
  <c r="P113" i="1"/>
  <c r="D110" i="1"/>
  <c r="R121" i="1"/>
  <c r="B96" i="1"/>
  <c r="C110" i="1"/>
  <c r="B103" i="1"/>
  <c r="C117" i="1"/>
  <c r="B94" i="1"/>
  <c r="C108" i="1"/>
  <c r="D99" i="1"/>
  <c r="B101" i="1"/>
  <c r="C115" i="1"/>
  <c r="B102" i="1"/>
  <c r="C116" i="1"/>
  <c r="B97" i="1"/>
  <c r="C111" i="1"/>
  <c r="E92" i="1"/>
  <c r="E99" i="1"/>
  <c r="B93" i="1"/>
  <c r="C107" i="1"/>
  <c r="B95" i="1"/>
  <c r="C109" i="1"/>
  <c r="B100" i="1"/>
  <c r="C114" i="1"/>
  <c r="B98" i="1"/>
  <c r="C112" i="1"/>
  <c r="B104" i="1"/>
  <c r="C118" i="1"/>
  <c r="L28" i="10"/>
  <c r="E113" i="1"/>
  <c r="P127" i="1"/>
  <c r="Q123" i="1"/>
  <c r="P128" i="1"/>
  <c r="P122" i="1"/>
  <c r="Q129" i="1"/>
  <c r="D119" i="1"/>
  <c r="P125" i="1"/>
  <c r="H113" i="1"/>
  <c r="Q126" i="1"/>
  <c r="E107" i="1"/>
  <c r="F107" i="1"/>
  <c r="D103" i="1"/>
  <c r="P120" i="1"/>
  <c r="P119" i="1"/>
  <c r="E109" i="1"/>
  <c r="F109" i="1"/>
  <c r="E117" i="1"/>
  <c r="F117" i="1"/>
  <c r="E108" i="1"/>
  <c r="F108" i="1"/>
  <c r="C119" i="1"/>
  <c r="E111" i="1"/>
  <c r="F111" i="1"/>
  <c r="E115" i="1"/>
  <c r="F115" i="1"/>
  <c r="E114" i="1"/>
  <c r="F114" i="1"/>
  <c r="O121" i="1"/>
  <c r="P121" i="1"/>
  <c r="S121" i="1"/>
  <c r="G110" i="1"/>
  <c r="R130" i="1"/>
  <c r="E112" i="1"/>
  <c r="F112" i="1"/>
  <c r="E118" i="1"/>
  <c r="F118" i="1"/>
  <c r="E116" i="1"/>
  <c r="F116" i="1"/>
  <c r="G107" i="1"/>
  <c r="Q118" i="1"/>
  <c r="P118" i="1"/>
  <c r="E103" i="1"/>
  <c r="E93" i="1"/>
  <c r="D98" i="1"/>
  <c r="E98" i="1"/>
  <c r="D97" i="1"/>
  <c r="E97" i="1"/>
  <c r="D101" i="1"/>
  <c r="E101" i="1"/>
  <c r="D95" i="1"/>
  <c r="E95" i="1"/>
  <c r="C93" i="1"/>
  <c r="D102" i="1"/>
  <c r="E102" i="1"/>
  <c r="D96" i="1"/>
  <c r="E96" i="1"/>
  <c r="D94" i="1"/>
  <c r="E94" i="1"/>
  <c r="D104" i="1"/>
  <c r="E104" i="1"/>
  <c r="D100" i="1"/>
  <c r="E100" i="1"/>
  <c r="F97" i="1"/>
  <c r="F99" i="1"/>
  <c r="F103" i="1"/>
  <c r="F102" i="1"/>
  <c r="F104" i="1"/>
  <c r="F101" i="1"/>
  <c r="F94" i="1"/>
  <c r="F96" i="1"/>
  <c r="F100" i="1"/>
  <c r="F95" i="1"/>
  <c r="F98" i="1"/>
  <c r="H109" i="1"/>
  <c r="J109" i="1"/>
  <c r="Q121" i="1"/>
  <c r="H115" i="1"/>
  <c r="J115" i="1"/>
  <c r="H108" i="1"/>
  <c r="H118" i="1"/>
  <c r="P116" i="1"/>
  <c r="H107" i="1"/>
  <c r="H116" i="1"/>
  <c r="H114" i="1"/>
  <c r="H111" i="1"/>
  <c r="J113" i="1"/>
  <c r="H112" i="1"/>
  <c r="H117" i="1"/>
  <c r="G119" i="1"/>
  <c r="S130" i="1"/>
  <c r="E110" i="1"/>
  <c r="F110" i="1"/>
  <c r="P115" i="1"/>
  <c r="D93" i="1"/>
  <c r="F93" i="1"/>
  <c r="J112" i="1"/>
  <c r="J116" i="1"/>
  <c r="J111" i="1"/>
  <c r="J107" i="1"/>
  <c r="J117" i="1"/>
  <c r="J114" i="1"/>
  <c r="J108" i="1"/>
  <c r="F119" i="1"/>
  <c r="J118" i="1"/>
  <c r="H110" i="1"/>
  <c r="J110" i="1"/>
  <c r="H119" i="1"/>
  <c r="Q15" i="1"/>
  <c r="R12" i="1"/>
  <c r="P15" i="1"/>
  <c r="O15" i="1"/>
  <c r="G6" i="13"/>
  <c r="Z14" i="13"/>
  <c r="Z15" i="13"/>
  <c r="X13" i="13"/>
  <c r="X14" i="13"/>
  <c r="W13" i="13"/>
  <c r="W14" i="13"/>
  <c r="G514" i="10"/>
  <c r="G515" i="10"/>
  <c r="G516" i="10"/>
  <c r="G517" i="10"/>
  <c r="G518" i="10"/>
  <c r="G519" i="10"/>
  <c r="G520" i="10"/>
  <c r="G521" i="10"/>
  <c r="G522" i="10"/>
  <c r="G523" i="10"/>
  <c r="G524" i="10"/>
  <c r="G525" i="10"/>
  <c r="G526" i="10"/>
  <c r="G527" i="10"/>
  <c r="G528" i="10"/>
  <c r="G529" i="10"/>
  <c r="G530" i="10"/>
  <c r="G531" i="10"/>
  <c r="G532" i="10"/>
  <c r="G533" i="10"/>
  <c r="G534" i="10"/>
  <c r="G535" i="10"/>
  <c r="G536" i="10"/>
  <c r="G537" i="10"/>
  <c r="G538" i="10"/>
  <c r="G539" i="10"/>
  <c r="G540" i="10"/>
  <c r="G541" i="10"/>
  <c r="G542" i="10"/>
  <c r="G543" i="10"/>
  <c r="G544" i="10"/>
  <c r="G545" i="10"/>
  <c r="G546" i="10"/>
  <c r="G547" i="10"/>
  <c r="G548" i="10"/>
  <c r="G549" i="10"/>
  <c r="G550" i="10"/>
  <c r="G3" i="13"/>
  <c r="J2" i="13"/>
  <c r="K2" i="13"/>
  <c r="G4" i="13"/>
  <c r="B60" i="12"/>
  <c r="B62" i="12"/>
  <c r="B58" i="12"/>
  <c r="I524" i="10"/>
  <c r="J524" i="10"/>
  <c r="K524" i="10"/>
  <c r="L524" i="10"/>
  <c r="M524" i="10"/>
  <c r="N524" i="10"/>
  <c r="O524" i="10"/>
  <c r="P524" i="10"/>
  <c r="Q524" i="10"/>
  <c r="R524" i="10"/>
  <c r="S524" i="10"/>
  <c r="T524" i="10"/>
  <c r="U524" i="10"/>
  <c r="V524" i="10"/>
  <c r="I525" i="10"/>
  <c r="J525" i="10"/>
  <c r="K525" i="10"/>
  <c r="L525" i="10"/>
  <c r="M525" i="10"/>
  <c r="N525" i="10"/>
  <c r="O525" i="10"/>
  <c r="P525" i="10"/>
  <c r="Q525" i="10"/>
  <c r="R525" i="10"/>
  <c r="S525" i="10"/>
  <c r="T525" i="10"/>
  <c r="U525" i="10"/>
  <c r="V525" i="10"/>
  <c r="I526" i="10"/>
  <c r="J526" i="10"/>
  <c r="K526" i="10"/>
  <c r="L526" i="10"/>
  <c r="M526" i="10"/>
  <c r="N526" i="10"/>
  <c r="O526" i="10"/>
  <c r="P526" i="10"/>
  <c r="Q526" i="10"/>
  <c r="R526" i="10"/>
  <c r="S526" i="10"/>
  <c r="T526" i="10"/>
  <c r="U526" i="10"/>
  <c r="V526" i="10"/>
  <c r="I527" i="10"/>
  <c r="J527" i="10"/>
  <c r="K527" i="10"/>
  <c r="L527" i="10"/>
  <c r="M527" i="10"/>
  <c r="N527" i="10"/>
  <c r="O527" i="10"/>
  <c r="P527" i="10"/>
  <c r="Q527" i="10"/>
  <c r="R527" i="10"/>
  <c r="S527" i="10"/>
  <c r="T527" i="10"/>
  <c r="U527" i="10"/>
  <c r="V527" i="10"/>
  <c r="I528" i="10"/>
  <c r="J528" i="10"/>
  <c r="K528" i="10"/>
  <c r="L528" i="10"/>
  <c r="M528" i="10"/>
  <c r="N528" i="10"/>
  <c r="O528" i="10"/>
  <c r="P528" i="10"/>
  <c r="Q528" i="10"/>
  <c r="R528" i="10"/>
  <c r="S528" i="10"/>
  <c r="T528" i="10"/>
  <c r="U528" i="10"/>
  <c r="V528" i="10"/>
  <c r="I529" i="10"/>
  <c r="J529" i="10"/>
  <c r="K529" i="10"/>
  <c r="L529" i="10"/>
  <c r="M529" i="10"/>
  <c r="N529" i="10"/>
  <c r="O529" i="10"/>
  <c r="P529" i="10"/>
  <c r="Q529" i="10"/>
  <c r="R529" i="10"/>
  <c r="S529" i="10"/>
  <c r="T529" i="10"/>
  <c r="U529" i="10"/>
  <c r="V529" i="10"/>
  <c r="I530" i="10"/>
  <c r="J530" i="10"/>
  <c r="K530" i="10"/>
  <c r="L530" i="10"/>
  <c r="M530" i="10"/>
  <c r="N530" i="10"/>
  <c r="O530" i="10"/>
  <c r="P530" i="10"/>
  <c r="Q530" i="10"/>
  <c r="R530" i="10"/>
  <c r="S530" i="10"/>
  <c r="T530" i="10"/>
  <c r="U530" i="10"/>
  <c r="V530" i="10"/>
  <c r="I531" i="10"/>
  <c r="J531" i="10"/>
  <c r="K531" i="10"/>
  <c r="L531" i="10"/>
  <c r="M531" i="10"/>
  <c r="N531" i="10"/>
  <c r="O531" i="10"/>
  <c r="P531" i="10"/>
  <c r="Q531" i="10"/>
  <c r="R531" i="10"/>
  <c r="S531" i="10"/>
  <c r="T531" i="10"/>
  <c r="U531" i="10"/>
  <c r="V531" i="10"/>
  <c r="I532" i="10"/>
  <c r="J532" i="10"/>
  <c r="K532" i="10"/>
  <c r="L532" i="10"/>
  <c r="M532" i="10"/>
  <c r="N532" i="10"/>
  <c r="O532" i="10"/>
  <c r="P532" i="10"/>
  <c r="Q532" i="10"/>
  <c r="R532" i="10"/>
  <c r="S532" i="10"/>
  <c r="T532" i="10"/>
  <c r="U532" i="10"/>
  <c r="V532" i="10"/>
  <c r="J523" i="10"/>
  <c r="K523" i="10"/>
  <c r="L523" i="10"/>
  <c r="M523" i="10"/>
  <c r="N523" i="10"/>
  <c r="O523" i="10"/>
  <c r="P523" i="10"/>
  <c r="Q523" i="10"/>
  <c r="R523" i="10"/>
  <c r="S523" i="10"/>
  <c r="T523" i="10"/>
  <c r="U523" i="10"/>
  <c r="V523" i="10"/>
  <c r="AG3" i="10"/>
  <c r="AG4" i="10"/>
  <c r="AG5" i="10"/>
  <c r="AG6" i="10"/>
  <c r="AG7" i="10"/>
  <c r="AG8" i="10"/>
  <c r="AG9" i="10"/>
  <c r="AG10" i="10"/>
  <c r="AG11" i="10"/>
  <c r="AG12" i="10"/>
  <c r="AG13" i="10"/>
  <c r="AG14" i="10"/>
  <c r="AG15" i="10"/>
  <c r="AG16" i="10"/>
  <c r="AG17" i="10"/>
  <c r="AG18" i="10"/>
  <c r="AG19" i="10"/>
  <c r="AG20" i="10"/>
  <c r="AG21" i="10"/>
  <c r="AG22" i="10"/>
  <c r="AG23" i="10"/>
  <c r="AG24" i="10"/>
  <c r="AG25" i="10"/>
  <c r="AG26" i="10"/>
  <c r="AG27" i="10"/>
  <c r="AG28" i="10"/>
  <c r="AG29" i="10"/>
  <c r="AG30" i="10"/>
  <c r="AG31" i="10"/>
  <c r="AG32" i="10"/>
  <c r="AG33" i="10"/>
  <c r="AG2" i="10"/>
  <c r="I523" i="10"/>
  <c r="P4" i="10"/>
  <c r="P5" i="10"/>
  <c r="P6" i="10"/>
  <c r="P7" i="10"/>
  <c r="P8" i="10"/>
  <c r="P9" i="10"/>
  <c r="P10" i="10"/>
  <c r="P11" i="10"/>
  <c r="P12" i="10"/>
  <c r="P13" i="10"/>
  <c r="P14" i="10"/>
  <c r="P15" i="10"/>
  <c r="P16" i="10"/>
  <c r="P17" i="10"/>
  <c r="P18" i="10"/>
  <c r="P20" i="10"/>
  <c r="P21" i="10"/>
  <c r="V533" i="10"/>
  <c r="N533" i="10"/>
  <c r="R533" i="10"/>
  <c r="J533" i="10"/>
  <c r="Q533" i="10"/>
  <c r="T533" i="10"/>
  <c r="L533" i="10"/>
  <c r="I533" i="10"/>
  <c r="S533" i="10"/>
  <c r="O533" i="10"/>
  <c r="K533" i="10"/>
  <c r="U533" i="10"/>
  <c r="M533" i="10"/>
  <c r="P533" i="10"/>
  <c r="A40" i="1"/>
  <c r="AX7" i="10"/>
  <c r="AX8" i="10"/>
  <c r="AX9" i="10"/>
  <c r="AX10" i="10"/>
  <c r="AX11" i="10"/>
  <c r="AX12" i="10"/>
  <c r="AX13" i="10"/>
  <c r="AX14" i="10"/>
  <c r="AX15" i="10"/>
  <c r="AX16" i="10"/>
  <c r="Q509" i="10"/>
  <c r="L15" i="10"/>
  <c r="AO3" i="10"/>
  <c r="AQ3" i="10"/>
  <c r="AQ2" i="10"/>
  <c r="AF30" i="10"/>
  <c r="AF27" i="10"/>
  <c r="AF26" i="10"/>
  <c r="AF25" i="10"/>
  <c r="AF24" i="10"/>
  <c r="AF23" i="10"/>
  <c r="AF22" i="10"/>
  <c r="AF21" i="10"/>
  <c r="AF20" i="10"/>
  <c r="AF19" i="10"/>
  <c r="AF8" i="10"/>
  <c r="AF28" i="10"/>
  <c r="AF3" i="10"/>
  <c r="J509" i="10"/>
  <c r="K509" i="10"/>
  <c r="E550" i="10"/>
  <c r="J496" i="10"/>
  <c r="K496" i="10"/>
  <c r="E549" i="10"/>
  <c r="J483" i="10"/>
  <c r="K483" i="10"/>
  <c r="E548" i="10"/>
  <c r="J470" i="10"/>
  <c r="K470" i="10"/>
  <c r="E547" i="10"/>
  <c r="J457" i="10"/>
  <c r="K457" i="10"/>
  <c r="E546" i="10"/>
  <c r="J444" i="10"/>
  <c r="K444" i="10"/>
  <c r="E545" i="10"/>
  <c r="J431" i="10"/>
  <c r="K431" i="10"/>
  <c r="E544" i="10"/>
  <c r="J418" i="10"/>
  <c r="K418" i="10"/>
  <c r="E543" i="10"/>
  <c r="J405" i="10"/>
  <c r="K405" i="10"/>
  <c r="E542" i="10"/>
  <c r="J392" i="10"/>
  <c r="K392" i="10"/>
  <c r="E541" i="10"/>
  <c r="J379" i="10"/>
  <c r="K379" i="10"/>
  <c r="E540" i="10"/>
  <c r="J366" i="10"/>
  <c r="K366" i="10"/>
  <c r="E539" i="10"/>
  <c r="J353" i="10"/>
  <c r="K353" i="10"/>
  <c r="E538" i="10"/>
  <c r="J340" i="10"/>
  <c r="K340" i="10"/>
  <c r="E537" i="10"/>
  <c r="J327" i="10"/>
  <c r="K327" i="10"/>
  <c r="E536" i="10"/>
  <c r="J314" i="10"/>
  <c r="K314" i="10"/>
  <c r="E535" i="10"/>
  <c r="J301" i="10"/>
  <c r="K301" i="10"/>
  <c r="E534" i="10"/>
  <c r="J288" i="10"/>
  <c r="K288" i="10"/>
  <c r="E533" i="10"/>
  <c r="J275" i="10"/>
  <c r="K275" i="10"/>
  <c r="E532" i="10"/>
  <c r="J262" i="10"/>
  <c r="K262" i="10"/>
  <c r="E531" i="10"/>
  <c r="J249" i="10"/>
  <c r="K249" i="10"/>
  <c r="E530" i="10"/>
  <c r="J236" i="10"/>
  <c r="K236" i="10"/>
  <c r="E529" i="10"/>
  <c r="J223" i="10"/>
  <c r="K223" i="10"/>
  <c r="E528" i="10"/>
  <c r="J210" i="10"/>
  <c r="K210" i="10"/>
  <c r="E527" i="10"/>
  <c r="J197" i="10"/>
  <c r="K197" i="10"/>
  <c r="E526" i="10"/>
  <c r="J184" i="10"/>
  <c r="K184" i="10"/>
  <c r="E525" i="10"/>
  <c r="J171" i="10"/>
  <c r="K171" i="10"/>
  <c r="E524" i="10"/>
  <c r="J158" i="10"/>
  <c r="K158" i="10"/>
  <c r="E523" i="10"/>
  <c r="J145" i="10"/>
  <c r="K145" i="10"/>
  <c r="E522" i="10"/>
  <c r="J132" i="10"/>
  <c r="K132" i="10"/>
  <c r="E521" i="10"/>
  <c r="J119" i="10"/>
  <c r="K119" i="10"/>
  <c r="E520" i="10"/>
  <c r="J106" i="10"/>
  <c r="K106" i="10"/>
  <c r="E519" i="10"/>
  <c r="J93" i="10"/>
  <c r="K93" i="10"/>
  <c r="E518" i="10"/>
  <c r="J80" i="10"/>
  <c r="K80" i="10"/>
  <c r="E517" i="10"/>
  <c r="J67" i="10"/>
  <c r="K67" i="10"/>
  <c r="E516" i="10"/>
  <c r="J54" i="10"/>
  <c r="K54" i="10"/>
  <c r="E515" i="10"/>
  <c r="J41" i="10"/>
  <c r="K41" i="10"/>
  <c r="J28" i="10"/>
  <c r="K28" i="10"/>
  <c r="J15" i="10"/>
  <c r="K15" i="10"/>
  <c r="AO4" i="10"/>
  <c r="AQ4" i="10"/>
  <c r="E512" i="10"/>
  <c r="E514" i="10"/>
  <c r="E513" i="10"/>
  <c r="G513" i="10"/>
  <c r="AF33" i="10"/>
  <c r="AF4" i="10"/>
  <c r="AF32" i="10"/>
  <c r="AG1" i="10"/>
  <c r="AA4" i="10"/>
  <c r="AF5" i="10"/>
  <c r="AO5" i="10"/>
  <c r="AO6" i="10"/>
  <c r="H215" i="14"/>
  <c r="G512" i="10"/>
  <c r="G511" i="10"/>
  <c r="H533" i="10"/>
  <c r="AQ5" i="10"/>
  <c r="AF7" i="10"/>
  <c r="AF29" i="10"/>
  <c r="AF31" i="10"/>
  <c r="AO7" i="10"/>
  <c r="AQ6" i="10"/>
  <c r="AQ7" i="10"/>
  <c r="AO8" i="10"/>
  <c r="AQ8" i="10"/>
  <c r="AO9" i="10"/>
  <c r="AQ9" i="10"/>
  <c r="AO10" i="10"/>
  <c r="AO11" i="10"/>
  <c r="AQ10" i="10"/>
  <c r="AQ11" i="10"/>
  <c r="AO12" i="10"/>
  <c r="AQ12" i="10"/>
  <c r="AO13" i="10"/>
  <c r="AQ13" i="10"/>
  <c r="R15" i="10"/>
  <c r="Q15" i="10"/>
  <c r="R16" i="10"/>
  <c r="Q16" i="10"/>
  <c r="R17" i="10"/>
  <c r="Q17" i="10"/>
  <c r="R18" i="10"/>
  <c r="Q18" i="10"/>
  <c r="R19" i="10"/>
  <c r="Q19" i="10"/>
  <c r="P19" i="10"/>
  <c r="R20" i="10"/>
  <c r="Q20" i="10"/>
  <c r="R21" i="10"/>
  <c r="Q21" i="10"/>
  <c r="R22" i="10"/>
  <c r="Q22" i="10"/>
  <c r="R23" i="10"/>
  <c r="Q23" i="10"/>
  <c r="R24" i="10"/>
  <c r="Q24" i="10"/>
  <c r="R25" i="10"/>
  <c r="Q25" i="10"/>
  <c r="R26" i="10"/>
  <c r="Q26" i="10"/>
  <c r="R27" i="10"/>
  <c r="Q27" i="10"/>
  <c r="R28" i="10"/>
  <c r="Q28" i="10"/>
  <c r="R29" i="10"/>
  <c r="Q29" i="10"/>
  <c r="R30" i="10"/>
  <c r="Q30" i="10"/>
  <c r="R31" i="10"/>
  <c r="Q31" i="10"/>
  <c r="R32" i="10"/>
  <c r="Q32" i="10"/>
  <c r="R33" i="10"/>
  <c r="Q33" i="10"/>
  <c r="R34" i="10"/>
  <c r="Q34" i="10"/>
  <c r="R35" i="10"/>
  <c r="Q35" i="10"/>
  <c r="R36" i="10"/>
  <c r="Q36" i="10"/>
  <c r="R37" i="10"/>
  <c r="Q37" i="10"/>
  <c r="R38" i="10"/>
  <c r="Q38" i="10"/>
  <c r="R39" i="10"/>
  <c r="Q39" i="10"/>
  <c r="R40" i="10"/>
  <c r="Q40" i="10"/>
  <c r="R41" i="10"/>
  <c r="Q41" i="10"/>
  <c r="R42" i="10"/>
  <c r="Q42" i="10"/>
  <c r="R43" i="10"/>
  <c r="Q43" i="10"/>
  <c r="R44" i="10"/>
  <c r="Q44" i="10"/>
  <c r="R45" i="10"/>
  <c r="Q45" i="10"/>
  <c r="R46" i="10"/>
  <c r="Q46" i="10"/>
  <c r="R47" i="10"/>
  <c r="Q47" i="10"/>
  <c r="R48" i="10"/>
  <c r="Q48" i="10"/>
  <c r="R49" i="10"/>
  <c r="Q49" i="10"/>
  <c r="R50" i="10"/>
  <c r="Q50" i="10"/>
  <c r="R51" i="10"/>
  <c r="Q51" i="10"/>
  <c r="R52" i="10"/>
  <c r="Q52" i="10"/>
  <c r="R53" i="10"/>
  <c r="Q53" i="10"/>
  <c r="R54" i="10"/>
  <c r="Q54" i="10"/>
  <c r="R55" i="10"/>
  <c r="Q55" i="10"/>
  <c r="R56" i="10"/>
  <c r="Q56" i="10"/>
  <c r="R57" i="10"/>
  <c r="Q57" i="10"/>
  <c r="R58" i="10"/>
  <c r="Q58" i="10"/>
  <c r="R59" i="10"/>
  <c r="Q59" i="10"/>
  <c r="R60" i="10"/>
  <c r="Q60" i="10"/>
  <c r="R61" i="10"/>
  <c r="Q61" i="10"/>
  <c r="R62" i="10"/>
  <c r="Q62" i="10"/>
  <c r="R63" i="10"/>
  <c r="Q63" i="10"/>
  <c r="R64" i="10"/>
  <c r="Q64" i="10"/>
  <c r="R65" i="10"/>
  <c r="Q65" i="10"/>
  <c r="R66" i="10"/>
  <c r="Q66" i="10"/>
  <c r="R67" i="10"/>
  <c r="Q67" i="10"/>
  <c r="R68" i="10"/>
  <c r="Q68" i="10"/>
  <c r="R69" i="10"/>
  <c r="Q69" i="10"/>
  <c r="R70" i="10"/>
  <c r="Q70" i="10"/>
  <c r="R71" i="10"/>
  <c r="Q71" i="10"/>
  <c r="R72" i="10"/>
  <c r="Q72" i="10"/>
  <c r="R73" i="10"/>
  <c r="Q73" i="10"/>
  <c r="R74" i="10"/>
  <c r="Q74" i="10"/>
  <c r="R75" i="10"/>
  <c r="Q75" i="10"/>
  <c r="R76" i="10"/>
  <c r="Q76" i="10"/>
  <c r="R77" i="10"/>
  <c r="Q77" i="10"/>
  <c r="R78" i="10"/>
  <c r="Q78" i="10"/>
  <c r="R79" i="10"/>
  <c r="Q79" i="10"/>
  <c r="R80" i="10"/>
  <c r="Q80" i="10"/>
  <c r="R81" i="10"/>
  <c r="Q81" i="10"/>
  <c r="R82" i="10"/>
  <c r="Q82" i="10"/>
  <c r="R83" i="10"/>
  <c r="Q83" i="10"/>
  <c r="R84" i="10"/>
  <c r="Q84" i="10"/>
  <c r="R85" i="10"/>
  <c r="Q85" i="10"/>
  <c r="R86" i="10"/>
  <c r="Q86" i="10"/>
  <c r="R87" i="10"/>
  <c r="Q87" i="10"/>
  <c r="R88" i="10"/>
  <c r="Q88" i="10"/>
  <c r="R89" i="10"/>
  <c r="Q89" i="10"/>
  <c r="R90" i="10"/>
  <c r="Q90" i="10"/>
  <c r="R91" i="10"/>
  <c r="Q91" i="10"/>
  <c r="R92" i="10"/>
  <c r="Q92" i="10"/>
  <c r="R93" i="10"/>
  <c r="Q93" i="10"/>
  <c r="R94" i="10"/>
  <c r="Q94" i="10"/>
  <c r="R95" i="10"/>
  <c r="Q95" i="10"/>
  <c r="R96" i="10"/>
  <c r="Q96" i="10"/>
  <c r="R97" i="10"/>
  <c r="Q97" i="10"/>
  <c r="R98" i="10"/>
  <c r="Q98" i="10"/>
  <c r="R99" i="10"/>
  <c r="Q99" i="10"/>
  <c r="R100" i="10"/>
  <c r="Q100" i="10"/>
  <c r="R101" i="10"/>
  <c r="Q101" i="10"/>
  <c r="R102" i="10"/>
  <c r="Q102" i="10"/>
  <c r="R103" i="10"/>
  <c r="Q103" i="10"/>
  <c r="R104" i="10"/>
  <c r="Q104" i="10"/>
  <c r="R105" i="10"/>
  <c r="Q105" i="10"/>
  <c r="R106" i="10"/>
  <c r="Q106" i="10"/>
  <c r="R107" i="10"/>
  <c r="Q107" i="10"/>
  <c r="R108" i="10"/>
  <c r="Q108" i="10"/>
  <c r="R109" i="10"/>
  <c r="Q109" i="10"/>
  <c r="R110" i="10"/>
  <c r="Q110" i="10"/>
  <c r="R111" i="10"/>
  <c r="Q111" i="10"/>
  <c r="R112" i="10"/>
  <c r="Q112" i="10"/>
  <c r="R113" i="10"/>
  <c r="Q113" i="10"/>
  <c r="R114" i="10"/>
  <c r="Q114" i="10"/>
  <c r="R115" i="10"/>
  <c r="Q115" i="10"/>
  <c r="R116" i="10"/>
  <c r="Q116" i="10"/>
  <c r="R117" i="10"/>
  <c r="Q117" i="10"/>
  <c r="R118" i="10"/>
  <c r="Q118" i="10"/>
  <c r="R119" i="10"/>
  <c r="Q119" i="10"/>
  <c r="R120" i="10"/>
  <c r="Q120" i="10"/>
  <c r="R121" i="10"/>
  <c r="Q121" i="10"/>
  <c r="R122" i="10"/>
  <c r="Q122" i="10"/>
  <c r="R123" i="10"/>
  <c r="Q123" i="10"/>
  <c r="R124" i="10"/>
  <c r="Q124" i="10"/>
  <c r="R125" i="10"/>
  <c r="Q125" i="10"/>
  <c r="R126" i="10"/>
  <c r="Q126" i="10"/>
  <c r="R127" i="10"/>
  <c r="Q127" i="10"/>
  <c r="R128" i="10"/>
  <c r="Q128" i="10"/>
  <c r="R129" i="10"/>
  <c r="Q129" i="10"/>
  <c r="R130" i="10"/>
  <c r="Q130" i="10"/>
  <c r="R131" i="10"/>
  <c r="Q131" i="10"/>
  <c r="R132" i="10"/>
  <c r="Q132" i="10"/>
  <c r="R133" i="10"/>
  <c r="Q133" i="10"/>
  <c r="R134" i="10"/>
  <c r="Q134" i="10"/>
  <c r="R135" i="10"/>
  <c r="Q135" i="10"/>
  <c r="R136" i="10"/>
  <c r="Q136" i="10"/>
  <c r="R137" i="10"/>
  <c r="Q137" i="10"/>
  <c r="R138" i="10"/>
  <c r="Q138" i="10"/>
  <c r="R139" i="10"/>
  <c r="Q139" i="10"/>
  <c r="R140" i="10"/>
  <c r="Q140" i="10"/>
  <c r="R141" i="10"/>
  <c r="Q141" i="10"/>
  <c r="R142" i="10"/>
  <c r="Q142" i="10"/>
  <c r="R143" i="10"/>
  <c r="Q143" i="10"/>
  <c r="R144" i="10"/>
  <c r="Q144" i="10"/>
  <c r="R145" i="10"/>
  <c r="Q145" i="10"/>
  <c r="R146" i="10"/>
  <c r="Q146" i="10"/>
  <c r="R147" i="10"/>
  <c r="Q147" i="10"/>
  <c r="R148" i="10"/>
  <c r="Q148" i="10"/>
  <c r="R149" i="10"/>
  <c r="Q149" i="10"/>
  <c r="R150" i="10"/>
  <c r="Q150" i="10"/>
  <c r="R151" i="10"/>
  <c r="Q151" i="10"/>
  <c r="R152" i="10"/>
  <c r="Q152" i="10"/>
  <c r="R153" i="10"/>
  <c r="Q153" i="10"/>
  <c r="R154" i="10"/>
  <c r="Q154" i="10"/>
  <c r="R155" i="10"/>
  <c r="Q155" i="10"/>
  <c r="R156" i="10"/>
  <c r="Q156" i="10"/>
  <c r="R157" i="10"/>
  <c r="Q157" i="10"/>
  <c r="R158" i="10"/>
  <c r="Q158" i="10"/>
  <c r="R159" i="10"/>
  <c r="Q159" i="10"/>
  <c r="R160" i="10"/>
  <c r="Q160" i="10"/>
  <c r="R161" i="10"/>
  <c r="Q161" i="10"/>
  <c r="R162" i="10"/>
  <c r="Q162" i="10"/>
  <c r="R163" i="10"/>
  <c r="Q163" i="10"/>
  <c r="R164" i="10"/>
  <c r="Q164" i="10"/>
  <c r="R165" i="10"/>
  <c r="Q165" i="10"/>
  <c r="R166" i="10"/>
  <c r="Q166" i="10"/>
  <c r="R167" i="10"/>
  <c r="Q167" i="10"/>
  <c r="R168" i="10"/>
  <c r="Q168" i="10"/>
  <c r="R169" i="10"/>
  <c r="Q169" i="10"/>
  <c r="R170" i="10"/>
  <c r="Q170" i="10"/>
  <c r="R171" i="10"/>
  <c r="Q171" i="10"/>
  <c r="R172" i="10"/>
  <c r="Q172" i="10"/>
  <c r="R173" i="10"/>
  <c r="Q173" i="10"/>
  <c r="R174" i="10"/>
  <c r="Q174" i="10"/>
  <c r="R175" i="10"/>
  <c r="Q175" i="10"/>
  <c r="R176" i="10"/>
  <c r="Q176" i="10"/>
  <c r="R177" i="10"/>
  <c r="Q177" i="10"/>
  <c r="R178" i="10"/>
  <c r="Q178" i="10"/>
  <c r="R179" i="10"/>
  <c r="Q179" i="10"/>
  <c r="R180" i="10"/>
  <c r="Q180" i="10"/>
  <c r="R181" i="10"/>
  <c r="Q181" i="10"/>
  <c r="R182" i="10"/>
  <c r="Q182" i="10"/>
  <c r="R183" i="10"/>
  <c r="Q183" i="10"/>
  <c r="R184" i="10"/>
  <c r="Q184" i="10"/>
  <c r="R185" i="10"/>
  <c r="Q185" i="10"/>
  <c r="R186" i="10"/>
  <c r="Q186" i="10"/>
  <c r="R187" i="10"/>
  <c r="Q187" i="10"/>
  <c r="R188" i="10"/>
  <c r="Q188" i="10"/>
  <c r="R189" i="10"/>
  <c r="Q189" i="10"/>
  <c r="R190" i="10"/>
  <c r="Q190" i="10"/>
  <c r="R191" i="10"/>
  <c r="Q191" i="10"/>
  <c r="R192" i="10"/>
  <c r="Q192" i="10"/>
  <c r="R193" i="10"/>
  <c r="Q193" i="10"/>
  <c r="R194" i="10"/>
  <c r="Q194" i="10"/>
  <c r="R195" i="10"/>
  <c r="Q195" i="10"/>
  <c r="R196" i="10"/>
  <c r="Q196" i="10"/>
  <c r="R197" i="10"/>
  <c r="Q197" i="10"/>
  <c r="R198" i="10"/>
  <c r="Q198" i="10"/>
  <c r="R199" i="10"/>
  <c r="Q199" i="10"/>
  <c r="R200" i="10"/>
  <c r="Q200" i="10"/>
  <c r="R201" i="10"/>
  <c r="Q201" i="10"/>
  <c r="R202" i="10"/>
  <c r="Q202" i="10"/>
  <c r="R203" i="10"/>
  <c r="Q203" i="10"/>
  <c r="R204" i="10"/>
  <c r="Q204" i="10"/>
  <c r="R205" i="10"/>
  <c r="Q205" i="10"/>
  <c r="R206" i="10"/>
  <c r="Q206" i="10"/>
  <c r="R207" i="10"/>
  <c r="Q207" i="10"/>
  <c r="R208" i="10"/>
  <c r="Q208" i="10"/>
  <c r="R209" i="10"/>
  <c r="Q209" i="10"/>
  <c r="R210" i="10"/>
  <c r="Q210" i="10"/>
  <c r="R211" i="10"/>
  <c r="Q211" i="10"/>
  <c r="R212" i="10"/>
  <c r="Q212" i="10"/>
  <c r="R213" i="10"/>
  <c r="Q213" i="10"/>
  <c r="R214" i="10"/>
  <c r="Q214" i="10"/>
  <c r="R215" i="10"/>
  <c r="Q215" i="10"/>
  <c r="R216" i="10"/>
  <c r="Q216" i="10"/>
  <c r="R217" i="10"/>
  <c r="Q217" i="10"/>
  <c r="R218" i="10"/>
  <c r="Q218" i="10"/>
  <c r="R219" i="10"/>
  <c r="Q219" i="10"/>
  <c r="R220" i="10"/>
  <c r="Q220" i="10"/>
  <c r="R221" i="10"/>
  <c r="Q221" i="10"/>
  <c r="R222" i="10"/>
  <c r="Q222" i="10"/>
  <c r="R223" i="10"/>
  <c r="Q223" i="10"/>
  <c r="R224" i="10"/>
  <c r="Q224" i="10"/>
  <c r="R225" i="10"/>
  <c r="Q225" i="10"/>
  <c r="R226" i="10"/>
  <c r="Q226" i="10"/>
  <c r="R227" i="10"/>
  <c r="Q227" i="10"/>
  <c r="R228" i="10"/>
  <c r="Q228" i="10"/>
  <c r="R229" i="10"/>
  <c r="Q229" i="10"/>
  <c r="R230" i="10"/>
  <c r="Q230" i="10"/>
  <c r="R231" i="10"/>
  <c r="Q231" i="10"/>
  <c r="R232" i="10"/>
  <c r="Q232" i="10"/>
  <c r="R233" i="10"/>
  <c r="Q233" i="10"/>
  <c r="R234" i="10"/>
  <c r="Q234" i="10"/>
  <c r="R235" i="10"/>
  <c r="Q235" i="10"/>
  <c r="R236" i="10"/>
  <c r="Q236" i="10"/>
  <c r="R237" i="10"/>
  <c r="Q237" i="10"/>
  <c r="R238" i="10"/>
  <c r="Q238" i="10"/>
  <c r="R239" i="10"/>
  <c r="Q239" i="10"/>
  <c r="R240" i="10"/>
  <c r="Q240" i="10"/>
  <c r="R241" i="10"/>
  <c r="Q241" i="10"/>
  <c r="R242" i="10"/>
  <c r="Q242" i="10"/>
  <c r="R243" i="10"/>
  <c r="Q243" i="10"/>
  <c r="R244" i="10"/>
  <c r="Q244" i="10"/>
  <c r="R245" i="10"/>
  <c r="Q245" i="10"/>
  <c r="R246" i="10"/>
  <c r="Q246" i="10"/>
  <c r="R247" i="10"/>
  <c r="Q247" i="10"/>
  <c r="R248" i="10"/>
  <c r="Q248" i="10"/>
  <c r="R249" i="10"/>
  <c r="Q249" i="10"/>
  <c r="R250" i="10"/>
  <c r="Q250" i="10"/>
  <c r="R251" i="10"/>
  <c r="Q251" i="10"/>
  <c r="R252" i="10"/>
  <c r="Q252" i="10"/>
  <c r="R253" i="10"/>
  <c r="Q253" i="10"/>
  <c r="R254" i="10"/>
  <c r="Q254" i="10"/>
  <c r="R255" i="10"/>
  <c r="Q255" i="10"/>
  <c r="R256" i="10"/>
  <c r="Q256" i="10"/>
  <c r="R257" i="10"/>
  <c r="Q257" i="10"/>
  <c r="R258" i="10"/>
  <c r="Q258" i="10"/>
  <c r="R259" i="10"/>
  <c r="Q259" i="10"/>
  <c r="R260" i="10"/>
  <c r="Q260" i="10"/>
  <c r="R261" i="10"/>
  <c r="Q261" i="10"/>
  <c r="R262" i="10"/>
  <c r="Q262" i="10"/>
  <c r="R263" i="10"/>
  <c r="Q263" i="10"/>
  <c r="R264" i="10"/>
  <c r="Q264" i="10"/>
  <c r="R265" i="10"/>
  <c r="Q265" i="10"/>
  <c r="R266" i="10"/>
  <c r="Q266" i="10"/>
  <c r="R267" i="10"/>
  <c r="Q267" i="10"/>
  <c r="R268" i="10"/>
  <c r="Q268" i="10"/>
  <c r="R269" i="10"/>
  <c r="Q269" i="10"/>
  <c r="R270" i="10"/>
  <c r="Q270" i="10"/>
  <c r="R271" i="10"/>
  <c r="Q271" i="10"/>
  <c r="R272" i="10"/>
  <c r="Q272" i="10"/>
  <c r="R273" i="10"/>
  <c r="Q273" i="10"/>
  <c r="R274" i="10"/>
  <c r="Q274" i="10"/>
  <c r="R275" i="10"/>
  <c r="Q275" i="10"/>
  <c r="R276" i="10"/>
  <c r="Q276" i="10"/>
  <c r="R277" i="10"/>
  <c r="Q277" i="10"/>
  <c r="R278" i="10"/>
  <c r="Q278" i="10"/>
  <c r="R279" i="10"/>
  <c r="Q279" i="10"/>
  <c r="R280" i="10"/>
  <c r="Q280" i="10"/>
  <c r="R281" i="10"/>
  <c r="Q281" i="10"/>
  <c r="R282" i="10"/>
  <c r="Q282" i="10"/>
  <c r="R283" i="10"/>
  <c r="Q283" i="10"/>
  <c r="R284" i="10"/>
  <c r="Q284" i="10"/>
  <c r="R285" i="10"/>
  <c r="Q285" i="10"/>
  <c r="R286" i="10"/>
  <c r="Q286" i="10"/>
  <c r="R287" i="10"/>
  <c r="Q287" i="10"/>
  <c r="R288" i="10"/>
  <c r="Q288" i="10"/>
  <c r="R289" i="10"/>
  <c r="Q289" i="10"/>
  <c r="R290" i="10"/>
  <c r="Q290" i="10"/>
  <c r="R291" i="10"/>
  <c r="Q291" i="10"/>
  <c r="R292" i="10"/>
  <c r="Q292" i="10"/>
  <c r="R293" i="10"/>
  <c r="Q293" i="10"/>
  <c r="R294" i="10"/>
  <c r="Q294" i="10"/>
  <c r="R295" i="10"/>
  <c r="Q295" i="10"/>
  <c r="R296" i="10"/>
  <c r="Q296" i="10"/>
  <c r="R297" i="10"/>
  <c r="Q297" i="10"/>
  <c r="R298" i="10"/>
  <c r="Q298" i="10"/>
  <c r="R299" i="10"/>
  <c r="Q299" i="10"/>
  <c r="R300" i="10"/>
  <c r="Q300" i="10"/>
  <c r="R301" i="10"/>
  <c r="Q301" i="10"/>
  <c r="R302" i="10"/>
  <c r="Q302" i="10"/>
  <c r="R303" i="10"/>
  <c r="Q303" i="10"/>
  <c r="R304" i="10"/>
  <c r="Q304" i="10"/>
  <c r="R305" i="10"/>
  <c r="Q305" i="10"/>
  <c r="R306" i="10"/>
  <c r="Q306" i="10"/>
  <c r="R307" i="10"/>
  <c r="Q307" i="10"/>
  <c r="R308" i="10"/>
  <c r="Q308" i="10"/>
  <c r="R309" i="10"/>
  <c r="Q309" i="10"/>
  <c r="R310" i="10"/>
  <c r="Q310" i="10"/>
  <c r="R311" i="10"/>
  <c r="Q311" i="10"/>
  <c r="R312" i="10"/>
  <c r="Q312" i="10"/>
  <c r="R313" i="10"/>
  <c r="Q313" i="10"/>
  <c r="R314" i="10"/>
  <c r="Q314" i="10"/>
  <c r="R315" i="10"/>
  <c r="Q315" i="10"/>
  <c r="R316" i="10"/>
  <c r="Q316" i="10"/>
  <c r="R317" i="10"/>
  <c r="Q317" i="10"/>
  <c r="R318" i="10"/>
  <c r="Q318" i="10"/>
  <c r="R319" i="10"/>
  <c r="Q319" i="10"/>
  <c r="R320" i="10"/>
  <c r="Q320" i="10"/>
  <c r="R321" i="10"/>
  <c r="Q321" i="10"/>
  <c r="R322" i="10"/>
  <c r="Q322" i="10"/>
  <c r="R323" i="10"/>
  <c r="Q323" i="10"/>
  <c r="R324" i="10"/>
  <c r="Q324" i="10"/>
  <c r="R325" i="10"/>
  <c r="Q325" i="10"/>
  <c r="R326" i="10"/>
  <c r="Q326" i="10"/>
  <c r="R327" i="10"/>
  <c r="Q327" i="10"/>
  <c r="R328" i="10"/>
  <c r="Q328" i="10"/>
  <c r="R329" i="10"/>
  <c r="Q329" i="10"/>
  <c r="R330" i="10"/>
  <c r="Q330" i="10"/>
  <c r="R331" i="10"/>
  <c r="Q331" i="10"/>
  <c r="R332" i="10"/>
  <c r="Q332" i="10"/>
  <c r="R333" i="10"/>
  <c r="Q333" i="10"/>
  <c r="R334" i="10"/>
  <c r="Q334" i="10"/>
  <c r="R335" i="10"/>
  <c r="Q335" i="10"/>
  <c r="R336" i="10"/>
  <c r="Q336" i="10"/>
  <c r="R337" i="10"/>
  <c r="Q337" i="10"/>
  <c r="R338" i="10"/>
  <c r="Q338" i="10"/>
  <c r="R339" i="10"/>
  <c r="Q339" i="10"/>
  <c r="R340" i="10"/>
  <c r="Q340" i="10"/>
  <c r="R341" i="10"/>
  <c r="Q341" i="10"/>
  <c r="R342" i="10"/>
  <c r="Q342" i="10"/>
  <c r="R343" i="10"/>
  <c r="Q343" i="10"/>
  <c r="R344" i="10"/>
  <c r="Q344" i="10"/>
  <c r="R345" i="10"/>
  <c r="Q345" i="10"/>
  <c r="R346" i="10"/>
  <c r="Q346" i="10"/>
  <c r="R347" i="10"/>
  <c r="Q347" i="10"/>
  <c r="R348" i="10"/>
  <c r="Q348" i="10"/>
  <c r="R349" i="10"/>
  <c r="Q349" i="10"/>
  <c r="R350" i="10"/>
  <c r="Q350" i="10"/>
  <c r="R351" i="10"/>
  <c r="Q351" i="10"/>
  <c r="R352" i="10"/>
  <c r="Q352" i="10"/>
  <c r="R353" i="10"/>
  <c r="Q353" i="10"/>
  <c r="R354" i="10"/>
  <c r="Q354" i="10"/>
  <c r="R355" i="10"/>
  <c r="Q355" i="10"/>
  <c r="R356" i="10"/>
  <c r="Q356" i="10"/>
  <c r="R357" i="10"/>
  <c r="Q357" i="10"/>
  <c r="R358" i="10"/>
  <c r="Q358" i="10"/>
  <c r="R359" i="10"/>
  <c r="Q359" i="10"/>
  <c r="R360" i="10"/>
  <c r="Q360" i="10"/>
  <c r="R361" i="10"/>
  <c r="Q361" i="10"/>
  <c r="R362" i="10"/>
  <c r="Q362" i="10"/>
  <c r="R363" i="10"/>
  <c r="Q363" i="10"/>
  <c r="R364" i="10"/>
  <c r="Q364" i="10"/>
  <c r="R365" i="10"/>
  <c r="Q365" i="10"/>
  <c r="R366" i="10"/>
  <c r="Q366" i="10"/>
  <c r="R367" i="10"/>
  <c r="Q367" i="10"/>
  <c r="R368" i="10"/>
  <c r="Q368" i="10"/>
  <c r="R369" i="10"/>
  <c r="Q369" i="10"/>
  <c r="R370" i="10"/>
  <c r="Q370" i="10"/>
  <c r="R371" i="10"/>
  <c r="Q371" i="10"/>
  <c r="R372" i="10"/>
  <c r="Q372" i="10"/>
  <c r="R373" i="10"/>
  <c r="Q373" i="10"/>
  <c r="R374" i="10"/>
  <c r="Q374" i="10"/>
  <c r="R375" i="10"/>
  <c r="Q375" i="10"/>
  <c r="R376" i="10"/>
  <c r="Q376" i="10"/>
  <c r="R377" i="10"/>
  <c r="Q377" i="10"/>
  <c r="R378" i="10"/>
  <c r="Q378" i="10"/>
  <c r="R379" i="10"/>
  <c r="Q379" i="10"/>
  <c r="R380" i="10"/>
  <c r="Q380" i="10"/>
  <c r="R381" i="10"/>
  <c r="Q381" i="10"/>
  <c r="R382" i="10"/>
  <c r="Q382" i="10"/>
  <c r="R383" i="10"/>
  <c r="Q383" i="10"/>
  <c r="R384" i="10"/>
  <c r="Q384" i="10"/>
  <c r="R385" i="10"/>
  <c r="Q385" i="10"/>
  <c r="R386" i="10"/>
  <c r="Q386" i="10"/>
  <c r="R387" i="10"/>
  <c r="Q387" i="10"/>
  <c r="R388" i="10"/>
  <c r="Q388" i="10"/>
  <c r="R389" i="10"/>
  <c r="Q389" i="10"/>
  <c r="R390" i="10"/>
  <c r="Q390" i="10"/>
  <c r="R391" i="10"/>
  <c r="Q391" i="10"/>
  <c r="R392" i="10"/>
  <c r="Q392" i="10"/>
  <c r="R393" i="10"/>
  <c r="Q393" i="10"/>
  <c r="R394" i="10"/>
  <c r="Q394" i="10"/>
  <c r="R395" i="10"/>
  <c r="Q395" i="10"/>
  <c r="R396" i="10"/>
  <c r="Q396" i="10"/>
  <c r="R397" i="10"/>
  <c r="Q397" i="10"/>
  <c r="R398" i="10"/>
  <c r="Q398" i="10"/>
  <c r="R399" i="10"/>
  <c r="Q399" i="10"/>
  <c r="R400" i="10"/>
  <c r="Q400" i="10"/>
  <c r="R401" i="10"/>
  <c r="Q401" i="10"/>
  <c r="R402" i="10"/>
  <c r="Q402" i="10"/>
  <c r="R403" i="10"/>
  <c r="Q403" i="10"/>
  <c r="R404" i="10"/>
  <c r="Q404" i="10"/>
  <c r="R405" i="10"/>
  <c r="Q405" i="10"/>
  <c r="R406" i="10"/>
  <c r="Q406" i="10"/>
  <c r="R407" i="10"/>
  <c r="Q407" i="10"/>
  <c r="R408" i="10"/>
  <c r="Q408" i="10"/>
  <c r="R409" i="10"/>
  <c r="Q409" i="10"/>
  <c r="R410" i="10"/>
  <c r="Q410" i="10"/>
  <c r="R411" i="10"/>
  <c r="Q411" i="10"/>
  <c r="R412" i="10"/>
  <c r="Q412" i="10"/>
  <c r="R413" i="10"/>
  <c r="Q413" i="10"/>
  <c r="R414" i="10"/>
  <c r="Q414" i="10"/>
  <c r="R415" i="10"/>
  <c r="Q415" i="10"/>
  <c r="R416" i="10"/>
  <c r="Q416" i="10"/>
  <c r="R417" i="10"/>
  <c r="Q417" i="10"/>
  <c r="R418" i="10"/>
  <c r="Q418" i="10"/>
  <c r="R419" i="10"/>
  <c r="Q419" i="10"/>
  <c r="R420" i="10"/>
  <c r="Q420" i="10"/>
  <c r="R421" i="10"/>
  <c r="Q421" i="10"/>
  <c r="R422" i="10"/>
  <c r="Q422" i="10"/>
  <c r="R423" i="10"/>
  <c r="Q423" i="10"/>
  <c r="R424" i="10"/>
  <c r="Q424" i="10"/>
  <c r="R425" i="10"/>
  <c r="Q425" i="10"/>
  <c r="R426" i="10"/>
  <c r="Q426" i="10"/>
  <c r="R427" i="10"/>
  <c r="Q427" i="10"/>
  <c r="R428" i="10"/>
  <c r="Q428" i="10"/>
  <c r="R429" i="10"/>
  <c r="Q429" i="10"/>
  <c r="R430" i="10"/>
  <c r="Q430" i="10"/>
  <c r="R431" i="10"/>
  <c r="Q431" i="10"/>
  <c r="R432" i="10"/>
  <c r="Q432" i="10"/>
  <c r="R433" i="10"/>
  <c r="Q433" i="10"/>
  <c r="R434" i="10"/>
  <c r="Q434" i="10"/>
  <c r="R435" i="10"/>
  <c r="Q435" i="10"/>
  <c r="R436" i="10"/>
  <c r="Q436" i="10"/>
  <c r="R437" i="10"/>
  <c r="Q437" i="10"/>
  <c r="R438" i="10"/>
  <c r="Q438" i="10"/>
  <c r="R439" i="10"/>
  <c r="Q439" i="10"/>
  <c r="R440" i="10"/>
  <c r="Q440" i="10"/>
  <c r="R441" i="10"/>
  <c r="Q441" i="10"/>
  <c r="R442" i="10"/>
  <c r="Q442" i="10"/>
  <c r="R443" i="10"/>
  <c r="Q443" i="10"/>
  <c r="R444" i="10"/>
  <c r="Q444" i="10"/>
  <c r="R445" i="10"/>
  <c r="Q445" i="10"/>
  <c r="R446" i="10"/>
  <c r="Q446" i="10"/>
  <c r="R447" i="10"/>
  <c r="Q447" i="10"/>
  <c r="R448" i="10"/>
  <c r="Q448" i="10"/>
  <c r="R449" i="10"/>
  <c r="Q449" i="10"/>
  <c r="R450" i="10"/>
  <c r="Q450" i="10"/>
  <c r="R451" i="10"/>
  <c r="Q451" i="10"/>
  <c r="R452" i="10"/>
  <c r="Q452" i="10"/>
  <c r="R453" i="10"/>
  <c r="Q453" i="10"/>
  <c r="R454" i="10"/>
  <c r="Q454" i="10"/>
  <c r="R455" i="10"/>
  <c r="Q455" i="10"/>
  <c r="R456" i="10"/>
  <c r="Q456" i="10"/>
  <c r="R457" i="10"/>
  <c r="Q457" i="10"/>
  <c r="R458" i="10"/>
  <c r="Q458" i="10"/>
  <c r="R459" i="10"/>
  <c r="Q459" i="10"/>
  <c r="R460" i="10"/>
  <c r="Q460" i="10"/>
  <c r="R461" i="10"/>
  <c r="Q461" i="10"/>
  <c r="R462" i="10"/>
  <c r="Q462" i="10"/>
  <c r="R463" i="10"/>
  <c r="Q463" i="10"/>
  <c r="R464" i="10"/>
  <c r="Q464" i="10"/>
  <c r="R465" i="10"/>
  <c r="Q465" i="10"/>
  <c r="R466" i="10"/>
  <c r="Q466" i="10"/>
  <c r="R467" i="10"/>
  <c r="Q467" i="10"/>
  <c r="R468" i="10"/>
  <c r="Q468" i="10"/>
  <c r="R469" i="10"/>
  <c r="Q469" i="10"/>
  <c r="R470" i="10"/>
  <c r="Q470" i="10"/>
  <c r="R471" i="10"/>
  <c r="Q471" i="10"/>
  <c r="R472" i="10"/>
  <c r="Q472" i="10"/>
  <c r="R473" i="10"/>
  <c r="Q473" i="10"/>
  <c r="R474" i="10"/>
  <c r="Q474" i="10"/>
  <c r="R475" i="10"/>
  <c r="Q475" i="10"/>
  <c r="R476" i="10"/>
  <c r="Q476" i="10"/>
  <c r="R477" i="10"/>
  <c r="Q477" i="10"/>
  <c r="R478" i="10"/>
  <c r="Q478" i="10"/>
  <c r="R479" i="10"/>
  <c r="Q479" i="10"/>
  <c r="R480" i="10"/>
  <c r="Q480" i="10"/>
  <c r="R481" i="10"/>
  <c r="Q481" i="10"/>
  <c r="R482" i="10"/>
  <c r="Q482" i="10"/>
  <c r="R483" i="10"/>
  <c r="Q483" i="10"/>
  <c r="R484" i="10"/>
  <c r="Q484" i="10"/>
  <c r="R485" i="10"/>
  <c r="Q485" i="10"/>
  <c r="R486" i="10"/>
  <c r="Q486" i="10"/>
  <c r="R487" i="10"/>
  <c r="Q487" i="10"/>
  <c r="R488" i="10"/>
  <c r="Q488" i="10"/>
  <c r="R489" i="10"/>
  <c r="Q489" i="10"/>
  <c r="R490" i="10"/>
  <c r="Q490" i="10"/>
  <c r="R491" i="10"/>
  <c r="Q491" i="10"/>
  <c r="R492" i="10"/>
  <c r="Q492" i="10"/>
  <c r="R493" i="10"/>
  <c r="Q493" i="10"/>
  <c r="R494" i="10"/>
  <c r="Q494" i="10"/>
  <c r="R495" i="10"/>
  <c r="Q495" i="10"/>
  <c r="R496" i="10"/>
  <c r="Q496" i="10"/>
  <c r="R497" i="10"/>
  <c r="Q497" i="10"/>
  <c r="R498" i="10"/>
  <c r="Q498" i="10"/>
  <c r="R499" i="10"/>
  <c r="Q499" i="10"/>
  <c r="R500" i="10"/>
  <c r="Q500" i="10"/>
  <c r="R501" i="10"/>
  <c r="Q501" i="10"/>
  <c r="R502" i="10"/>
  <c r="Q502" i="10"/>
  <c r="R503" i="10"/>
  <c r="Q503" i="10"/>
  <c r="R504" i="10"/>
  <c r="Q504" i="10"/>
  <c r="R505" i="10"/>
  <c r="Q505" i="10"/>
  <c r="R506" i="10"/>
  <c r="Q506" i="10"/>
  <c r="R507" i="10"/>
  <c r="Q507" i="10"/>
  <c r="R508" i="10"/>
  <c r="Q508" i="10"/>
  <c r="R4" i="10"/>
  <c r="Q4" i="10"/>
  <c r="R5" i="10"/>
  <c r="Q5" i="10"/>
  <c r="R6" i="10"/>
  <c r="Q6" i="10"/>
  <c r="R7" i="10"/>
  <c r="Q7" i="10"/>
  <c r="R8" i="10"/>
  <c r="Q8" i="10"/>
  <c r="R9" i="10"/>
  <c r="Q9" i="10"/>
  <c r="R10" i="10"/>
  <c r="Q10" i="10"/>
  <c r="R11" i="10"/>
  <c r="Q11" i="10"/>
  <c r="R12" i="10"/>
  <c r="Q12" i="10"/>
  <c r="R13" i="10"/>
  <c r="Q13" i="10"/>
  <c r="R14" i="10"/>
  <c r="Q14" i="10"/>
  <c r="R3" i="10"/>
  <c r="Q3" i="10"/>
  <c r="P3" i="10"/>
  <c r="P1" i="10"/>
  <c r="AA3" i="10"/>
  <c r="G53" i="8"/>
  <c r="I53" i="8"/>
  <c r="D53" i="8"/>
  <c r="H53" i="8"/>
  <c r="F53" i="8"/>
  <c r="B53" i="8"/>
  <c r="J35" i="8"/>
  <c r="J36" i="8"/>
  <c r="J37" i="8"/>
  <c r="J38" i="8"/>
  <c r="J39" i="8"/>
  <c r="J40" i="8"/>
  <c r="J41" i="8"/>
  <c r="J42" i="8"/>
  <c r="J43" i="8"/>
  <c r="J44" i="8"/>
  <c r="J45" i="8"/>
  <c r="J46" i="8"/>
  <c r="J47" i="8"/>
  <c r="J48" i="8"/>
  <c r="J49" i="8"/>
  <c r="J50" i="8"/>
  <c r="J51" i="8"/>
  <c r="J52" i="8"/>
  <c r="J34" i="8"/>
  <c r="J33" i="8"/>
  <c r="I34" i="8"/>
  <c r="I35" i="8"/>
  <c r="I36" i="8"/>
  <c r="I37" i="8"/>
  <c r="I38" i="8"/>
  <c r="I39" i="8"/>
  <c r="I40" i="8"/>
  <c r="I41" i="8"/>
  <c r="I42" i="8"/>
  <c r="I43" i="8"/>
  <c r="I44" i="8"/>
  <c r="I45" i="8"/>
  <c r="I46" i="8"/>
  <c r="I47" i="8"/>
  <c r="I48" i="8"/>
  <c r="I49" i="8"/>
  <c r="I50" i="8"/>
  <c r="I51" i="8"/>
  <c r="I52" i="8"/>
  <c r="I33" i="8"/>
  <c r="H34" i="8"/>
  <c r="H35" i="8"/>
  <c r="H36" i="8"/>
  <c r="H37" i="8"/>
  <c r="H38" i="8"/>
  <c r="H39" i="8"/>
  <c r="H40" i="8"/>
  <c r="H41" i="8"/>
  <c r="H42" i="8"/>
  <c r="H43" i="8"/>
  <c r="H44" i="8"/>
  <c r="H45" i="8"/>
  <c r="H46" i="8"/>
  <c r="H47" i="8"/>
  <c r="H48" i="8"/>
  <c r="H49" i="8"/>
  <c r="H50" i="8"/>
  <c r="H51" i="8"/>
  <c r="H52" i="8"/>
  <c r="H33" i="8"/>
  <c r="G35" i="8"/>
  <c r="G36" i="8"/>
  <c r="G37" i="8"/>
  <c r="G38" i="8"/>
  <c r="G39" i="8"/>
  <c r="G40" i="8"/>
  <c r="G41" i="8"/>
  <c r="G42" i="8"/>
  <c r="G43" i="8"/>
  <c r="G44" i="8"/>
  <c r="G45" i="8"/>
  <c r="G46" i="8"/>
  <c r="G47" i="8"/>
  <c r="G48" i="8"/>
  <c r="G49" i="8"/>
  <c r="G50" i="8"/>
  <c r="G51" i="8"/>
  <c r="G52" i="8"/>
  <c r="G34" i="8"/>
  <c r="G33" i="8"/>
  <c r="F34" i="8"/>
  <c r="F35" i="8"/>
  <c r="F36" i="8"/>
  <c r="F37" i="8"/>
  <c r="F38" i="8"/>
  <c r="F39" i="8"/>
  <c r="F40" i="8"/>
  <c r="F41" i="8"/>
  <c r="F42" i="8"/>
  <c r="F43" i="8"/>
  <c r="F44" i="8"/>
  <c r="F45" i="8"/>
  <c r="F46" i="8"/>
  <c r="F47" i="8"/>
  <c r="F48" i="8"/>
  <c r="F49" i="8"/>
  <c r="F50" i="8"/>
  <c r="F51" i="8"/>
  <c r="F52" i="8"/>
  <c r="F33" i="8"/>
  <c r="D36" i="8"/>
  <c r="D37" i="8"/>
  <c r="D38" i="8"/>
  <c r="D39" i="8"/>
  <c r="D40" i="8"/>
  <c r="D41" i="8"/>
  <c r="D42" i="8"/>
  <c r="D43" i="8"/>
  <c r="D44" i="8"/>
  <c r="D45" i="8"/>
  <c r="D46" i="8"/>
  <c r="D47" i="8"/>
  <c r="D48" i="8"/>
  <c r="D49" i="8"/>
  <c r="D50" i="8"/>
  <c r="D51" i="8"/>
  <c r="D52" i="8"/>
  <c r="D34" i="8"/>
  <c r="D35" i="8"/>
  <c r="D33" i="8"/>
  <c r="C33" i="8"/>
  <c r="C34" i="8"/>
  <c r="C35" i="8"/>
  <c r="C36" i="8"/>
  <c r="C37" i="8"/>
  <c r="C38" i="8"/>
  <c r="C39" i="8"/>
  <c r="C40" i="8"/>
  <c r="C41" i="8"/>
  <c r="C42" i="8"/>
  <c r="C43" i="8"/>
  <c r="C44" i="8"/>
  <c r="C45" i="8"/>
  <c r="C46" i="8"/>
  <c r="C47" i="8"/>
  <c r="C48" i="8"/>
  <c r="C49" i="8"/>
  <c r="C50" i="8"/>
  <c r="C51" i="8"/>
  <c r="C52" i="8"/>
  <c r="B52" i="8"/>
  <c r="B51" i="8"/>
  <c r="B50" i="8"/>
  <c r="B49" i="8"/>
  <c r="B48" i="8"/>
  <c r="B47" i="8"/>
  <c r="B46" i="8"/>
  <c r="B45" i="8"/>
  <c r="B44" i="8"/>
  <c r="B43" i="8"/>
  <c r="B42" i="8"/>
  <c r="B41" i="8"/>
  <c r="B40" i="8"/>
  <c r="B39" i="8"/>
  <c r="B38" i="8"/>
  <c r="B37" i="8"/>
  <c r="B36" i="8"/>
  <c r="B35" i="8"/>
  <c r="B34" i="8"/>
  <c r="B33" i="8"/>
  <c r="I26" i="8"/>
  <c r="I24" i="8"/>
  <c r="I23" i="8"/>
  <c r="I22" i="8"/>
  <c r="I21" i="8"/>
  <c r="I20" i="8"/>
  <c r="I19" i="8"/>
  <c r="I18" i="8"/>
  <c r="I17" i="8"/>
  <c r="I16" i="8"/>
  <c r="I15" i="8"/>
  <c r="I14" i="8"/>
  <c r="I13" i="8"/>
  <c r="I12" i="8"/>
  <c r="I11" i="8"/>
  <c r="I10" i="8"/>
  <c r="I9" i="8"/>
  <c r="I25" i="8"/>
  <c r="I8" i="8"/>
  <c r="I7" i="8"/>
  <c r="I6" i="8"/>
  <c r="D26" i="8"/>
  <c r="D25" i="8"/>
  <c r="D24" i="8"/>
  <c r="D23" i="8"/>
  <c r="D22" i="8"/>
  <c r="D21" i="8"/>
  <c r="D20" i="8"/>
  <c r="D19" i="8"/>
  <c r="D18" i="8"/>
  <c r="D17" i="8"/>
  <c r="D11" i="8"/>
  <c r="C8" i="8"/>
  <c r="C9" i="8"/>
  <c r="C10" i="8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7" i="8"/>
  <c r="D7" i="8"/>
  <c r="W46" i="7"/>
  <c r="E46" i="7"/>
  <c r="F46" i="7"/>
  <c r="G46" i="7"/>
  <c r="H46" i="7"/>
  <c r="I46" i="7"/>
  <c r="J46" i="7"/>
  <c r="K46" i="7"/>
  <c r="L46" i="7"/>
  <c r="M46" i="7"/>
  <c r="N46" i="7"/>
  <c r="O46" i="7"/>
  <c r="P46" i="7"/>
  <c r="Q46" i="7"/>
  <c r="R46" i="7"/>
  <c r="S46" i="7"/>
  <c r="T46" i="7"/>
  <c r="U46" i="7"/>
  <c r="V46" i="7"/>
  <c r="I31" i="7"/>
  <c r="R7" i="1"/>
  <c r="Q8" i="1"/>
  <c r="J11" i="1"/>
  <c r="J14" i="1"/>
  <c r="A87" i="1"/>
  <c r="D78" i="1"/>
  <c r="E74" i="1"/>
  <c r="A80" i="1"/>
  <c r="D9" i="8"/>
  <c r="D8" i="8"/>
  <c r="B75" i="1"/>
  <c r="D10" i="8"/>
  <c r="C29" i="1"/>
  <c r="A55" i="1"/>
  <c r="B55" i="1"/>
  <c r="F34" i="1"/>
  <c r="A52" i="1"/>
  <c r="F35" i="1"/>
  <c r="A48" i="1"/>
  <c r="A61" i="1"/>
  <c r="B61" i="1"/>
  <c r="F36" i="1"/>
  <c r="A44" i="1"/>
  <c r="A58" i="1"/>
  <c r="B58" i="1"/>
  <c r="F30" i="1"/>
  <c r="F31" i="1"/>
  <c r="D12" i="8"/>
  <c r="J8" i="1"/>
  <c r="F4" i="1"/>
  <c r="F19" i="1"/>
  <c r="F14" i="1"/>
  <c r="F22" i="1"/>
  <c r="F17" i="1"/>
  <c r="F21" i="1"/>
  <c r="F15" i="1"/>
  <c r="F16" i="1"/>
  <c r="F20" i="1"/>
  <c r="J15" i="1"/>
  <c r="I26" i="7"/>
  <c r="D13" i="8"/>
  <c r="J16" i="1"/>
  <c r="J17" i="1"/>
  <c r="I22" i="7"/>
  <c r="D14" i="8"/>
  <c r="D15" i="8"/>
  <c r="D16" i="8"/>
  <c r="D46" i="7"/>
  <c r="B21" i="8"/>
  <c r="B24" i="8"/>
  <c r="B10" i="8"/>
  <c r="B11" i="8"/>
  <c r="B18" i="8"/>
  <c r="B14" i="8"/>
  <c r="B15" i="8"/>
  <c r="B7" i="8"/>
  <c r="B17" i="8"/>
  <c r="B25" i="8"/>
  <c r="B23" i="8"/>
  <c r="B6" i="8"/>
  <c r="B13" i="8"/>
  <c r="B20" i="8"/>
  <c r="B22" i="8"/>
  <c r="B16" i="8"/>
  <c r="B9" i="8"/>
  <c r="B8" i="8"/>
  <c r="B12" i="8"/>
  <c r="B19" i="8"/>
  <c r="B26" i="8"/>
  <c r="AA5" i="10"/>
  <c r="AX5" i="10"/>
  <c r="AT12" i="10"/>
  <c r="AV12" i="10"/>
  <c r="AT6" i="10"/>
  <c r="AV6" i="10"/>
  <c r="AT5" i="10"/>
  <c r="AV5" i="10"/>
  <c r="AT14" i="10"/>
  <c r="AV14" i="10"/>
  <c r="AT10" i="10"/>
  <c r="AV10" i="10"/>
  <c r="AT11" i="10"/>
  <c r="AV11" i="10"/>
  <c r="AT9" i="10"/>
  <c r="AV9" i="10"/>
  <c r="AT8" i="10"/>
  <c r="AV8" i="10"/>
  <c r="AT13" i="10"/>
  <c r="AV13" i="10"/>
  <c r="AT15" i="10"/>
  <c r="AV15" i="10"/>
  <c r="AT7" i="10"/>
  <c r="AV7" i="10"/>
  <c r="AX6" i="10"/>
  <c r="AT4" i="10"/>
  <c r="AT16" i="10"/>
  <c r="AV16" i="10"/>
  <c r="K23" i="1" l="1"/>
  <c r="M23" i="1"/>
  <c r="N23" i="1" s="1"/>
  <c r="O21" i="1"/>
  <c r="P21" i="1" s="1"/>
  <c r="G249" i="14" s="1"/>
  <c r="H48" i="12" s="1"/>
  <c r="E9" i="15"/>
  <c r="A10" i="15" s="1"/>
</calcChain>
</file>

<file path=xl/sharedStrings.xml><?xml version="1.0" encoding="utf-8"?>
<sst xmlns="http://schemas.openxmlformats.org/spreadsheetml/2006/main" count="1592" uniqueCount="720">
  <si>
    <t>Wymiary modułu</t>
  </si>
  <si>
    <t>Wysokość</t>
  </si>
  <si>
    <t>Szerokość</t>
  </si>
  <si>
    <t>Moc modułu</t>
  </si>
  <si>
    <t>Ilość modułów</t>
  </si>
  <si>
    <t>Wynik</t>
  </si>
  <si>
    <t xml:space="preserve">Potrzebna powierzchnia </t>
  </si>
  <si>
    <t>m2</t>
  </si>
  <si>
    <t>kWh</t>
  </si>
  <si>
    <t>Dobór falownika</t>
  </si>
  <si>
    <t xml:space="preserve">Kąt nachylenia instalacji </t>
  </si>
  <si>
    <t>Kąt nachylenia od południa</t>
  </si>
  <si>
    <t>90 Wschód - zachód</t>
  </si>
  <si>
    <t>Moduły</t>
  </si>
  <si>
    <t>Wynik (optymalny falownik)</t>
  </si>
  <si>
    <t>Minimalna moc falownika</t>
  </si>
  <si>
    <t>Maksymalna moc falownika</t>
  </si>
  <si>
    <t>Optymalna moc falownika</t>
  </si>
  <si>
    <t>3 optymalny dobór falownika</t>
  </si>
  <si>
    <t>CALDORIS</t>
  </si>
  <si>
    <t>4. Zmiana napięcia na 1 C</t>
  </si>
  <si>
    <t>VOC</t>
  </si>
  <si>
    <t>TVOC</t>
  </si>
  <si>
    <t>Na każdy stopień ponad 25 C napięcie będzie spadać o</t>
  </si>
  <si>
    <t>Na każdy stopień poniżej 25 C napięcie bedzię spadać o</t>
  </si>
  <si>
    <t>V</t>
  </si>
  <si>
    <t>ΔV = ß*Voc</t>
  </si>
  <si>
    <t>5. Zmiana prądu na 1 C</t>
  </si>
  <si>
    <t>TISC</t>
  </si>
  <si>
    <t>-0,06</t>
  </si>
  <si>
    <t>~</t>
  </si>
  <si>
    <t>ISC</t>
  </si>
  <si>
    <t>ΔI = y*Isc</t>
  </si>
  <si>
    <t>Na każdy stopień ponad 25 C prąd będzie wzrastał o</t>
  </si>
  <si>
    <t>Na każdy stopień ponizej 25 C prąd będzie spadał</t>
  </si>
  <si>
    <r>
      <t>A/</t>
    </r>
    <r>
      <rPr>
        <sz val="11"/>
        <color theme="1"/>
        <rFont val="Calibri"/>
        <family val="2"/>
        <charset val="238"/>
      </rPr>
      <t>°C</t>
    </r>
  </si>
  <si>
    <r>
      <t>V</t>
    </r>
    <r>
      <rPr>
        <sz val="11"/>
        <color theme="1"/>
        <rFont val="Calibri"/>
        <family val="2"/>
        <charset val="238"/>
      </rPr>
      <t>₀c - 25</t>
    </r>
  </si>
  <si>
    <r>
      <t>V</t>
    </r>
    <r>
      <rPr>
        <sz val="11"/>
        <color theme="1"/>
        <rFont val="Calibri"/>
        <family val="2"/>
        <charset val="238"/>
      </rPr>
      <t>₀c +(DV*DT_25)</t>
    </r>
  </si>
  <si>
    <t>6. Napięcie obwodu otwartego w ekstremalnie niskich temperaturach -25</t>
  </si>
  <si>
    <t>7.Napięcie w punkcie mocy maksymalnej w niskich temperaturach -15 C</t>
  </si>
  <si>
    <r>
      <t>V</t>
    </r>
    <r>
      <rPr>
        <sz val="11"/>
        <color theme="1"/>
        <rFont val="Calibri"/>
        <family val="2"/>
        <charset val="238"/>
      </rPr>
      <t>mpp_15</t>
    </r>
  </si>
  <si>
    <r>
      <t>V</t>
    </r>
    <r>
      <rPr>
        <sz val="11"/>
        <color theme="1"/>
        <rFont val="Calibri"/>
        <family val="2"/>
        <charset val="238"/>
      </rPr>
      <t>mpp+(DV*DT_₁⁵)</t>
    </r>
  </si>
  <si>
    <t>VMP</t>
  </si>
  <si>
    <t>8.Napięcie w punkcie mocy maksymalnej w wysokich temperaturach +70 C</t>
  </si>
  <si>
    <r>
      <t>V</t>
    </r>
    <r>
      <rPr>
        <sz val="11"/>
        <color theme="1"/>
        <rFont val="Calibri"/>
        <family val="2"/>
        <charset val="238"/>
      </rPr>
      <t>mpp+70</t>
    </r>
  </si>
  <si>
    <r>
      <t>V</t>
    </r>
    <r>
      <rPr>
        <sz val="11"/>
        <color theme="1"/>
        <rFont val="Calibri"/>
        <family val="2"/>
        <charset val="238"/>
      </rPr>
      <t>mpp+(DV*DT+70)</t>
    </r>
  </si>
  <si>
    <t>8. Natężenie prądu zwarcia w wysokiej temperaturze 70+</t>
  </si>
  <si>
    <t xml:space="preserve">Isc+70 </t>
  </si>
  <si>
    <t>Isc-(DI*DT+70)</t>
  </si>
  <si>
    <t>A</t>
  </si>
  <si>
    <t>9. Maksymalna liczba modułów łączonych szeregowo</t>
  </si>
  <si>
    <t>Umax/Voc-25</t>
  </si>
  <si>
    <t>VDC</t>
  </si>
  <si>
    <t>10. Maksymalna liczba modułów łączonych szeregowo</t>
  </si>
  <si>
    <t>Umpptmax/Vmpp - 15</t>
  </si>
  <si>
    <t>modułów</t>
  </si>
  <si>
    <t>11. Minimalna liczba modułów łączonych szeregowo</t>
  </si>
  <si>
    <t>Umpptmin/Vmpp+70</t>
  </si>
  <si>
    <t>12. Straty na przewodach</t>
  </si>
  <si>
    <t>Strata mocy =</t>
  </si>
  <si>
    <t>p*I</t>
  </si>
  <si>
    <r>
      <t>U</t>
    </r>
    <r>
      <rPr>
        <sz val="11"/>
        <color theme="1"/>
        <rFont val="Calibri"/>
        <family val="2"/>
        <charset val="238"/>
      </rPr>
      <t>²*k*A</t>
    </r>
  </si>
  <si>
    <t>*100%</t>
  </si>
  <si>
    <t>p= moc obwodu (W)</t>
  </si>
  <si>
    <t>I=sumaryczna długość obwodu</t>
  </si>
  <si>
    <t>U=napięcie obwodu</t>
  </si>
  <si>
    <t>k=przewodność właściwa dla miedzi 56 dla aluminium 34(m/om*mm2)</t>
  </si>
  <si>
    <t>A=przekrój przewodu w mm2</t>
  </si>
  <si>
    <t>Straty powinny nie większe jak 1%</t>
  </si>
  <si>
    <t>13. Grubość przewodu</t>
  </si>
  <si>
    <t>A(mm) =</t>
  </si>
  <si>
    <t>P*I</t>
  </si>
  <si>
    <t>U2*k*0,01</t>
  </si>
  <si>
    <t>A=szukany przekrój</t>
  </si>
  <si>
    <t>A=</t>
  </si>
  <si>
    <t>Moc obwodu</t>
  </si>
  <si>
    <t>Suma długości</t>
  </si>
  <si>
    <t>Napięcie łańcucha modułów</t>
  </si>
  <si>
    <t>miedz k</t>
  </si>
  <si>
    <t>mm</t>
  </si>
  <si>
    <t>14. Straty na przewodach</t>
  </si>
  <si>
    <t>nie ma dobieramy grubszy</t>
  </si>
  <si>
    <t>15. Zabezpieczenia w instalacjach PV</t>
  </si>
  <si>
    <t>Prąd =Isc (prąd zwarcia modułu)*liczba modułów połączonych równolegle*1,4</t>
  </si>
  <si>
    <t>Napięcie-Uoc (Napięcie obwodu otwartego)*liczba modułó połączonych szeregowo*1,2</t>
  </si>
  <si>
    <t>Prąd</t>
  </si>
  <si>
    <t>Napięcie</t>
  </si>
  <si>
    <t>Obliczenia powierzchni koniecznej dach skośny</t>
  </si>
  <si>
    <t>Podaj powierzchnię dachu</t>
  </si>
  <si>
    <t>Podaj moc modułu</t>
  </si>
  <si>
    <t>powierzchnia potrzebna</t>
  </si>
  <si>
    <t>17 wskaźnik mocy</t>
  </si>
  <si>
    <t>Moc</t>
  </si>
  <si>
    <t>Powierzchnia modułu</t>
  </si>
  <si>
    <t>Powierzchnia zajmowana przez generator foto</t>
  </si>
  <si>
    <t>Obliczenia powierzchni na dachu płaskim lub gruncie</t>
  </si>
  <si>
    <t>a =</t>
  </si>
  <si>
    <t xml:space="preserve">- szerokość geograficzna </t>
  </si>
  <si>
    <t>b=</t>
  </si>
  <si>
    <t>Kąt modułów</t>
  </si>
  <si>
    <t>2*0,666</t>
  </si>
  <si>
    <t>d=</t>
  </si>
  <si>
    <t>Z=</t>
  </si>
  <si>
    <t>Azymut</t>
  </si>
  <si>
    <t>Zachód</t>
  </si>
  <si>
    <t>Kąt pochylenia</t>
  </si>
  <si>
    <t>Południe</t>
  </si>
  <si>
    <t>Wschód</t>
  </si>
  <si>
    <t>1. Współczynnik wydajności</t>
  </si>
  <si>
    <t>2. Eteoretyczna [kWh]</t>
  </si>
  <si>
    <t>Nasłonecznie[kWh/m2]*powierzchnia modułów[m2]*sprawność modułu</t>
  </si>
  <si>
    <t>3. Sprawność modułów</t>
  </si>
  <si>
    <t>4.Eteoretyczna [kWh]</t>
  </si>
  <si>
    <t xml:space="preserve">Nasłonecznienie </t>
  </si>
  <si>
    <t>STC</t>
  </si>
  <si>
    <t>6.Współczynnik wydajności</t>
  </si>
  <si>
    <t>5.Erzeczywista</t>
  </si>
  <si>
    <t>Nasłonecznie*tabela</t>
  </si>
  <si>
    <t>30c azymut 90 wschód</t>
  </si>
  <si>
    <t xml:space="preserve">Odsprzedaż energii do sieci </t>
  </si>
  <si>
    <t>rok</t>
  </si>
  <si>
    <t>cena</t>
  </si>
  <si>
    <t>Konsumpcja na własne potrzeby</t>
  </si>
  <si>
    <t>7. Spadek wydajności</t>
  </si>
  <si>
    <t>Dobre komponenty</t>
  </si>
  <si>
    <t>Średnie komponenty</t>
  </si>
  <si>
    <t>Chińskie komponenty</t>
  </si>
  <si>
    <t>Nominalny uzysk</t>
  </si>
  <si>
    <t>Lata</t>
  </si>
  <si>
    <t>1. Sprzedaż do sieci</t>
  </si>
  <si>
    <t>Zysk bez indeksu</t>
  </si>
  <si>
    <t>Suma</t>
  </si>
  <si>
    <t>Zysk indeks</t>
  </si>
  <si>
    <t>Wzrost cen energii</t>
  </si>
  <si>
    <t>Moc kW</t>
  </si>
  <si>
    <t>Koszt instalacji</t>
  </si>
  <si>
    <t>P. energii kWh</t>
  </si>
  <si>
    <t>Wartość  konsumowanej energii</t>
  </si>
  <si>
    <t>Wartość sprzedanej energii</t>
  </si>
  <si>
    <t>Wartość zużytej energii na potrzeby własne</t>
  </si>
  <si>
    <t>Suma przychodu</t>
  </si>
  <si>
    <t>Uśrednione koszty serwisu</t>
  </si>
  <si>
    <t>Podatek dochodowy</t>
  </si>
  <si>
    <t>Dochód roczny nominalnie</t>
  </si>
  <si>
    <t>Skumulowany dochód nominalne</t>
  </si>
  <si>
    <t>Nakłady inwestycyjne</t>
  </si>
  <si>
    <t>SUMA</t>
  </si>
  <si>
    <t>Białystok</t>
  </si>
  <si>
    <t>Miesiac</t>
  </si>
  <si>
    <t>Średnia miesięczna temp termometru suchego</t>
  </si>
  <si>
    <t>Minimalna miesięczna temperatura termometru suchego</t>
  </si>
  <si>
    <t>Maksymalna temperatura miesięczna termometru suchego</t>
  </si>
  <si>
    <t>Średnia miesieczna temperatura nieboskłonu</t>
  </si>
  <si>
    <t xml:space="preserve">suma całkowitego natężenia promieniowania słonecznego na powierzchnię poziomą </t>
  </si>
  <si>
    <t>suma bezpośredniego natężenia promieniowania słonecznego na powierzchnię poziomą</t>
  </si>
  <si>
    <t xml:space="preserve">suma rozproszonego natężenia promieniowania słonecznego na powierzchnię poziomą </t>
  </si>
  <si>
    <t>suma całkowitego natężenia promieniowania słonecznego na powierzchnię poziomą (kierunek N pochylenie 0º) (I_N_0)</t>
  </si>
  <si>
    <t>Bielsko-Biała</t>
  </si>
  <si>
    <t>Bydgoszcz</t>
  </si>
  <si>
    <t>Częstochowa</t>
  </si>
  <si>
    <t>Elbląg</t>
  </si>
  <si>
    <t>Gdańsk</t>
  </si>
  <si>
    <t>Gorzów WLKP</t>
  </si>
  <si>
    <t>Średnia roczna temperatura termometru suchego:    6,9</t>
  </si>
  <si>
    <t>Minimalna średnia miesięczna temperatura termometru suchego:   -4,9</t>
  </si>
  <si>
    <t>Maksymalna średnia miesięczna temperatura termometru suchego:   17,3</t>
  </si>
  <si>
    <t>Roczna amplituda średniej miesięcznej temperatury termometru suchego:   11,1</t>
  </si>
  <si>
    <t>Średnia roczna temperatura termometru suchego:    8,5</t>
  </si>
  <si>
    <t>Minimalna średnia miesięczna temperatura termometru suchego:   -2,3</t>
  </si>
  <si>
    <t>Maksymalna średnia miesięczna temperatura termometru suchego:   19,2</t>
  </si>
  <si>
    <t>Roczna amplituda średniej miesięcznej temperatury termometru suchego:   10,7</t>
  </si>
  <si>
    <t>Średnia roczna temperatura termometru suchego:    7,9</t>
  </si>
  <si>
    <t>Minimalna średnia miesięczna temperatura termometru suchego:   -0,7</t>
  </si>
  <si>
    <t>Roczna amplituda średniej miesięcznej temperatury termometru suchego:    9,0</t>
  </si>
  <si>
    <t>Średnia roczna temperatura termometru suchego:    8,1</t>
  </si>
  <si>
    <t>Minimalna średnia miesięczna temperatura termometru suchego:   -3,7</t>
  </si>
  <si>
    <t>Maksymalna średnia miesięczna temperatura termometru suchego:   18,0</t>
  </si>
  <si>
    <t>Roczna amplituda średniej miesięcznej temperatury termometru suchego:   10,8</t>
  </si>
  <si>
    <t>Średnia roczna temperatura termometru suchego:    7,2</t>
  </si>
  <si>
    <t>Minimalna średnia miesięczna temperatura termometru suchego:   -2,0</t>
  </si>
  <si>
    <t>Maksymalna średnia miesięczna temperatura termometru suchego:   16,4</t>
  </si>
  <si>
    <t>Roczna amplituda średniej miesięcznej temperatury termometru suchego:    9,2</t>
  </si>
  <si>
    <t>Średnia roczna temperatura termometru suchego:    8,7</t>
  </si>
  <si>
    <t>Minimalna średnia miesięczna temperatura termometru suchego:    1,2</t>
  </si>
  <si>
    <t>Maksymalna średnia miesięczna temperatura termometru suchego:   18,7</t>
  </si>
  <si>
    <t>Roczna amplituda średniej miesięcznej temperatury termometru suchego:    8,8</t>
  </si>
  <si>
    <t>Średnia roczna temperatura termometru suchego:    8,9</t>
  </si>
  <si>
    <t>Minimalna średnia miesięczna temperatura termometru suchego:    0,3</t>
  </si>
  <si>
    <t>Maksymalna średnia miesięczna temperatura termometru suchego:   18,6</t>
  </si>
  <si>
    <t>Roczna amplituda średniej miesięcznej temperatury termometru suchego:    9,1</t>
  </si>
  <si>
    <t>HEL</t>
  </si>
  <si>
    <t>Średnia roczna temperatura termometru suchego:    8,3</t>
  </si>
  <si>
    <t>Minimalna średnia miesięczna temperatura termometru suchego:   -0,0</t>
  </si>
  <si>
    <t>JELENIA GÓRA</t>
  </si>
  <si>
    <t>Średnia roczna temperatura termometru suchego:    7,5</t>
  </si>
  <si>
    <t>Minimalna średnia miesięczna temperatura termometru suchego:   -2,4</t>
  </si>
  <si>
    <t>Maksymalna średnia miesięczna temperatura termometru suchego:   16,5</t>
  </si>
  <si>
    <t>Roczna amplituda średniej miesięcznej temperatury termometru suchego:    9,5</t>
  </si>
  <si>
    <t>KASPROWY WIERCH</t>
  </si>
  <si>
    <t>Średnia roczna temperatura termometru suchego:   -0,7</t>
  </si>
  <si>
    <t>Minimalna średnia miesięczna temperatura termometru suchego:   -7,9</t>
  </si>
  <si>
    <t>Maksymalna średnia miesięczna temperatura termometru suchego:    7,3</t>
  </si>
  <si>
    <t>Roczna amplituda średniej miesięcznej temperatury termometru suchego:    7,6</t>
  </si>
  <si>
    <t>KATOWICE</t>
  </si>
  <si>
    <t>Średnia roczna temperatura termometru suchego:    8,0</t>
  </si>
  <si>
    <t>Maksymalna średnia miesięczna temperatura termometru suchego:   17,8</t>
  </si>
  <si>
    <t>Roczna amplituda średniej miesięcznej temperatury termometru suchego:   10,1</t>
  </si>
  <si>
    <t>KIELCE</t>
  </si>
  <si>
    <t>Minimalna średnia miesięczna temperatura termometru suchego:   -2,1</t>
  </si>
  <si>
    <t>Maksymalna średnia miesięczna temperatura termometru suchego:   17,7</t>
  </si>
  <si>
    <t>Roczna amplituda średniej miesięcznej temperatury termometru suchego:    9,9</t>
  </si>
  <si>
    <t>KŁODZKO</t>
  </si>
  <si>
    <t>Średnia roczna temperatura termometru suchego:    7,7</t>
  </si>
  <si>
    <t>Minimalna średnia miesięczna temperatura termometru suchego:   -1,6</t>
  </si>
  <si>
    <t>Maksymalna średnia miesięczna temperatura termometru suchego:   16,8</t>
  </si>
  <si>
    <t>KOŁOBRZEG</t>
  </si>
  <si>
    <t>Średnia roczna temperatura termometru suchego:    8,4</t>
  </si>
  <si>
    <t>Minimalna średnia miesięczna temperatura termometru suchego:    0,7</t>
  </si>
  <si>
    <t>Roczna amplituda średniej miesięcznej temperatury termometru suchego:    7,9</t>
  </si>
  <si>
    <t>KOSZALIN</t>
  </si>
  <si>
    <t>Minimalna średnia miesięczna temperatura termometru suchego:   -0,8</t>
  </si>
  <si>
    <t>Maksymalna średnia miesięczna temperatura termometru suchego:   16,7</t>
  </si>
  <si>
    <t>Roczna amplituda średniej miesięcznej temperatury termometru suchego:    8,7</t>
  </si>
  <si>
    <t>KRAKÓW</t>
  </si>
  <si>
    <t>Średnia roczna temperatura termometru suchego:    8,2</t>
  </si>
  <si>
    <t>Minimalna średnia miesięczna temperatura termometru suchego:   -2,6</t>
  </si>
  <si>
    <t>Maksymalna średnia miesięczna temperatura termometru suchego:   18,2</t>
  </si>
  <si>
    <t>Roczna amplituda średniej miesięcznej temperatury termometru suchego:   10,4</t>
  </si>
  <si>
    <t>LEGNICA</t>
  </si>
  <si>
    <t>Średnia roczna temperatura termometru suchego:    9,0</t>
  </si>
  <si>
    <t>Maksymalna średnia miesięczna temperatura termometru suchego:   18,5</t>
  </si>
  <si>
    <t>Roczna amplituda średniej miesięcznej temperatury termometru suchego:    9,6</t>
  </si>
  <si>
    <t>LESZNO</t>
  </si>
  <si>
    <t>Minimalna średnia miesięczna temperatura termometru suchego:   -4,3</t>
  </si>
  <si>
    <t>Maksymalna średnia miesięczna temperatura termometru suchego:   17,1</t>
  </si>
  <si>
    <t>LUBLIN</t>
  </si>
  <si>
    <t>Maksymalna średnia miesięczna temperatura termometru suchego:   16,9</t>
  </si>
  <si>
    <t>Roczna amplituda średniej miesięcznej temperatury termometru suchego:    9,8</t>
  </si>
  <si>
    <t>ŁEBA</t>
  </si>
  <si>
    <t>Średnia roczna temperatura termometru suchego:    7,8</t>
  </si>
  <si>
    <t>Minimalna średnia miesięczna temperatura termometru suchego:   -0,4</t>
  </si>
  <si>
    <t>Roczna amplituda średniej miesięcznej temperatury termometru suchego:    8,9</t>
  </si>
  <si>
    <t>ŁÓDZ</t>
  </si>
  <si>
    <t>Minimalna średnia miesięczna temperatura termometru suchego:   -1,0</t>
  </si>
  <si>
    <t>Maksymalna średnia miesięczna temperatura termometru suchego:   17,9</t>
  </si>
  <si>
    <t>MIKOŁAJKI</t>
  </si>
  <si>
    <t>Średnia roczna temperatura termometru suchego:    7,1</t>
  </si>
  <si>
    <t>Minimalna średnia miesięczna temperatura termometru suchego:   -3,9</t>
  </si>
  <si>
    <t>Maksymalna średnia miesięczna temperatura termometru suchego:   17,4</t>
  </si>
  <si>
    <t>Roczna amplituda średniej miesięcznej temperatury termometru suchego:   10,6</t>
  </si>
  <si>
    <t>NOWY SĄCZ</t>
  </si>
  <si>
    <t>Minimalna średnia miesięczna temperatura termometru suchego:    0,5</t>
  </si>
  <si>
    <t>Maksymalna średnia miesięczna temperatura termometru suchego:   19,7</t>
  </si>
  <si>
    <t>OLSZTYN</t>
  </si>
  <si>
    <t>Minimalna średnia miesięczna temperatura termometru suchego:   -3,6</t>
  </si>
  <si>
    <t>OPOLE</t>
  </si>
  <si>
    <t>Minimalna średnia miesięczna temperatura termometru suchego:   -0,6</t>
  </si>
  <si>
    <t>Maksymalna średnia miesięczna temperatura termometru suchego:   18,4</t>
  </si>
  <si>
    <t>PIŁA</t>
  </si>
  <si>
    <t>POZNAŃ</t>
  </si>
  <si>
    <t>RACIBÓRZ</t>
  </si>
  <si>
    <t>Średnia roczna temperatura termometru suchego:    8,6</t>
  </si>
  <si>
    <t>Roczna amplituda średniej miesięcznej temperatury termometru suchego:    9,3</t>
  </si>
  <si>
    <t>RZESZÓW</t>
  </si>
  <si>
    <t>Minimalna średnia miesięczna temperatura termometru suchego:   -4,6</t>
  </si>
  <si>
    <t>SANDOMIERZ</t>
  </si>
  <si>
    <t>Minimalna średnia miesięczna temperatura termometru suchego:   -1,5</t>
  </si>
  <si>
    <t>Maksymalna średnia miesięczna temperatura termometru suchego:   17,6</t>
  </si>
  <si>
    <t>SUWAŁKI</t>
  </si>
  <si>
    <t>Średnia roczna temperatura termometru suchego:    6,3</t>
  </si>
  <si>
    <t>Minimalna średnia miesięczna temperatura termometru suchego:   -5,3</t>
  </si>
  <si>
    <t>Maksymalna średnia miesięczna temperatura termometru suchego:   16,1</t>
  </si>
  <si>
    <t>SZCZECIN</t>
  </si>
  <si>
    <t>Średnia roczna temperatura termometru suchego:    8,8</t>
  </si>
  <si>
    <t>Minimalna średnia miesięczna temperatura termometru suchego:   -0,2</t>
  </si>
  <si>
    <t>ŚWINOUJŚCIE</t>
  </si>
  <si>
    <t>Roczna amplituda średniej miesięcznej temperatury termometru suchego:    8,5</t>
  </si>
  <si>
    <t>TARNOW</t>
  </si>
  <si>
    <t>TORUŃ</t>
  </si>
  <si>
    <t>Minimalna średnia miesięczna temperatura termometru suchego:   -0,9</t>
  </si>
  <si>
    <t>Maksymalna średnia miesięczna temperatura termometru suchego:   17,2</t>
  </si>
  <si>
    <t>WARSZAWA</t>
  </si>
  <si>
    <t>Minimalna średnia miesięczna temperatura termometru suchego:   -1,2</t>
  </si>
  <si>
    <t>Roczna amplituda średniej miesięcznej temperatury termometru suchego:   10,2</t>
  </si>
  <si>
    <t>WROCŁAW</t>
  </si>
  <si>
    <t>Minimalna średnia miesięczna temperatura termometru suchego:   -1,1</t>
  </si>
  <si>
    <t>Roczna amplituda średniej miesięcznej temperatury termometru suchego:    9,4</t>
  </si>
  <si>
    <t>ZAKOPANE</t>
  </si>
  <si>
    <t>Średnia roczna temperatura termometru suchego:    5,4</t>
  </si>
  <si>
    <t>Minimalna średnia miesięczna temperatura termometru suchego:   -3,0</t>
  </si>
  <si>
    <t>Maksymalna średnia miesięczna temperatura termometru suchego:   14,3</t>
  </si>
  <si>
    <t>Roczna amplituda średniej miesięcznej temperatury termometru suchego:    8,6</t>
  </si>
  <si>
    <t>ZIELONA GÓRA</t>
  </si>
  <si>
    <t>Miasto</t>
  </si>
  <si>
    <t>Minimalna temperatura</t>
  </si>
  <si>
    <t>Maksymalna temperatura</t>
  </si>
  <si>
    <t>BIAŁYSTOK</t>
  </si>
  <si>
    <t>GDAŃSK</t>
  </si>
  <si>
    <t>Tabela temperatur (MIN,MAX 1970~)</t>
  </si>
  <si>
    <t>stała słoneczna = 1362 W/m2</t>
  </si>
  <si>
    <t>ilość dni</t>
  </si>
  <si>
    <t>kW/h</t>
  </si>
  <si>
    <t>Nasłonecznie nominalne</t>
  </si>
  <si>
    <t>Pochylenie paneli</t>
  </si>
  <si>
    <t>3A/mm kw</t>
  </si>
  <si>
    <t>Straty mocy dla stringów: </t>
  </si>
  <si>
    <t>-kabel Solarflex 1x6 mm2 </t>
  </si>
  <si>
    <t>ΔP=(I^2)*R=(P/U)^2*R </t>
  </si>
  <si>
    <t>R=l/(γ*s), gdzie l-długość przewodu, γ-przewodność el, s-przekrój </t>
  </si>
  <si>
    <t>P=moc 1 panela * ilość paneli w stringu=240*20=4800W </t>
  </si>
  <si>
    <t>U=napięcie jedngo panela * ilość paneli w stringu=20*30,2=604V </t>
  </si>
  <si>
    <t>R=31/(34*6)=0,152 Ω </t>
  </si>
  <si>
    <t>ΔP=(4800/604)^2*0,152=9,48W - straty mocy na stringu </t>
  </si>
  <si>
    <t>String składa się z plusa i minusa czyli wartość wyżej należy pomnożyć razy 2 i wtedy mamy 19,2 W. </t>
  </si>
  <si>
    <t>Deklinacja</t>
  </si>
  <si>
    <t>nachylenie powierzchni modulow</t>
  </si>
  <si>
    <t>Odchylenie od południa</t>
  </si>
  <si>
    <t xml:space="preserve">180° [NORTH] </t>
  </si>
  <si>
    <t xml:space="preserve">166° - 179° [NbE] </t>
  </si>
  <si>
    <t xml:space="preserve">151° - 165° [NNE] </t>
  </si>
  <si>
    <t xml:space="preserve">136° - 150° [ENbN] </t>
  </si>
  <si>
    <t xml:space="preserve">135° [EN] </t>
  </si>
  <si>
    <t xml:space="preserve">121° - 134° [ENbE] </t>
  </si>
  <si>
    <t xml:space="preserve">106° - 120° [EEN] </t>
  </si>
  <si>
    <t xml:space="preserve">91° - 105° [EbN] </t>
  </si>
  <si>
    <t>90° [EAST]</t>
  </si>
  <si>
    <t>76° - 89° [EbS]</t>
  </si>
  <si>
    <t>61° - 75° [ESE]</t>
  </si>
  <si>
    <t>46° - 60° [SEbE]</t>
  </si>
  <si>
    <t>45° [SE]</t>
  </si>
  <si>
    <t>31° - 44° [SEbS]</t>
  </si>
  <si>
    <t>16° - 30° [SSE]</t>
  </si>
  <si>
    <t>1° - 15° [SbE]</t>
  </si>
  <si>
    <t>0° [SOUTH]</t>
  </si>
  <si>
    <t>1° - 15° [SbW]</t>
  </si>
  <si>
    <t>16° - 30° [SSW]</t>
  </si>
  <si>
    <t>31° - 45° [SWbS]</t>
  </si>
  <si>
    <t>45° [SW]</t>
  </si>
  <si>
    <t>46° - 60° [SWbW]</t>
  </si>
  <si>
    <t>61° - 75° [WSW]</t>
  </si>
  <si>
    <t xml:space="preserve">76° - 90° [WbS] </t>
  </si>
  <si>
    <t>90° [WEST]</t>
  </si>
  <si>
    <t xml:space="preserve">91° - 105° [WbN] </t>
  </si>
  <si>
    <t xml:space="preserve">106° - 120° [WWN] </t>
  </si>
  <si>
    <t xml:space="preserve">121° - 134° [WNbW] </t>
  </si>
  <si>
    <t xml:space="preserve">135° [WN] </t>
  </si>
  <si>
    <t xml:space="preserve">136° - 150° [WNbN] </t>
  </si>
  <si>
    <t xml:space="preserve">151° - 165° [NWN] </t>
  </si>
  <si>
    <t xml:space="preserve">166° - 179° [NbW] </t>
  </si>
  <si>
    <t>północym</t>
  </si>
  <si>
    <t>północnym od południa</t>
  </si>
  <si>
    <t>północno-północnym wschodnim</t>
  </si>
  <si>
    <t>północno-wschodnim od północy</t>
  </si>
  <si>
    <t>północno-wschodnim</t>
  </si>
  <si>
    <t>północno-wschodnim od wschodu</t>
  </si>
  <si>
    <t>północno-wschodnim-wschodnim</t>
  </si>
  <si>
    <t>wschodnim od północy</t>
  </si>
  <si>
    <t>wschodnim</t>
  </si>
  <si>
    <t>wschodnim od południa</t>
  </si>
  <si>
    <t>wschodnim - wschodnim - południowym</t>
  </si>
  <si>
    <t>południowo-wchodnim od wschodu</t>
  </si>
  <si>
    <t>południowo-wchodnim</t>
  </si>
  <si>
    <t>południowo-wchodnim od południa</t>
  </si>
  <si>
    <t>wschodnim - południowym - południowym</t>
  </si>
  <si>
    <t>południowym od wschodu</t>
  </si>
  <si>
    <t>południowym</t>
  </si>
  <si>
    <t>południowym od zachodu</t>
  </si>
  <si>
    <t>południowo - południowo - zachodnim</t>
  </si>
  <si>
    <t>południowo-zachodnim od południa</t>
  </si>
  <si>
    <t>południowo-zachodnim</t>
  </si>
  <si>
    <t>południowo-zachodnim od zachodu</t>
  </si>
  <si>
    <t>południowo - zachodnim - zachodnim</t>
  </si>
  <si>
    <t>zachodnim od południa</t>
  </si>
  <si>
    <t>zachodnim</t>
  </si>
  <si>
    <t>zachodnim od północy</t>
  </si>
  <si>
    <t>zachodnim - zachodnim - północnym</t>
  </si>
  <si>
    <t>północno-zachodnim od zachodu</t>
  </si>
  <si>
    <t>północno-zachodnim</t>
  </si>
  <si>
    <t>północno-zachodnim od północy</t>
  </si>
  <si>
    <t>północno - północno - zachodniej</t>
  </si>
  <si>
    <t>północnym od zachodu</t>
  </si>
  <si>
    <t>Szerokość geograficzna</t>
  </si>
  <si>
    <t>TARNÓW</t>
  </si>
  <si>
    <t>kolejny dzień</t>
  </si>
  <si>
    <t>DEK1</t>
  </si>
  <si>
    <t>DEK2</t>
  </si>
  <si>
    <t>DEK3</t>
  </si>
  <si>
    <t>DEK4</t>
  </si>
  <si>
    <t>DEK5</t>
  </si>
  <si>
    <t>DEK6</t>
  </si>
  <si>
    <t>DEK7</t>
  </si>
  <si>
    <t>DEK8</t>
  </si>
  <si>
    <t>DEK9</t>
  </si>
  <si>
    <t>DEK10</t>
  </si>
  <si>
    <t>DEK11</t>
  </si>
  <si>
    <t>DEK12</t>
  </si>
  <si>
    <t>Deklinacja dla poszczególnych miesięcy</t>
  </si>
  <si>
    <t>omegazb</t>
  </si>
  <si>
    <t>omegaz</t>
  </si>
  <si>
    <t xml:space="preserve">współczynniki pomocnicze X i Y </t>
  </si>
  <si>
    <t>omega pochylona</t>
  </si>
  <si>
    <t>omega horyzont</t>
  </si>
  <si>
    <t>X</t>
  </si>
  <si>
    <t>Y1</t>
  </si>
  <si>
    <t>omega1</t>
  </si>
  <si>
    <t>Y2</t>
  </si>
  <si>
    <t>omega2</t>
  </si>
  <si>
    <t>Y3</t>
  </si>
  <si>
    <t>omega3</t>
  </si>
  <si>
    <t>Y4</t>
  </si>
  <si>
    <t>omega4</t>
  </si>
  <si>
    <t>Y5</t>
  </si>
  <si>
    <t>omega5</t>
  </si>
  <si>
    <t>Y6</t>
  </si>
  <si>
    <t>omega6</t>
  </si>
  <si>
    <t>Y7</t>
  </si>
  <si>
    <t>omega7</t>
  </si>
  <si>
    <t>Y8</t>
  </si>
  <si>
    <t>omega8</t>
  </si>
  <si>
    <t>Y9</t>
  </si>
  <si>
    <t>omega9</t>
  </si>
  <si>
    <t>Y10</t>
  </si>
  <si>
    <t>omega10</t>
  </si>
  <si>
    <t>Y11</t>
  </si>
  <si>
    <t>omega11</t>
  </si>
  <si>
    <t>Y12</t>
  </si>
  <si>
    <t>omega12</t>
  </si>
  <si>
    <r>
      <t xml:space="preserve">kąt godzinny </t>
    </r>
    <r>
      <rPr>
        <sz val="11"/>
        <color theme="1"/>
        <rFont val="Czcionka tekstu podstawowego"/>
        <charset val="238"/>
      </rPr>
      <t>omega</t>
    </r>
  </si>
  <si>
    <t>liczba godzin słonecznych</t>
  </si>
  <si>
    <t>Z</t>
  </si>
  <si>
    <t>Sin(180-a+B)</t>
  </si>
  <si>
    <t>SIN B</t>
  </si>
  <si>
    <t>%</t>
  </si>
  <si>
    <t>Zestaw fotowoltaiczny</t>
  </si>
  <si>
    <t>Powierzchnia generatora fotowoltaicznego</t>
  </si>
  <si>
    <t>Moc nominalna</t>
  </si>
  <si>
    <t>Stacja meteorologiczna</t>
  </si>
  <si>
    <t>BIELSKO-BIAŁA</t>
  </si>
  <si>
    <t>BYDGOSZCZ</t>
  </si>
  <si>
    <t>CZĘSTOCHOWA</t>
  </si>
  <si>
    <t>ELBLĄG</t>
  </si>
  <si>
    <t>GORZÓW WIELKOPOLSKI</t>
  </si>
  <si>
    <t>Uzysk rzeczywisty</t>
  </si>
  <si>
    <t>Uzysk Stała - %</t>
  </si>
  <si>
    <t>90 Z</t>
  </si>
  <si>
    <t>75 Z</t>
  </si>
  <si>
    <t>60 Z</t>
  </si>
  <si>
    <t>45 Z</t>
  </si>
  <si>
    <t>30 Z</t>
  </si>
  <si>
    <t>15 Z</t>
  </si>
  <si>
    <t>15 W</t>
  </si>
  <si>
    <t>30 W</t>
  </si>
  <si>
    <t>45 W</t>
  </si>
  <si>
    <t>60 W</t>
  </si>
  <si>
    <t>75 W</t>
  </si>
  <si>
    <t>90 W</t>
  </si>
  <si>
    <t>Suntrio TL 10 K</t>
  </si>
  <si>
    <t>[W]</t>
  </si>
  <si>
    <t>Odchylenie generatora PV od południa</t>
  </si>
  <si>
    <t>Pochylenie generatora PV</t>
  </si>
  <si>
    <t>KSZTKWL DO OBLICZEŃ</t>
  </si>
  <si>
    <t>brutto</t>
  </si>
  <si>
    <t>M-C</t>
  </si>
  <si>
    <t>RATA</t>
  </si>
  <si>
    <t>RATA -</t>
  </si>
  <si>
    <t>KWOTA BAZOWA</t>
  </si>
  <si>
    <t>KWOTA KREDYTU</t>
  </si>
  <si>
    <t>KWOTA BAZOWA-DOPŁATA</t>
  </si>
  <si>
    <t>Kwota zakupu</t>
  </si>
  <si>
    <t>KSZTDP DO OBLICZEŃ</t>
  </si>
  <si>
    <t>Banki</t>
  </si>
  <si>
    <t>BOS</t>
  </si>
  <si>
    <t>BPS</t>
  </si>
  <si>
    <t>CA</t>
  </si>
  <si>
    <t>prowizja</t>
  </si>
  <si>
    <t>oprocentowanie</t>
  </si>
  <si>
    <t>okres spłaty</t>
  </si>
  <si>
    <t>SGB</t>
  </si>
  <si>
    <t>Zawartość opracowania:</t>
  </si>
  <si>
    <t>1.1 Zakres opracowania</t>
  </si>
  <si>
    <t>1.2 Charakterystyka sytuacyjna</t>
  </si>
  <si>
    <t>2.1 Założenia projektowe</t>
  </si>
  <si>
    <t>2.3 Obliczenia powierzchni generatora fotowoltaicznego</t>
  </si>
  <si>
    <t>3.1 Panele fotowoltaiczne</t>
  </si>
  <si>
    <t>3.4 Zabezpieczenia</t>
  </si>
  <si>
    <t>4.1 Schemat instalacji elektrycznej</t>
  </si>
  <si>
    <t>5.1 Wykaz elementów</t>
  </si>
  <si>
    <t>5.2 Kosztorys</t>
  </si>
  <si>
    <t>1.1 Zakres opracowania:</t>
  </si>
  <si>
    <t>1. Część opisowa:</t>
  </si>
  <si>
    <t>2. Cześć obliczeniowa:</t>
  </si>
  <si>
    <t>3. Cześć obliczeniowa - ekonomika instalacji</t>
  </si>
  <si>
    <t>3.1 Założenia analizy</t>
  </si>
  <si>
    <t>3.2 Obliczenia ekonomiki instalacji</t>
  </si>
  <si>
    <t>3.3 Wykresy</t>
  </si>
  <si>
    <t>4. Dobór elementów zestawu fotowoltaicznego:</t>
  </si>
  <si>
    <t>5. Część rysunkowa:</t>
  </si>
  <si>
    <t>6. Wykaz elementów:</t>
  </si>
  <si>
    <t>Obiekt mieszkalny</t>
  </si>
  <si>
    <t>Obiekt komercyjny</t>
  </si>
  <si>
    <t>Instalacja będzie skierowana w kierunku:</t>
  </si>
  <si>
    <t>1.2 Charakterystyka sytuacyjna:</t>
  </si>
  <si>
    <t>Montaż nastąpi na :</t>
  </si>
  <si>
    <t>Generator fotowoltaiczny będzie skierowany w kierunku:</t>
  </si>
  <si>
    <t>objęte są 25 letnią gwarancją liniowej utraty mocy, co również zostało ujęte w niniejszym opracowaniu.</t>
  </si>
  <si>
    <t>Panele posiadają certyfikaty jakośći TŰV SŰD, oraz spełniają szereg innych norm jakościowych. Dodatkowo</t>
  </si>
  <si>
    <t>.</t>
  </si>
  <si>
    <t>Panele fotowoltaiczne:</t>
  </si>
  <si>
    <t>dokonane zostały pomiary parametrów elektrycznych oraz obrazowania elektroiluminescencji w Laboratorium</t>
  </si>
  <si>
    <t xml:space="preserve">Fotowoltaicznym Instytutu Metalurgii i Inżynierii Materiałowej Polskiej Adakemii Nauk w Krakowe (IMIM PAN). </t>
  </si>
  <si>
    <t>2.4 Obliczenia dotyczące zabezpieczenia instalacji fotowoltaicznej</t>
  </si>
  <si>
    <t>1.4.1 Wykres planowanej redukcji zużycia energii elektrycznej</t>
  </si>
  <si>
    <t>1.4.2 Panel fotowoltaiczny</t>
  </si>
  <si>
    <t>1.4.3 Falownik</t>
  </si>
  <si>
    <t>1.4.4 Kable fotowoltaiczne</t>
  </si>
  <si>
    <t>1.4.5 Zabezpieczenia instalacji fotowoltaicznej</t>
  </si>
  <si>
    <t>W wybranym przypadku za przemianę prądu DC w prąd AC odpowiadał będzie:</t>
  </si>
  <si>
    <t>1.4.2 Moduł fotowoltaiczny:</t>
  </si>
  <si>
    <t>1.4.4 Kable fotowoltaiczne:</t>
  </si>
  <si>
    <t>1.4.5 Zabezpieczenia instalacji fotowoltaicznej:</t>
  </si>
  <si>
    <t>Poszczególne elementy instalacji fotowoltaicznej powinny zostać zabezpieczone przed skutkami wyładowań</t>
  </si>
  <si>
    <t>, zgodnie z ustaleniami pomiędzy</t>
  </si>
  <si>
    <t>kWh/rok.</t>
  </si>
  <si>
    <t>Nasłonecznienie =</t>
  </si>
  <si>
    <t>Moc modułów =</t>
  </si>
  <si>
    <t>Współczynnik wydajności =</t>
  </si>
  <si>
    <t>Natężenie promieniowania STC =</t>
  </si>
  <si>
    <t>Moc nominalna =</t>
  </si>
  <si>
    <t>Powierzchnia modułu =</t>
  </si>
  <si>
    <t>Moc modułu =</t>
  </si>
  <si>
    <t>2.4.1 Obliczenia zabezpieczeń nadprądowych zgodnie z dyrektywami polskiej normy IEC 62548-1</t>
  </si>
  <si>
    <t>2.3.1 Alokacja modułów</t>
  </si>
  <si>
    <t>Powierzchnia dachu</t>
  </si>
  <si>
    <t>Zapas</t>
  </si>
  <si>
    <t>Po Zapasie</t>
  </si>
  <si>
    <t>wysokość modułu</t>
  </si>
  <si>
    <t>szerokość modułu</t>
  </si>
  <si>
    <t>Zaokr</t>
  </si>
  <si>
    <t>Wyliczenia finał</t>
  </si>
  <si>
    <t xml:space="preserve">rzędy po </t>
  </si>
  <si>
    <t>[kWh]</t>
  </si>
  <si>
    <t>2.4.2 Obliczenia zabezpieczeń przepięciowych zgodnie z norma EN 50539 oraz polskią normą PN-EN 60904-3</t>
  </si>
  <si>
    <t>2.4 Obliczenia doboru falownika</t>
  </si>
  <si>
    <t>=</t>
  </si>
  <si>
    <t>[kW/h]</t>
  </si>
  <si>
    <t>1.4.7 Akcesoria</t>
  </si>
  <si>
    <t>1.4.6 Konektory MC 4</t>
  </si>
  <si>
    <t>Imię</t>
  </si>
  <si>
    <t>Nazwisko</t>
  </si>
  <si>
    <t>Ulica</t>
  </si>
  <si>
    <t>Kod pocztowy</t>
  </si>
  <si>
    <t>Miejscowość</t>
  </si>
  <si>
    <t>Nr. domu</t>
  </si>
  <si>
    <t>Nr. telefonu</t>
  </si>
  <si>
    <t>OPRACOWANIE TECHNICZNE INSTALACJI FOTOWOLTAICZNEJ</t>
  </si>
  <si>
    <t>Obiekt</t>
  </si>
  <si>
    <t>Inwestor</t>
  </si>
  <si>
    <t>Lokalizacja</t>
  </si>
  <si>
    <t>Opracował</t>
  </si>
  <si>
    <t>Obiet produkcyjny</t>
  </si>
  <si>
    <t>Opracowujący</t>
  </si>
  <si>
    <t>Zakład dystrybucyjny</t>
  </si>
  <si>
    <t>ENEA Operator Sp. Z o.o.</t>
  </si>
  <si>
    <t>ENERGA Operator SA</t>
  </si>
  <si>
    <t>PGE Dystrybucja SA</t>
  </si>
  <si>
    <t>TAURON Dystrybucja SA</t>
  </si>
  <si>
    <t>Firma</t>
  </si>
  <si>
    <t>Rodantech</t>
  </si>
  <si>
    <t>Rodzaj falownika</t>
  </si>
  <si>
    <t>Inwerter jednofazowy</t>
  </si>
  <si>
    <t>Inwerter trójfazowy</t>
  </si>
  <si>
    <t>Pow brutto</t>
  </si>
  <si>
    <t>Południowy - zachód</t>
  </si>
  <si>
    <t>Północny - zachód</t>
  </si>
  <si>
    <t>Północ</t>
  </si>
  <si>
    <t>Południowy - wschód</t>
  </si>
  <si>
    <t>wschód</t>
  </si>
  <si>
    <t>Północny - wschód</t>
  </si>
  <si>
    <t>Miejsce montażu</t>
  </si>
  <si>
    <t>Dachu skośnym</t>
  </si>
  <si>
    <t>Długość dachu</t>
  </si>
  <si>
    <t>Szerokość dachu</t>
  </si>
  <si>
    <t xml:space="preserve">Składowymi generatora fotowoltaicznego są, panele fotowoltaiczne o mocy 250[W] wykonane w technologii polikrystalicznej ,o </t>
  </si>
  <si>
    <t>Zużycie EE</t>
  </si>
  <si>
    <t>[kWh/rok]</t>
  </si>
  <si>
    <t>Roczne</t>
  </si>
  <si>
    <t>Miesięczne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</si>
  <si>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</si>
  <si>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</si>
  <si>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</si>
  <si>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</si>
  <si>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</si>
  <si>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</si>
  <si>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</si>
  <si>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</si>
  <si>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</si>
  <si>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</si>
  <si>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</si>
  <si>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</si>
  <si>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Miesiąc szacunkowe</t>
  </si>
  <si>
    <t>Długość</t>
  </si>
  <si>
    <t>Pokrycie % zapotrzebowania na EE</t>
  </si>
  <si>
    <t>Koszt EE 
z sieci</t>
  </si>
  <si>
    <t>Pokrycie z PV</t>
  </si>
  <si>
    <t>Produkcja EE 
z PV</t>
  </si>
  <si>
    <t>Dane finansowe</t>
  </si>
  <si>
    <t>Koszt energii kW/h</t>
  </si>
  <si>
    <t>Obliczenia do tabeli:</t>
  </si>
  <si>
    <t>Wartość sprzedaży</t>
  </si>
  <si>
    <t>Zakładany % własny</t>
  </si>
  <si>
    <t>Koszt zakupu energii</t>
  </si>
  <si>
    <t>Wartość sprzedaż</t>
  </si>
  <si>
    <t>Konsumpcja własna</t>
  </si>
  <si>
    <t>Odsprzedaż</t>
  </si>
  <si>
    <t>Wartość  autokonsumpcji EE</t>
  </si>
  <si>
    <t>Wartość odsprzedaży EE</t>
  </si>
  <si>
    <t>Konsumpcja własna wyliczenie</t>
  </si>
  <si>
    <t>Wynik F107</t>
  </si>
  <si>
    <t>Wynik F108</t>
  </si>
  <si>
    <t>Zakładany % odsprzedaży</t>
  </si>
  <si>
    <t>Sumaryczna oszędność autokonsumpcja i   odsprzedaż</t>
  </si>
  <si>
    <t>Różnica sumaryczna oszędność/ Koszt EE z sieci</t>
  </si>
  <si>
    <t>Sprzedaż</t>
  </si>
  <si>
    <t>Koszt przesyłu kWh</t>
  </si>
  <si>
    <t>Przesył</t>
  </si>
  <si>
    <t>Kumulacja</t>
  </si>
  <si>
    <t>Opracowanie obejmuje instalację fotowoltaiczną przeznaczoną do produkcji energii elektrycznej wraz z podłączeniem do istniejącego</t>
  </si>
  <si>
    <t>systemu elektrycznego. Opracowanie zawiera dobór urządzeń, obliczenia uzysku energii słonecznej ze Słońca, ekonomikę instalacji</t>
  </si>
  <si>
    <t>fotowoltaicznej, schemat elektryczny oraz wstępny kosztorys.</t>
  </si>
  <si>
    <t>Celem opracowania jest przedstawienie technologii produkcji energii elektrycznej na własne potrzeby i odsprzedaż nadwyżek</t>
  </si>
  <si>
    <t>energii elektrycznej do lokalnego Dystrybutora Energii Elektrycznej. W tym przypadku będzie to :</t>
  </si>
  <si>
    <t>Zaprojektowano instalację fotowoltaiczną, która w znacznym stopniu ma ograniczyć pobór energii elektrycznej z sieci oraz umożliwić</t>
  </si>
  <si>
    <t>użytkownikowi odsprzedaż energii elektrycznej do sieci według lokalnych warunków odsprzedaży energii elektrycznej.</t>
  </si>
  <si>
    <t>Budynkiem, w którym realizowana będzie inwestycja jest:</t>
  </si>
  <si>
    <t>,położony w :</t>
  </si>
  <si>
    <t>43-300</t>
  </si>
  <si>
    <t>Potok</t>
  </si>
  <si>
    <t>W chwili obecnej szacunkowe zużycie energii elektrycznej wynosi:</t>
  </si>
  <si>
    <t>kWh/rok</t>
  </si>
  <si>
    <t>1.3 Proponowane rozwiązanie technologiczne:</t>
  </si>
  <si>
    <t>1.3 Proponowane rozwiązanie technologiczne</t>
  </si>
  <si>
    <t>Zaproponowano instalację fotowoltaiczną w oparciu o podzespoły firmy CALDORIS POLSKA dostarczone przez certyfikowaną</t>
  </si>
  <si>
    <t>firmę:</t>
  </si>
  <si>
    <t>Instalacja fotowoltaiczna będzie produkować energię elektryczną w oparciu o generator fotowoltaiczny zlokalizowany w miejscowości:</t>
  </si>
  <si>
    <t xml:space="preserve">Moduł fotowoltaiczny to układ połączonych ze soba ogniw fotowoltaicznych wykonanych z wysokiej czystości krzemu. Pod wpływem </t>
  </si>
  <si>
    <t>promieniowania słonecznego powstaje różnica potencjałów, czyli napięcie elektryczne, dzięki czemu możemy produkować energię</t>
  </si>
  <si>
    <t>elektryczną. Generator fotowoltaiczny został skonfigurowany przy pomocy: paneli CHN 250-60 P, o łącznej powierzchni brutto</t>
  </si>
  <si>
    <t>[m²]</t>
  </si>
  <si>
    <t>,moc generatora fotowoltaicznego wynosi :</t>
  </si>
  <si>
    <t>, dla warunków STC 1000W/m², temp.</t>
  </si>
  <si>
    <t>25 °C, spektrum promieniowania dla gęstości atmosfery równej 1,5]</t>
  </si>
  <si>
    <t>,nr domu</t>
  </si>
  <si>
    <t>, ulica</t>
  </si>
  <si>
    <t>,ulica</t>
  </si>
  <si>
    <t>, nr domu</t>
  </si>
  <si>
    <t>Dla warunków STC 1000 W/m², temperatura 25 °C, Spektrum promieniowania dla gęstości atmosfery równej 1,5.</t>
  </si>
  <si>
    <t>Montaż nastąpi na:</t>
  </si>
  <si>
    <t>wydajności: 15,44 % . Sprawność cel 17,44 %</t>
  </si>
  <si>
    <t xml:space="preserve">Falownik to kluczowe urządzenie systemu fotowoltaicznego. Za jego pomocą następuje przetworzenie zmiennej mocy prądu stałego </t>
  </si>
  <si>
    <t>(DC) w sinusoidalny prąd zmienny (AC), częstotliwość 50/60 Hz, który następnie jest wykorzystywany bezpośrednio w sieci</t>
  </si>
  <si>
    <t xml:space="preserve">elektrycznej do zastosowań komercyjnych lub w lokalnej sieci elektrycznej. Inwerter wyposażony jest w funkcję komunikacyjną, </t>
  </si>
  <si>
    <t xml:space="preserve">umożliwia monitorowane stanu pracy urządzenia, aktualizację oprogramowania oraz kontrolowanie połączenia sieciowego. </t>
  </si>
  <si>
    <t>W zależności od infrastruktury sieci istnieje możliwosć użycia przewodowych (RS-485, CAN, komunikacja z elektroenergetyczną siecią</t>
  </si>
  <si>
    <t>rozdzielczą, sieć Ethernet) lub bezprzewodowych (Bluetooth, ZigBee/IEEE802.)</t>
  </si>
  <si>
    <t>, mocy</t>
  </si>
  <si>
    <t>nominalnej</t>
  </si>
  <si>
    <t>[W],dołączany do sieci elektroenergetycznej (On-Grid). Urządzenie zgodne jest z aktualną dyrektywą   LVD</t>
  </si>
  <si>
    <t xml:space="preserve">-aktualna dyrektywa niskonapięciową oraz dyrektywą kompatybilności Elektromagnetycznej. Ponadto posiada szereg certyfikatów, </t>
  </si>
  <si>
    <t>EMC (EN61000-6-1:4,EN61000-3-2:3,EN61000-11:12)</t>
  </si>
  <si>
    <t>poświadczających jego wysoką jakość i bezpieczeństwo.     Są to między innymi certyfikaty zgodności i zgodności ochrony sieci:</t>
  </si>
  <si>
    <t>VDE 0126-1-1, UTE C15-712-1, G83/G59, C10/11, AS 4777, EN50438</t>
  </si>
  <si>
    <t>Kable fotowoltaiczne służą do połączeń wewnętrznych między panelami fotowoltaicznymi oraz do połaczeń paneli fotowoltaicznych</t>
  </si>
  <si>
    <t xml:space="preserve">z przetwornikiem DC/AC. Kable fotowoltaiczne to giętkie kable solarne wysoce odporne na działanie promieniowania UV. Mogą </t>
  </si>
  <si>
    <t xml:space="preserve">pracować w zakresie temperatur od '- 40° C do + 120° C. Przewidywany okres żywotności to 25 lat. Przewody CALDORIS POLSKA </t>
  </si>
  <si>
    <t>cechują się podwójną izolacją, niezwykle wysoką jakością co potwierdza certyfikacja TŰV,ROHS,CE. Rolę przewodnika pełni elastyczna</t>
  </si>
  <si>
    <t>przypadku dobrano przewody o średnicy:</t>
  </si>
  <si>
    <t xml:space="preserve">linka miedziana,cynowana elektrolitycznie. Wypełnienie stanowi sieciowany strumień elektronów polimer LSZH-FR. W powyższym </t>
  </si>
  <si>
    <r>
      <t>mm</t>
    </r>
    <r>
      <rPr>
        <sz val="12"/>
        <color theme="1"/>
        <rFont val="Calibri"/>
        <family val="2"/>
        <charset val="238"/>
      </rPr>
      <t>²</t>
    </r>
    <r>
      <rPr>
        <sz val="12"/>
        <color theme="1"/>
        <rFont val="Arial"/>
        <family val="2"/>
        <charset val="238"/>
      </rPr>
      <t xml:space="preserve"> ,co przełoży się na redukcję strat przesyłowych do minimum.</t>
    </r>
  </si>
  <si>
    <t>W celu zapewnienia maksymalnego bezpieczeństwa i komfortu z użytkowania instalacji fotowoltaicznejstosuje się szereg zabezpieczeń</t>
  </si>
  <si>
    <t>Pierwszym zagadanieniem są zabezpieczenia nadprądowe, które z jednej strony muszą prawidłowo zabezpieczać instalację,a z drugiej</t>
  </si>
  <si>
    <t>umożliwiać pracę w przypadku zakłóceń.</t>
  </si>
  <si>
    <t>Zabezpieczenia  dobrane zostały zgodnie z  polską normą IEC 62548-1 (prąd wyzwolenia</t>
  </si>
  <si>
    <t>powinnien zawierać się w przedziale 1,4 - 20 pradu zwarcia ISC panelu).</t>
  </si>
  <si>
    <t>Według normy EN 50539 oraz polskiej normy PN-EN 60904-3:) należy zastosować ochronę przeciwprzepięciową,  zgodnie z:</t>
  </si>
  <si>
    <t xml:space="preserve">atmosferycznych, zgodnie z normami: </t>
  </si>
  <si>
    <t>- PN-EN 62305-1:2011</t>
  </si>
  <si>
    <t>- PN-EN62305-2:2011</t>
  </si>
  <si>
    <t>- PN-EN62305-3:2011</t>
  </si>
  <si>
    <t>- PN-EN62305-4:2011</t>
  </si>
  <si>
    <t>Zaprojektowana instalacja zostanie wykonana</t>
  </si>
  <si>
    <t>w</t>
  </si>
  <si>
    <t>firmą :</t>
  </si>
  <si>
    <t>, a klientem w oparciu o szacunkowe zużycie energii elektrycznej na poziomie :</t>
  </si>
  <si>
    <t>Do obliczeń</t>
  </si>
  <si>
    <t>przyjęto uśrednione nasłonecznienie dla okolic:</t>
  </si>
  <si>
    <t>, wynoszące:</t>
  </si>
  <si>
    <t>2.1 Obliczenia ilość energii dostarczonej przez generator fotowoltaiczny</t>
  </si>
  <si>
    <t>2.1 Do obliczenia ilości energii dostarczonej przez generator fotowoltaiczny, zastosowano wzór:</t>
  </si>
  <si>
    <t>[kW/m²]</t>
  </si>
  <si>
    <t>2.2 Powierzchnia generator fotowoltaicznego:</t>
  </si>
  <si>
    <t>, zachowując odstępy pomiędzy poszczególnymi modułami</t>
  </si>
  <si>
    <t xml:space="preserve">umożliwiającymi poprawny montaż i konserwację paneli fotowoltaicznych. Na podstawie danych dostarczonych z audytem, </t>
  </si>
  <si>
    <t>zaproponowano następujący rozkład modułów na powierzchni:</t>
  </si>
  <si>
    <t>. W proponowanym</t>
  </si>
  <si>
    <t>rozwiązaniu zredukowano dostępną powierzchnię o współczynnik korekcyjny wynoszący :</t>
  </si>
  <si>
    <t>- PN EN 61173:2010</t>
  </si>
  <si>
    <t>krzysztof</t>
  </si>
  <si>
    <t>mazur</t>
  </si>
  <si>
    <t>3.2 Falownik</t>
  </si>
  <si>
    <t>3.3 Kable fotowoltaiczne</t>
  </si>
  <si>
    <t>x</t>
  </si>
  <si>
    <t>Dach skośny</t>
  </si>
  <si>
    <t>Na podstawie w/w danych zaproponowano rozkład modułów:</t>
  </si>
  <si>
    <t>Ilość rzędów</t>
  </si>
  <si>
    <t>Ilość w rzędzie</t>
  </si>
  <si>
    <t>Jednostka</t>
  </si>
  <si>
    <t>[m]</t>
  </si>
  <si>
    <t>Roczne zużycie energii elektrycznej</t>
  </si>
  <si>
    <t>Miesięczne zużycie szacunkowe</t>
  </si>
  <si>
    <t>Proponowana moc zestawu fotowoltaiki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</si>
</sst>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* #,##0.00\ &quot;zł&quot;_-;\-* #,##0.00\ &quot;zł&quot;_-;_-* &quot;-&quot;??\ &quot;zł&quot;_-;_-@_-"/>
    <numFmt numFmtId="164" formatCode="0.0"/>
    <numFmt numFmtId="165" formatCode="0.0000"/>
    <numFmt numFmtId="166" formatCode="0.000"/>
    <numFmt numFmtId="167" formatCode="0.0%"/>
    <numFmt numFmtId="168" formatCode="_-* #,##0.000\ &quot;zł&quot;_-;\-* #,##0.000\ &quot;zł&quot;_-;_-* &quot;-&quot;??\ &quot;zł&quot;_-;_-@_-"/>
    <numFmt numFmtId="169" formatCode="_-* #,##0.000\ &quot;zł&quot;_-;\-* #,##0.000\ &quot;zł&quot;_-;_-* &quot;-&quot;???\ &quot;zł&quot;_-;_-@_-"/>
    <numFmt numFmtId="170" formatCode="#,##0.00\ &quot;zł&quot;"/>
    <numFmt numFmtId="171" formatCode="#,##0\ &quot;zł&quot;"/>
    <numFmt numFmtId="172" formatCode="_(* #,##0,_);_(* \(#,##0,\);_(* &quot;-&quot;??_);_(@_)"/>
    <numFmt numFmtId="173" formatCode="_-* #,##0.00\ _€_-;\-* #,##0.00\ _€_-;_-* &quot;-&quot;??\ _€_-;_-@_-"/>
    <numFmt numFmtId="174" formatCode="#,##0.00&quot; &quot;[$zł-415];[Red]&quot;-&quot;#,##0.00&quot; &quot;[$zł-415]"/>
  </numFmts>
  <fonts count="40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color rgb="FF92D050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sz val="9"/>
      <color rgb="FF000000"/>
      <name val="Verdana"/>
      <family val="2"/>
      <charset val="238"/>
    </font>
    <font>
      <sz val="11"/>
      <name val="Czcionka tekstu podstawowego"/>
      <family val="2"/>
      <charset val="238"/>
    </font>
    <font>
      <sz val="12"/>
      <color theme="1"/>
      <name val="Times New Roman"/>
      <family val="1"/>
      <charset val="238"/>
    </font>
    <font>
      <sz val="11"/>
      <color theme="1"/>
      <name val="Czcionka tekstu podstawowego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7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i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sz val="10"/>
      <name val="Arial"/>
      <family val="2"/>
    </font>
    <font>
      <b/>
      <i/>
      <sz val="16"/>
      <color theme="1"/>
      <name val="Arial"/>
      <family val="2"/>
      <charset val="238"/>
    </font>
    <font>
      <b/>
      <i/>
      <u/>
      <sz val="11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8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6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2"/>
      <color theme="1"/>
      <name val="Calibri"/>
      <family val="2"/>
      <charset val="238"/>
    </font>
    <font>
      <b/>
      <i/>
      <sz val="12"/>
      <color theme="1"/>
      <name val="Arial"/>
      <family val="2"/>
      <charset val="238"/>
    </font>
    <font>
      <i/>
      <sz val="12"/>
      <color theme="1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8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/>
    <xf numFmtId="0" fontId="24" fillId="0" borderId="0"/>
    <xf numFmtId="0" fontId="23" fillId="0" borderId="0"/>
    <xf numFmtId="172" fontId="25" fillId="0" borderId="0" applyFont="0" applyFill="0" applyBorder="0" applyAlignment="0" applyProtection="0"/>
    <xf numFmtId="9" fontId="23" fillId="0" borderId="0" applyFont="0" applyFill="0" applyBorder="0" applyAlignment="0" applyProtection="0"/>
    <xf numFmtId="44" fontId="24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5" fillId="0" borderId="0"/>
    <xf numFmtId="44" fontId="14" fillId="0" borderId="0" applyFont="0" applyFill="0" applyBorder="0" applyAlignment="0" applyProtection="0"/>
    <xf numFmtId="0" fontId="26" fillId="0" borderId="0">
      <alignment horizontal="center"/>
    </xf>
    <xf numFmtId="0" fontId="26" fillId="0" borderId="0">
      <alignment horizontal="center" textRotation="90"/>
    </xf>
    <xf numFmtId="0" fontId="14" fillId="0" borderId="0"/>
    <xf numFmtId="9" fontId="24" fillId="0" borderId="0" applyFont="0" applyFill="0" applyBorder="0" applyAlignment="0" applyProtection="0"/>
    <xf numFmtId="0" fontId="27" fillId="0" borderId="0"/>
    <xf numFmtId="174" fontId="27" fillId="0" borderId="0"/>
  </cellStyleXfs>
  <cellXfs count="304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0" fillId="3" borderId="0" xfId="0" applyFill="1"/>
    <xf numFmtId="0" fontId="0" fillId="4" borderId="0" xfId="0" applyFill="1"/>
    <xf numFmtId="0" fontId="0" fillId="0" borderId="0" xfId="0" applyFill="1"/>
    <xf numFmtId="0" fontId="0" fillId="0" borderId="0" xfId="0" applyAlignment="1">
      <alignment horizontal="center"/>
    </xf>
    <xf numFmtId="9" fontId="0" fillId="0" borderId="0" xfId="0" applyNumberFormat="1"/>
    <xf numFmtId="167" fontId="0" fillId="0" borderId="0" xfId="2" applyNumberFormat="1" applyFont="1"/>
    <xf numFmtId="0" fontId="2" fillId="0" borderId="1" xfId="0" applyFont="1" applyBorder="1"/>
    <xf numFmtId="0" fontId="0" fillId="0" borderId="1" xfId="0" applyBorder="1"/>
    <xf numFmtId="9" fontId="0" fillId="0" borderId="1" xfId="2" applyFont="1" applyBorder="1"/>
    <xf numFmtId="9" fontId="0" fillId="3" borderId="1" xfId="2" applyFont="1" applyFill="1" applyBorder="1"/>
    <xf numFmtId="0" fontId="4" fillId="0" borderId="0" xfId="0" applyFont="1"/>
    <xf numFmtId="2" fontId="0" fillId="0" borderId="2" xfId="2" applyNumberFormat="1" applyFont="1" applyFill="1" applyBorder="1"/>
    <xf numFmtId="0" fontId="0" fillId="3" borderId="0" xfId="0" applyFill="1" applyAlignment="1">
      <alignment horizontal="center"/>
    </xf>
    <xf numFmtId="0" fontId="2" fillId="3" borderId="0" xfId="0" applyFont="1" applyFill="1"/>
    <xf numFmtId="44" fontId="0" fillId="0" borderId="0" xfId="1" applyFont="1"/>
    <xf numFmtId="168" fontId="0" fillId="0" borderId="0" xfId="1" applyNumberFormat="1" applyFont="1"/>
    <xf numFmtId="0" fontId="0" fillId="0" borderId="0" xfId="2" applyNumberFormat="1" applyFont="1"/>
    <xf numFmtId="0" fontId="0" fillId="0" borderId="0" xfId="0" applyFill="1" applyAlignment="1">
      <alignment horizontal="center"/>
    </xf>
    <xf numFmtId="169" fontId="0" fillId="0" borderId="0" xfId="0" applyNumberFormat="1"/>
    <xf numFmtId="169" fontId="0" fillId="3" borderId="0" xfId="0" applyNumberFormat="1" applyFill="1"/>
    <xf numFmtId="9" fontId="0" fillId="0" borderId="0" xfId="0" applyNumberFormat="1" applyFill="1"/>
    <xf numFmtId="10" fontId="0" fillId="0" borderId="0" xfId="0" applyNumberFormat="1" applyFill="1"/>
    <xf numFmtId="44" fontId="0" fillId="0" borderId="0" xfId="0" applyNumberFormat="1"/>
    <xf numFmtId="169" fontId="2" fillId="3" borderId="0" xfId="0" applyNumberFormat="1" applyFont="1" applyFill="1"/>
    <xf numFmtId="169" fontId="2" fillId="0" borderId="0" xfId="0" applyNumberFormat="1" applyFont="1"/>
    <xf numFmtId="44" fontId="2" fillId="3" borderId="0" xfId="0" applyNumberFormat="1" applyFont="1" applyFill="1"/>
    <xf numFmtId="10" fontId="0" fillId="0" borderId="0" xfId="0" applyNumberFormat="1"/>
    <xf numFmtId="0" fontId="2" fillId="4" borderId="0" xfId="0" applyFont="1" applyFill="1"/>
    <xf numFmtId="0" fontId="0" fillId="5" borderId="0" xfId="0" applyFill="1"/>
    <xf numFmtId="169" fontId="0" fillId="0" borderId="0" xfId="0" applyNumberFormat="1" applyFill="1"/>
    <xf numFmtId="44" fontId="0" fillId="4" borderId="0" xfId="0" applyNumberFormat="1" applyFill="1"/>
    <xf numFmtId="169" fontId="0" fillId="4" borderId="0" xfId="0" applyNumberFormat="1" applyFill="1"/>
    <xf numFmtId="0" fontId="0" fillId="0" borderId="0" xfId="0" applyBorder="1"/>
    <xf numFmtId="0" fontId="6" fillId="0" borderId="0" xfId="0" applyFont="1"/>
    <xf numFmtId="0" fontId="6" fillId="0" borderId="0" xfId="0" applyFont="1" applyBorder="1"/>
    <xf numFmtId="10" fontId="2" fillId="3" borderId="0" xfId="2" applyNumberFormat="1" applyFont="1" applyFill="1"/>
    <xf numFmtId="0" fontId="0" fillId="0" borderId="0" xfId="0" applyFill="1" applyBorder="1"/>
    <xf numFmtId="0" fontId="0" fillId="6" borderId="0" xfId="0" applyFont="1" applyFill="1" applyBorder="1"/>
    <xf numFmtId="0" fontId="7" fillId="0" borderId="0" xfId="0" applyFont="1" applyAlignment="1">
      <alignment horizontal="center"/>
    </xf>
    <xf numFmtId="0" fontId="0" fillId="3" borderId="1" xfId="0" applyFill="1" applyBorder="1"/>
    <xf numFmtId="0" fontId="8" fillId="6" borderId="0" xfId="0" applyFont="1" applyFill="1"/>
    <xf numFmtId="0" fontId="8" fillId="6" borderId="0" xfId="0" applyFont="1" applyFill="1" applyAlignment="1">
      <alignment horizontal="center"/>
    </xf>
    <xf numFmtId="0" fontId="9" fillId="6" borderId="0" xfId="0" applyFont="1" applyFill="1" applyBorder="1" applyAlignment="1">
      <alignment horizontal="center"/>
    </xf>
    <xf numFmtId="0" fontId="9" fillId="6" borderId="0" xfId="0" applyFont="1" applyFill="1"/>
    <xf numFmtId="0" fontId="9" fillId="6" borderId="0" xfId="0" applyFont="1" applyFill="1" applyAlignment="1">
      <alignment horizontal="center"/>
    </xf>
    <xf numFmtId="0" fontId="8" fillId="6" borderId="8" xfId="0" applyFont="1" applyFill="1" applyBorder="1" applyAlignment="1">
      <alignment horizontal="center"/>
    </xf>
    <xf numFmtId="0" fontId="8" fillId="6" borderId="9" xfId="0" applyFont="1" applyFill="1" applyBorder="1" applyAlignment="1">
      <alignment horizontal="center"/>
    </xf>
    <xf numFmtId="0" fontId="8" fillId="6" borderId="12" xfId="0" applyFont="1" applyFill="1" applyBorder="1" applyAlignment="1">
      <alignment horizontal="center"/>
    </xf>
    <xf numFmtId="0" fontId="8" fillId="6" borderId="13" xfId="0" applyFont="1" applyFill="1" applyBorder="1" applyAlignment="1">
      <alignment horizontal="center"/>
    </xf>
    <xf numFmtId="0" fontId="10" fillId="0" borderId="0" xfId="0" applyFont="1"/>
    <xf numFmtId="0" fontId="11" fillId="0" borderId="0" xfId="0" applyFont="1"/>
    <xf numFmtId="9" fontId="11" fillId="0" borderId="0" xfId="2" applyFont="1"/>
    <xf numFmtId="0" fontId="0" fillId="0" borderId="1" xfId="0" applyBorder="1" applyAlignment="1">
      <alignment horizontal="center"/>
    </xf>
    <xf numFmtId="0" fontId="0" fillId="6" borderId="1" xfId="0" applyFont="1" applyFill="1" applyBorder="1" applyAlignment="1">
      <alignment horizontal="center"/>
    </xf>
    <xf numFmtId="0" fontId="0" fillId="2" borderId="1" xfId="0" applyFill="1" applyBorder="1"/>
    <xf numFmtId="164" fontId="0" fillId="6" borderId="0" xfId="0" applyNumberFormat="1" applyFont="1" applyFill="1" applyBorder="1"/>
    <xf numFmtId="0" fontId="12" fillId="6" borderId="0" xfId="0" applyFont="1" applyFill="1" applyBorder="1"/>
    <xf numFmtId="164" fontId="0" fillId="0" borderId="0" xfId="0" applyNumberFormat="1" applyFill="1"/>
    <xf numFmtId="0" fontId="0" fillId="0" borderId="1" xfId="0" applyFill="1" applyBorder="1"/>
    <xf numFmtId="0" fontId="6" fillId="0" borderId="0" xfId="0" applyFont="1" applyFill="1" applyBorder="1"/>
    <xf numFmtId="0" fontId="3" fillId="0" borderId="0" xfId="0" applyFont="1" applyFill="1"/>
    <xf numFmtId="166" fontId="0" fillId="0" borderId="0" xfId="0" applyNumberFormat="1" applyFill="1"/>
    <xf numFmtId="165" fontId="0" fillId="0" borderId="0" xfId="0" applyNumberFormat="1" applyFill="1"/>
    <xf numFmtId="0" fontId="2" fillId="6" borderId="0" xfId="0" applyFont="1" applyFill="1" applyBorder="1"/>
    <xf numFmtId="0" fontId="0" fillId="6" borderId="0" xfId="0" applyNumberFormat="1" applyFont="1" applyFill="1" applyBorder="1"/>
    <xf numFmtId="0" fontId="0" fillId="6" borderId="0" xfId="0" quotePrefix="1" applyNumberFormat="1" applyFont="1" applyFill="1" applyBorder="1"/>
    <xf numFmtId="49" fontId="0" fillId="6" borderId="0" xfId="0" applyNumberFormat="1" applyFont="1" applyFill="1" applyBorder="1"/>
    <xf numFmtId="2" fontId="0" fillId="6" borderId="0" xfId="0" applyNumberFormat="1" applyFont="1" applyFill="1" applyBorder="1"/>
    <xf numFmtId="9" fontId="0" fillId="0" borderId="0" xfId="2" applyFont="1"/>
    <xf numFmtId="0" fontId="0" fillId="3" borderId="2" xfId="0" applyFill="1" applyBorder="1"/>
    <xf numFmtId="0" fontId="0" fillId="0" borderId="1" xfId="2" applyNumberFormat="1" applyFont="1" applyBorder="1"/>
    <xf numFmtId="0" fontId="0" fillId="3" borderId="1" xfId="2" applyNumberFormat="1" applyFont="1" applyFill="1" applyBorder="1"/>
    <xf numFmtId="0" fontId="6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2" applyNumberFormat="1" applyFont="1" applyFill="1" applyAlignment="1">
      <alignment horizontal="center"/>
    </xf>
    <xf numFmtId="0" fontId="7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NumberFormat="1" applyFill="1" applyAlignment="1">
      <alignment horizontal="center"/>
    </xf>
    <xf numFmtId="0" fontId="0" fillId="0" borderId="0" xfId="0" applyFont="1" applyFill="1"/>
    <xf numFmtId="0" fontId="0" fillId="6" borderId="0" xfId="0" applyFill="1"/>
    <xf numFmtId="171" fontId="6" fillId="0" borderId="0" xfId="0" applyNumberFormat="1" applyFont="1" applyFill="1" applyBorder="1" applyAlignment="1">
      <alignment horizontal="center"/>
    </xf>
    <xf numFmtId="171" fontId="6" fillId="0" borderId="0" xfId="0" applyNumberFormat="1" applyFont="1" applyFill="1"/>
    <xf numFmtId="44" fontId="0" fillId="0" borderId="0" xfId="0" applyNumberFormat="1" applyFill="1" applyBorder="1"/>
    <xf numFmtId="44" fontId="0" fillId="0" borderId="0" xfId="0" applyNumberFormat="1" applyFill="1"/>
    <xf numFmtId="0" fontId="0" fillId="0" borderId="13" xfId="0" applyFill="1" applyBorder="1"/>
    <xf numFmtId="0" fontId="0" fillId="0" borderId="13" xfId="0" applyBorder="1"/>
    <xf numFmtId="0" fontId="20" fillId="6" borderId="0" xfId="0" applyFont="1" applyFill="1"/>
    <xf numFmtId="0" fontId="0" fillId="0" borderId="5" xfId="0" applyFill="1" applyBorder="1"/>
    <xf numFmtId="0" fontId="6" fillId="0" borderId="0" xfId="0" applyFont="1" applyAlignment="1">
      <alignment horizontal="center"/>
    </xf>
    <xf numFmtId="171" fontId="6" fillId="0" borderId="0" xfId="0" applyNumberFormat="1" applyFont="1" applyAlignment="1">
      <alignment horizontal="center"/>
    </xf>
    <xf numFmtId="171" fontId="6" fillId="0" borderId="0" xfId="0" applyNumberFormat="1" applyFont="1"/>
    <xf numFmtId="171" fontId="6" fillId="0" borderId="0" xfId="1" applyNumberFormat="1" applyFont="1" applyFill="1" applyBorder="1"/>
    <xf numFmtId="44" fontId="6" fillId="0" borderId="0" xfId="0" applyNumberFormat="1" applyFont="1" applyFill="1" applyBorder="1"/>
    <xf numFmtId="10" fontId="0" fillId="0" borderId="0" xfId="0" applyNumberFormat="1" applyAlignment="1">
      <alignment horizontal="center"/>
    </xf>
    <xf numFmtId="10" fontId="0" fillId="0" borderId="0" xfId="0" applyNumberForma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7" borderId="0" xfId="0" applyFill="1" applyBorder="1"/>
    <xf numFmtId="0" fontId="17" fillId="7" borderId="0" xfId="0" applyFont="1" applyFill="1" applyBorder="1"/>
    <xf numFmtId="0" fontId="0" fillId="0" borderId="0" xfId="0" applyBorder="1" applyAlignment="1">
      <alignment horizontal="left"/>
    </xf>
    <xf numFmtId="0" fontId="19" fillId="0" borderId="18" xfId="0" applyFont="1" applyBorder="1"/>
    <xf numFmtId="0" fontId="14" fillId="0" borderId="0" xfId="0" applyFont="1" applyBorder="1"/>
    <xf numFmtId="10" fontId="0" fillId="0" borderId="0" xfId="0" applyNumberFormat="1" applyBorder="1" applyAlignment="1">
      <alignment horizontal="left"/>
    </xf>
    <xf numFmtId="0" fontId="19" fillId="0" borderId="0" xfId="0" applyFont="1" applyBorder="1"/>
    <xf numFmtId="0" fontId="28" fillId="7" borderId="0" xfId="0" applyFont="1" applyFill="1" applyBorder="1"/>
    <xf numFmtId="0" fontId="4" fillId="0" borderId="0" xfId="0" applyFont="1" applyBorder="1"/>
    <xf numFmtId="0" fontId="0" fillId="0" borderId="15" xfId="0" applyFill="1" applyBorder="1"/>
    <xf numFmtId="0" fontId="0" fillId="0" borderId="14" xfId="0" applyFill="1" applyBorder="1"/>
    <xf numFmtId="0" fontId="0" fillId="0" borderId="16" xfId="0" applyFill="1" applyBorder="1"/>
    <xf numFmtId="0" fontId="0" fillId="0" borderId="0" xfId="0" applyFill="1" applyBorder="1" applyAlignment="1">
      <alignment horizontal="center"/>
    </xf>
    <xf numFmtId="0" fontId="0" fillId="0" borderId="18" xfId="0" applyFill="1" applyBorder="1"/>
    <xf numFmtId="1" fontId="0" fillId="0" borderId="17" xfId="0" applyNumberFormat="1" applyFill="1" applyBorder="1" applyAlignment="1">
      <alignment horizontal="center"/>
    </xf>
    <xf numFmtId="1" fontId="0" fillId="0" borderId="5" xfId="0" applyNumberFormat="1" applyFill="1" applyBorder="1" applyAlignment="1">
      <alignment horizontal="center"/>
    </xf>
    <xf numFmtId="0" fontId="0" fillId="0" borderId="9" xfId="0" applyFill="1" applyBorder="1"/>
    <xf numFmtId="1" fontId="0" fillId="0" borderId="0" xfId="0" applyNumberFormat="1" applyFill="1"/>
    <xf numFmtId="0" fontId="0" fillId="0" borderId="0" xfId="0" quotePrefix="1" applyFill="1"/>
    <xf numFmtId="10" fontId="0" fillId="0" borderId="0" xfId="2" applyNumberFormat="1" applyFont="1" applyFill="1"/>
    <xf numFmtId="2" fontId="0" fillId="0" borderId="0" xfId="0" applyNumberFormat="1" applyFill="1"/>
    <xf numFmtId="0" fontId="0" fillId="0" borderId="17" xfId="0" applyFill="1" applyBorder="1"/>
    <xf numFmtId="0" fontId="10" fillId="0" borderId="0" xfId="0" applyFont="1" applyFill="1"/>
    <xf numFmtId="166" fontId="0" fillId="0" borderId="0" xfId="0" applyNumberFormat="1" applyFill="1" applyBorder="1" applyAlignment="1">
      <alignment horizontal="left" indent="4"/>
    </xf>
    <xf numFmtId="0" fontId="29" fillId="0" borderId="0" xfId="0" applyFont="1" applyFill="1" applyBorder="1"/>
    <xf numFmtId="0" fontId="0" fillId="0" borderId="0" xfId="0" applyNumberFormat="1" applyFill="1"/>
    <xf numFmtId="0" fontId="14" fillId="0" borderId="0" xfId="0" applyFont="1" applyFill="1" applyBorder="1"/>
    <xf numFmtId="0" fontId="0" fillId="0" borderId="0" xfId="0" applyFill="1" applyBorder="1" applyAlignment="1"/>
    <xf numFmtId="0" fontId="0" fillId="0" borderId="1" xfId="0" applyFill="1" applyBorder="1" applyAlignment="1">
      <alignment horizontal="center"/>
    </xf>
    <xf numFmtId="0" fontId="19" fillId="0" borderId="0" xfId="0" applyFont="1" applyFill="1" applyBorder="1"/>
    <xf numFmtId="164" fontId="22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" fontId="0" fillId="0" borderId="0" xfId="0" applyNumberFormat="1" applyFill="1" applyBorder="1"/>
    <xf numFmtId="0" fontId="8" fillId="0" borderId="0" xfId="0" applyFont="1" applyFill="1"/>
    <xf numFmtId="0" fontId="9" fillId="0" borderId="0" xfId="0" applyFont="1" applyFill="1"/>
    <xf numFmtId="0" fontId="2" fillId="0" borderId="1" xfId="0" applyFont="1" applyFill="1" applyBorder="1"/>
    <xf numFmtId="0" fontId="0" fillId="0" borderId="1" xfId="2" applyNumberFormat="1" applyFont="1" applyFill="1" applyBorder="1"/>
    <xf numFmtId="9" fontId="0" fillId="0" borderId="0" xfId="2" applyFont="1" applyFill="1"/>
    <xf numFmtId="0" fontId="8" fillId="0" borderId="1" xfId="0" applyFont="1" applyFill="1" applyBorder="1"/>
    <xf numFmtId="0" fontId="9" fillId="0" borderId="1" xfId="0" applyFont="1" applyFill="1" applyBorder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32" fillId="0" borderId="1" xfId="0" applyFont="1" applyFill="1" applyBorder="1"/>
    <xf numFmtId="44" fontId="0" fillId="0" borderId="1" xfId="1" applyFont="1" applyBorder="1"/>
    <xf numFmtId="44" fontId="0" fillId="0" borderId="1" xfId="0" applyNumberFormat="1" applyBorder="1"/>
    <xf numFmtId="168" fontId="0" fillId="0" borderId="1" xfId="0" applyNumberFormat="1" applyBorder="1"/>
    <xf numFmtId="2" fontId="0" fillId="0" borderId="1" xfId="0" applyNumberFormat="1" applyBorder="1"/>
    <xf numFmtId="0" fontId="0" fillId="0" borderId="1" xfId="0" applyNumberFormat="1" applyBorder="1"/>
    <xf numFmtId="0" fontId="0" fillId="5" borderId="1" xfId="0" applyFill="1" applyBorder="1"/>
    <xf numFmtId="44" fontId="0" fillId="5" borderId="1" xfId="0" applyNumberFormat="1" applyFill="1" applyBorder="1"/>
    <xf numFmtId="168" fontId="0" fillId="5" borderId="1" xfId="0" applyNumberFormat="1" applyFill="1" applyBorder="1"/>
    <xf numFmtId="10" fontId="0" fillId="0" borderId="1" xfId="0" applyNumberFormat="1" applyBorder="1"/>
    <xf numFmtId="0" fontId="0" fillId="0" borderId="19" xfId="0" applyBorder="1"/>
    <xf numFmtId="44" fontId="0" fillId="0" borderId="4" xfId="0" applyNumberFormat="1" applyBorder="1"/>
    <xf numFmtId="0" fontId="19" fillId="7" borderId="0" xfId="0" applyFont="1" applyFill="1" applyBorder="1"/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vertical="center"/>
    </xf>
    <xf numFmtId="0" fontId="31" fillId="0" borderId="0" xfId="0" applyFont="1" applyFill="1" applyBorder="1" applyAlignment="1"/>
    <xf numFmtId="0" fontId="14" fillId="0" borderId="0" xfId="0" applyFont="1" applyBorder="1" applyAlignment="1">
      <alignment horizontal="left"/>
    </xf>
    <xf numFmtId="164" fontId="14" fillId="0" borderId="20" xfId="0" applyNumberFormat="1" applyFont="1" applyFill="1" applyBorder="1" applyAlignment="1">
      <alignment horizontal="left"/>
    </xf>
    <xf numFmtId="164" fontId="14" fillId="0" borderId="23" xfId="0" applyNumberFormat="1" applyFont="1" applyFill="1" applyBorder="1" applyAlignment="1">
      <alignment horizontal="left"/>
    </xf>
    <xf numFmtId="164" fontId="14" fillId="0" borderId="25" xfId="0" applyNumberFormat="1" applyFont="1" applyFill="1" applyBorder="1" applyAlignment="1">
      <alignment horizontal="center"/>
    </xf>
    <xf numFmtId="0" fontId="14" fillId="7" borderId="0" xfId="0" applyFont="1" applyFill="1" applyBorder="1"/>
    <xf numFmtId="0" fontId="34" fillId="7" borderId="0" xfId="0" applyFont="1" applyFill="1" applyBorder="1"/>
    <xf numFmtId="0" fontId="35" fillId="7" borderId="0" xfId="0" applyFont="1" applyFill="1" applyBorder="1"/>
    <xf numFmtId="0" fontId="21" fillId="7" borderId="0" xfId="0" applyFont="1" applyFill="1" applyBorder="1"/>
    <xf numFmtId="0" fontId="34" fillId="0" borderId="0" xfId="0" applyFont="1" applyBorder="1"/>
    <xf numFmtId="0" fontId="21" fillId="0" borderId="0" xfId="0" applyFont="1" applyBorder="1"/>
    <xf numFmtId="0" fontId="36" fillId="0" borderId="0" xfId="0" applyFont="1" applyBorder="1"/>
    <xf numFmtId="0" fontId="36" fillId="7" borderId="0" xfId="0" applyFont="1" applyFill="1" applyBorder="1"/>
    <xf numFmtId="0" fontId="34" fillId="0" borderId="0" xfId="0" applyFont="1" applyBorder="1" applyAlignment="1">
      <alignment horizontal="left"/>
    </xf>
    <xf numFmtId="0" fontId="15" fillId="0" borderId="0" xfId="0" applyFont="1" applyFill="1" applyBorder="1"/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right"/>
    </xf>
    <xf numFmtId="0" fontId="34" fillId="0" borderId="0" xfId="0" applyFont="1" applyFill="1" applyBorder="1"/>
    <xf numFmtId="44" fontId="14" fillId="0" borderId="0" xfId="0" applyNumberFormat="1" applyFont="1" applyFill="1" applyBorder="1"/>
    <xf numFmtId="0" fontId="34" fillId="0" borderId="0" xfId="0" applyFont="1" applyFill="1" applyBorder="1" applyAlignment="1">
      <alignment horizontal="right"/>
    </xf>
    <xf numFmtId="0" fontId="34" fillId="0" borderId="0" xfId="0" applyFont="1" applyBorder="1" applyAlignment="1">
      <alignment horizontal="right"/>
    </xf>
    <xf numFmtId="0" fontId="24" fillId="0" borderId="0" xfId="0" applyFont="1" applyBorder="1"/>
    <xf numFmtId="0" fontId="34" fillId="0" borderId="0" xfId="0" applyFont="1" applyFill="1" applyBorder="1" applyAlignment="1">
      <alignment horizontal="left"/>
    </xf>
    <xf numFmtId="10" fontId="34" fillId="0" borderId="0" xfId="0" applyNumberFormat="1" applyFont="1" applyBorder="1" applyAlignment="1">
      <alignment horizontal="left"/>
    </xf>
    <xf numFmtId="1" fontId="34" fillId="0" borderId="0" xfId="0" applyNumberFormat="1" applyFont="1" applyFill="1" applyBorder="1"/>
    <xf numFmtId="0" fontId="24" fillId="0" borderId="0" xfId="0" applyFont="1" applyFill="1" applyBorder="1"/>
    <xf numFmtId="1" fontId="34" fillId="0" borderId="0" xfId="0" applyNumberFormat="1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right"/>
    </xf>
    <xf numFmtId="0" fontId="24" fillId="0" borderId="0" xfId="0" applyFont="1" applyBorder="1" applyAlignment="1"/>
    <xf numFmtId="0" fontId="34" fillId="0" borderId="0" xfId="0" applyFont="1" applyBorder="1" applyAlignment="1"/>
    <xf numFmtId="0" fontId="34" fillId="0" borderId="0" xfId="0" quotePrefix="1" applyFont="1" applyBorder="1"/>
    <xf numFmtId="0" fontId="38" fillId="0" borderId="0" xfId="0" quotePrefix="1" applyFont="1" applyBorder="1"/>
    <xf numFmtId="0" fontId="39" fillId="0" borderId="0" xfId="0" applyFont="1" applyBorder="1" applyAlignment="1">
      <alignment horizontal="right"/>
    </xf>
    <xf numFmtId="0" fontId="39" fillId="0" borderId="0" xfId="0" applyFont="1" applyFill="1" applyBorder="1" applyAlignment="1">
      <alignment horizontal="right"/>
    </xf>
    <xf numFmtId="0" fontId="39" fillId="0" borderId="0" xfId="0" applyFont="1" applyBorder="1"/>
    <xf numFmtId="0" fontId="34" fillId="0" borderId="0" xfId="0" applyFont="1"/>
    <xf numFmtId="0" fontId="34" fillId="0" borderId="0" xfId="0" applyNumberFormat="1" applyFont="1" applyFill="1" applyBorder="1"/>
    <xf numFmtId="9" fontId="34" fillId="0" borderId="0" xfId="0" applyNumberFormat="1" applyFont="1" applyBorder="1" applyAlignment="1">
      <alignment horizontal="left"/>
    </xf>
    <xf numFmtId="0" fontId="0" fillId="7" borderId="0" xfId="0" applyFill="1"/>
    <xf numFmtId="171" fontId="6" fillId="7" borderId="0" xfId="0" applyNumberFormat="1" applyFont="1" applyFill="1" applyBorder="1" applyAlignment="1">
      <alignment horizontal="center"/>
    </xf>
    <xf numFmtId="0" fontId="6" fillId="7" borderId="0" xfId="0" applyFont="1" applyFill="1" applyBorder="1"/>
    <xf numFmtId="171" fontId="6" fillId="7" borderId="0" xfId="0" applyNumberFormat="1" applyFont="1" applyFill="1"/>
    <xf numFmtId="44" fontId="0" fillId="7" borderId="0" xfId="0" applyNumberFormat="1" applyFill="1" applyBorder="1"/>
    <xf numFmtId="0" fontId="0" fillId="7" borderId="1" xfId="0" applyNumberFormat="1" applyFont="1" applyFill="1" applyBorder="1" applyAlignment="1">
      <alignment horizontal="center"/>
    </xf>
    <xf numFmtId="0" fontId="0" fillId="7" borderId="1" xfId="0" applyFill="1" applyBorder="1"/>
    <xf numFmtId="0" fontId="0" fillId="7" borderId="1" xfId="0" applyFill="1" applyBorder="1" applyAlignment="1">
      <alignment horizontal="center"/>
    </xf>
    <xf numFmtId="0" fontId="20" fillId="6" borderId="0" xfId="0" applyFont="1" applyFill="1" applyBorder="1" applyAlignment="1">
      <alignment horizontal="center"/>
    </xf>
    <xf numFmtId="0" fontId="0" fillId="7" borderId="1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20" fillId="6" borderId="0" xfId="0" applyFont="1" applyFill="1" applyBorder="1" applyAlignment="1">
      <alignment horizontal="center"/>
    </xf>
    <xf numFmtId="0" fontId="20" fillId="6" borderId="0" xfId="0" applyFont="1" applyFill="1" applyAlignment="1">
      <alignment horizontal="center"/>
    </xf>
    <xf numFmtId="0" fontId="14" fillId="0" borderId="26" xfId="0" applyFont="1" applyFill="1" applyBorder="1" applyAlignment="1">
      <alignment horizontal="center"/>
    </xf>
    <xf numFmtId="0" fontId="14" fillId="0" borderId="27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14" fillId="0" borderId="21" xfId="0" applyFont="1" applyFill="1" applyBorder="1" applyAlignment="1">
      <alignment horizontal="center"/>
    </xf>
    <xf numFmtId="0" fontId="14" fillId="0" borderId="22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4" fillId="0" borderId="24" xfId="0" applyFont="1" applyFill="1" applyBorder="1" applyAlignment="1">
      <alignment horizontal="center"/>
    </xf>
    <xf numFmtId="164" fontId="14" fillId="0" borderId="23" xfId="0" applyNumberFormat="1" applyFont="1" applyFill="1" applyBorder="1" applyAlignment="1">
      <alignment horizontal="center" vertical="center"/>
    </xf>
    <xf numFmtId="16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9" fontId="0" fillId="0" borderId="1" xfId="2" applyFont="1" applyBorder="1" applyAlignment="1">
      <alignment horizontal="center"/>
    </xf>
    <xf numFmtId="169" fontId="0" fillId="5" borderId="1" xfId="0" applyNumberForma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8" xfId="0" applyFill="1" applyBorder="1" applyAlignment="1">
      <alignment horizontal="center"/>
    </xf>
    <xf numFmtId="1" fontId="0" fillId="0" borderId="18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0" fillId="0" borderId="0" xfId="0" applyFill="1" applyAlignment="1">
      <alignment horizontal="center" vertical="center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8" fillId="6" borderId="10" xfId="0" applyFont="1" applyFill="1" applyBorder="1" applyAlignment="1">
      <alignment horizontal="center"/>
    </xf>
    <xf numFmtId="0" fontId="8" fillId="6" borderId="11" xfId="0" applyFont="1" applyFill="1" applyBorder="1" applyAlignment="1">
      <alignment horizontal="center"/>
    </xf>
    <xf numFmtId="0" fontId="8" fillId="6" borderId="3" xfId="0" applyFont="1" applyFill="1" applyBorder="1" applyAlignment="1">
      <alignment horizontal="center"/>
    </xf>
    <xf numFmtId="0" fontId="0" fillId="7" borderId="1" xfId="0" applyFill="1" applyBorder="1" applyAlignment="1">
      <alignment horizontal="center" vertical="center"/>
    </xf>
    <xf numFmtId="0" fontId="15" fillId="6" borderId="0" xfId="0" applyFont="1" applyFill="1" applyBorder="1"/>
    <xf numFmtId="0" fontId="15" fillId="6" borderId="0" xfId="0" applyFont="1" applyFill="1" applyBorder="1" applyAlignment="1">
      <alignment horizontal="left"/>
    </xf>
    <xf numFmtId="0" fontId="15" fillId="6" borderId="0" xfId="0" applyFont="1" applyFill="1" applyBorder="1" applyAlignment="1"/>
    <xf numFmtId="0" fontId="0" fillId="6" borderId="13" xfId="0" applyFill="1" applyBorder="1"/>
    <xf numFmtId="0" fontId="0" fillId="6" borderId="0" xfId="0" applyFill="1" applyBorder="1"/>
    <xf numFmtId="0" fontId="0" fillId="6" borderId="5" xfId="0" applyFill="1" applyBorder="1"/>
    <xf numFmtId="0" fontId="0" fillId="6" borderId="0" xfId="0" applyFill="1" applyBorder="1" applyAlignment="1">
      <alignment horizontal="center"/>
    </xf>
    <xf numFmtId="0" fontId="14" fillId="6" borderId="0" xfId="0" applyFont="1" applyFill="1" applyBorder="1"/>
    <xf numFmtId="0" fontId="16" fillId="6" borderId="0" xfId="0" applyFont="1" applyFill="1" applyBorder="1" applyAlignment="1"/>
    <xf numFmtId="0" fontId="16" fillId="6" borderId="0" xfId="0" applyFont="1" applyFill="1" applyAlignment="1">
      <alignment horizontal="center"/>
    </xf>
    <xf numFmtId="0" fontId="16" fillId="6" borderId="0" xfId="0" applyFont="1" applyFill="1" applyAlignment="1"/>
    <xf numFmtId="0" fontId="30" fillId="6" borderId="1" xfId="0" applyFont="1" applyFill="1" applyBorder="1" applyAlignment="1">
      <alignment horizontal="left"/>
    </xf>
    <xf numFmtId="0" fontId="0" fillId="6" borderId="1" xfId="0" applyFill="1" applyBorder="1" applyAlignment="1">
      <alignment horizontal="center"/>
    </xf>
    <xf numFmtId="0" fontId="0" fillId="6" borderId="0" xfId="0" applyFill="1" applyBorder="1" applyAlignment="1"/>
    <xf numFmtId="170" fontId="5" fillId="6" borderId="0" xfId="0" applyNumberFormat="1" applyFont="1" applyFill="1" applyBorder="1" applyAlignment="1" applyProtection="1">
      <alignment horizontal="center"/>
      <protection locked="0"/>
    </xf>
    <xf numFmtId="10" fontId="16" fillId="6" borderId="0" xfId="0" applyNumberFormat="1" applyFont="1" applyFill="1" applyBorder="1" applyAlignment="1">
      <alignment horizontal="center"/>
    </xf>
    <xf numFmtId="0" fontId="0" fillId="6" borderId="1" xfId="0" applyFill="1" applyBorder="1" applyAlignment="1" applyProtection="1">
      <alignment horizontal="left"/>
      <protection locked="0"/>
    </xf>
    <xf numFmtId="171" fontId="4" fillId="6" borderId="0" xfId="0" applyNumberFormat="1" applyFont="1" applyFill="1" applyBorder="1" applyAlignment="1">
      <alignment horizontal="center"/>
    </xf>
    <xf numFmtId="0" fontId="16" fillId="6" borderId="0" xfId="0" applyFont="1" applyFill="1" applyBorder="1" applyAlignment="1">
      <alignment horizontal="center"/>
    </xf>
    <xf numFmtId="171" fontId="16" fillId="6" borderId="0" xfId="0" applyNumberFormat="1" applyFont="1" applyFill="1" applyBorder="1" applyAlignment="1">
      <alignment horizontal="center"/>
    </xf>
    <xf numFmtId="0" fontId="0" fillId="6" borderId="1" xfId="0" applyFill="1" applyBorder="1" applyAlignment="1" applyProtection="1">
      <alignment horizontal="center"/>
      <protection locked="0"/>
    </xf>
    <xf numFmtId="9" fontId="0" fillId="6" borderId="0" xfId="0" applyNumberFormat="1" applyFill="1"/>
    <xf numFmtId="0" fontId="28" fillId="6" borderId="1" xfId="0" applyFont="1" applyFill="1" applyBorder="1" applyAlignment="1">
      <alignment horizontal="left"/>
    </xf>
    <xf numFmtId="0" fontId="20" fillId="6" borderId="1" xfId="0" applyFont="1" applyFill="1" applyBorder="1" applyAlignment="1">
      <alignment horizontal="center"/>
    </xf>
    <xf numFmtId="0" fontId="20" fillId="6" borderId="0" xfId="0" applyFont="1" applyFill="1" applyBorder="1" applyAlignment="1"/>
    <xf numFmtId="0" fontId="0" fillId="6" borderId="0" xfId="0" applyFill="1" applyAlignment="1">
      <alignment horizontal="left"/>
    </xf>
    <xf numFmtId="0" fontId="6" fillId="6" borderId="1" xfId="0" applyFont="1" applyFill="1" applyBorder="1" applyAlignment="1">
      <alignment horizontal="center"/>
    </xf>
    <xf numFmtId="0" fontId="6" fillId="6" borderId="0" xfId="0" applyFont="1" applyFill="1" applyBorder="1" applyAlignment="1"/>
    <xf numFmtId="10" fontId="17" fillId="6" borderId="0" xfId="0" applyNumberFormat="1" applyFont="1" applyFill="1" applyBorder="1" applyAlignment="1" applyProtection="1">
      <alignment horizontal="center"/>
      <protection locked="0"/>
    </xf>
    <xf numFmtId="0" fontId="14" fillId="6" borderId="0" xfId="0" applyFont="1" applyFill="1" applyBorder="1" applyAlignment="1">
      <alignment horizontal="center"/>
    </xf>
    <xf numFmtId="0" fontId="0" fillId="6" borderId="0" xfId="1" applyNumberFormat="1" applyFont="1" applyFill="1" applyAlignment="1">
      <alignment horizontal="left"/>
    </xf>
    <xf numFmtId="0" fontId="6" fillId="6" borderId="0" xfId="0" applyFont="1" applyFill="1"/>
    <xf numFmtId="170" fontId="6" fillId="6" borderId="0" xfId="1" applyNumberFormat="1" applyFont="1" applyFill="1" applyBorder="1" applyAlignment="1">
      <alignment horizontal="center"/>
    </xf>
    <xf numFmtId="0" fontId="6" fillId="6" borderId="0" xfId="0" applyFont="1" applyFill="1" applyBorder="1"/>
    <xf numFmtId="9" fontId="6" fillId="6" borderId="0" xfId="2" applyFont="1" applyFill="1" applyAlignment="1">
      <alignment horizontal="center"/>
    </xf>
    <xf numFmtId="0" fontId="0" fillId="6" borderId="6" xfId="0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0" fillId="6" borderId="8" xfId="0" applyFill="1" applyBorder="1" applyAlignment="1">
      <alignment horizontal="center"/>
    </xf>
    <xf numFmtId="171" fontId="17" fillId="6" borderId="0" xfId="0" applyNumberFormat="1" applyFont="1" applyFill="1" applyBorder="1" applyAlignment="1" applyProtection="1">
      <alignment horizontal="center"/>
      <protection locked="0"/>
    </xf>
    <xf numFmtId="0" fontId="28" fillId="6" borderId="1" xfId="0" applyFont="1" applyFill="1" applyBorder="1" applyAlignment="1">
      <alignment horizontal="left" wrapText="1"/>
    </xf>
    <xf numFmtId="0" fontId="0" fillId="6" borderId="1" xfId="0" applyFill="1" applyBorder="1" applyAlignment="1">
      <alignment horizontal="center" vertical="center"/>
    </xf>
    <xf numFmtId="0" fontId="0" fillId="6" borderId="1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 vertical="center"/>
    </xf>
    <xf numFmtId="0" fontId="0" fillId="6" borderId="19" xfId="0" applyFont="1" applyFill="1" applyBorder="1" applyAlignment="1">
      <alignment horizontal="center" vertical="center"/>
    </xf>
    <xf numFmtId="171" fontId="6" fillId="6" borderId="0" xfId="0" applyNumberFormat="1" applyFont="1" applyFill="1" applyBorder="1" applyAlignment="1">
      <alignment horizontal="center"/>
    </xf>
    <xf numFmtId="171" fontId="6" fillId="6" borderId="0" xfId="0" applyNumberFormat="1" applyFont="1" applyFill="1" applyBorder="1"/>
    <xf numFmtId="44" fontId="0" fillId="6" borderId="0" xfId="0" applyNumberFormat="1" applyFill="1" applyBorder="1"/>
    <xf numFmtId="0" fontId="20" fillId="6" borderId="1" xfId="0" applyFont="1" applyFill="1" applyBorder="1" applyAlignment="1"/>
    <xf numFmtId="171" fontId="18" fillId="6" borderId="0" xfId="0" applyNumberFormat="1" applyFont="1" applyFill="1" applyBorder="1"/>
    <xf numFmtId="44" fontId="18" fillId="6" borderId="0" xfId="0" applyNumberFormat="1" applyFont="1" applyFill="1" applyBorder="1"/>
    <xf numFmtId="10" fontId="20" fillId="6" borderId="0" xfId="0" applyNumberFormat="1" applyFont="1" applyFill="1" applyBorder="1" applyAlignment="1">
      <alignment horizontal="center"/>
    </xf>
    <xf numFmtId="0" fontId="16" fillId="6" borderId="0" xfId="0" applyFont="1" applyFill="1" applyBorder="1"/>
    <xf numFmtId="0" fontId="16" fillId="6" borderId="0" xfId="0" applyFont="1" applyFill="1" applyBorder="1" applyAlignment="1" applyProtection="1">
      <protection locked="0"/>
    </xf>
    <xf numFmtId="9" fontId="18" fillId="6" borderId="0" xfId="0" applyNumberFormat="1" applyFont="1" applyFill="1" applyBorder="1"/>
    <xf numFmtId="0" fontId="16" fillId="6" borderId="0" xfId="0" applyFont="1" applyFill="1" applyBorder="1" applyAlignment="1" applyProtection="1">
      <alignment horizontal="center"/>
      <protection locked="0"/>
    </xf>
    <xf numFmtId="0" fontId="16" fillId="6" borderId="0" xfId="0" applyFont="1" applyFill="1" applyBorder="1" applyAlignment="1" applyProtection="1">
      <alignment horizontal="center"/>
      <protection locked="0"/>
    </xf>
    <xf numFmtId="0" fontId="6" fillId="6" borderId="0" xfId="0" applyNumberFormat="1" applyFont="1" applyFill="1" applyBorder="1" applyAlignment="1">
      <alignment horizontal="center"/>
    </xf>
    <xf numFmtId="2" fontId="6" fillId="6" borderId="0" xfId="0" applyNumberFormat="1" applyFont="1" applyFill="1" applyBorder="1" applyAlignment="1"/>
    <xf numFmtId="0" fontId="6" fillId="6" borderId="0" xfId="0" applyFont="1" applyFill="1" applyBorder="1" applyAlignment="1">
      <alignment horizontal="center"/>
    </xf>
    <xf numFmtId="0" fontId="18" fillId="6" borderId="0" xfId="0" applyNumberFormat="1" applyFont="1" applyFill="1" applyBorder="1" applyAlignment="1">
      <alignment horizontal="left"/>
    </xf>
    <xf numFmtId="170" fontId="5" fillId="6" borderId="0" xfId="0" applyNumberFormat="1" applyFont="1" applyFill="1" applyBorder="1" applyAlignment="1" applyProtection="1">
      <protection locked="0"/>
    </xf>
    <xf numFmtId="0" fontId="5" fillId="6" borderId="0" xfId="0" applyNumberFormat="1" applyFont="1" applyFill="1" applyBorder="1" applyAlignment="1" applyProtection="1">
      <protection locked="0"/>
    </xf>
  </cellXfs>
  <cellStyles count="18">
    <cellStyle name="Currency 2" xfId="8"/>
    <cellStyle name="Currency 3" xfId="11"/>
    <cellStyle name="Dziesiętny 2" xfId="9"/>
    <cellStyle name="Heading" xfId="12"/>
    <cellStyle name="Heading1" xfId="13"/>
    <cellStyle name="Milliers 2" xfId="6"/>
    <cellStyle name="Normal 2" xfId="14"/>
    <cellStyle name="Normal 2 2" xfId="10"/>
    <cellStyle name="Normal 2 3" xfId="4"/>
    <cellStyle name="Normal 6" xfId="5"/>
    <cellStyle name="Normalny" xfId="0" builtinId="0"/>
    <cellStyle name="Percent 2" xfId="15"/>
    <cellStyle name="Procent 2" xfId="7"/>
    <cellStyle name="Procentowy" xfId="2" builtinId="5"/>
    <cellStyle name="Result" xfId="16"/>
    <cellStyle name="Result2" xfId="17"/>
    <cellStyle name="Standardowy 2" xfId="3"/>
    <cellStyle name="Walutowy" xfId="1" builtinId="4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microsoft.com/office/2006/relationships/vbaProject" Target="vbaProject.bin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542924</xdr:colOff>
      <xdr:row>0</xdr:row>
      <xdr:rowOff>28576</xdr:rowOff>
    </xdr:from>
    <xdr:to>
      <xdr:col>12</xdr:col>
      <xdr:colOff>485775</xdr:colOff>
      <xdr:row>2</xdr:row>
      <xdr:rowOff>171450</xdr:rowOff>
    </xdr:to>
    <xdr:pic>
      <xdr:nvPicPr>
        <xdr:cNvPr id="4" name="Obraz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4" y="28576"/>
          <a:ext cx="2867026" cy="5429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319086</xdr:colOff>
      <xdr:row>258</xdr:row>
      <xdr:rowOff>130968</xdr:rowOff>
    </xdr:from>
    <xdr:ext cx="2433639" cy="302840"/>
    <xdr:sp macro="" textlink="">
      <xdr:nvSpPr>
        <xdr:cNvPr id="4" name="pole tekstowe 3"/>
        <xdr:cNvSpPr txBox="1"/>
      </xdr:nvSpPr>
      <xdr:spPr>
        <a:xfrm>
          <a:off x="12403930" y="2988468"/>
          <a:ext cx="2433639" cy="302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pl-PL" sz="1400" b="1">
            <a:latin typeface="Cambria Math" panose="02040503050406030204" pitchFamily="18" charset="0"/>
            <a:ea typeface="Cambria Math" panose="02040503050406030204" pitchFamily="18" charset="0"/>
          </a:endParaRPr>
        </a:p>
      </xdr:txBody>
    </xdr:sp>
    <xdr:clientData/>
  </xdr:oneCellAnchor>
  <xdr:oneCellAnchor>
    <xdr:from>
      <xdr:col>16</xdr:col>
      <xdr:colOff>378617</xdr:colOff>
      <xdr:row>256</xdr:row>
      <xdr:rowOff>35718</xdr:rowOff>
    </xdr:from>
    <xdr:ext cx="2090739" cy="433389"/>
    <xdr:sp macro="" textlink="">
      <xdr:nvSpPr>
        <xdr:cNvPr id="5" name="pole tekstowe 4"/>
        <xdr:cNvSpPr txBox="1"/>
      </xdr:nvSpPr>
      <xdr:spPr>
        <a:xfrm>
          <a:off x="13070680" y="2488406"/>
          <a:ext cx="2090739" cy="4333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pl-PL" sz="1400" b="1"/>
        </a:p>
      </xdr:txBody>
    </xdr:sp>
    <xdr:clientData/>
  </xdr:oneCellAnchor>
  <xdr:oneCellAnchor>
    <xdr:from>
      <xdr:col>15</xdr:col>
      <xdr:colOff>271460</xdr:colOff>
      <xdr:row>257</xdr:row>
      <xdr:rowOff>23812</xdr:rowOff>
    </xdr:from>
    <xdr:ext cx="1547814" cy="302840"/>
    <xdr:sp macro="" textlink="">
      <xdr:nvSpPr>
        <xdr:cNvPr id="7" name="pole tekstowe 6"/>
        <xdr:cNvSpPr txBox="1"/>
      </xdr:nvSpPr>
      <xdr:spPr>
        <a:xfrm>
          <a:off x="12356304" y="2678906"/>
          <a:ext cx="1547814" cy="302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pl-PL" sz="1400" b="1" i="1">
            <a:solidFill>
              <a:schemeClr val="tx1"/>
            </a:solidFill>
            <a:latin typeface="Cambria Math"/>
            <a:ea typeface="+mn-ea"/>
            <a:cs typeface="+mn-cs"/>
          </a:endParaRPr>
        </a:p>
      </xdr:txBody>
    </xdr:sp>
    <xdr:clientData/>
  </xdr:oneCellAnchor>
  <xdr:oneCellAnchor>
    <xdr:from>
      <xdr:col>11</xdr:col>
      <xdr:colOff>502444</xdr:colOff>
      <xdr:row>258</xdr:row>
      <xdr:rowOff>0</xdr:rowOff>
    </xdr:from>
    <xdr:ext cx="4681538" cy="264560"/>
    <xdr:sp macro="" textlink="">
      <xdr:nvSpPr>
        <xdr:cNvPr id="10" name="pole tekstowe 9"/>
        <xdr:cNvSpPr txBox="1"/>
      </xdr:nvSpPr>
      <xdr:spPr>
        <a:xfrm>
          <a:off x="10122694" y="2857500"/>
          <a:ext cx="468153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15</xdr:col>
      <xdr:colOff>366710</xdr:colOff>
      <xdr:row>254</xdr:row>
      <xdr:rowOff>95250</xdr:rowOff>
    </xdr:from>
    <xdr:ext cx="3757613" cy="264560"/>
    <xdr:sp macro="" textlink="">
      <xdr:nvSpPr>
        <xdr:cNvPr id="12" name="pole tekstowe 11"/>
        <xdr:cNvSpPr txBox="1"/>
      </xdr:nvSpPr>
      <xdr:spPr>
        <a:xfrm>
          <a:off x="12451554" y="2119313"/>
          <a:ext cx="375761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4</xdr:col>
      <xdr:colOff>19050</xdr:colOff>
      <xdr:row>277</xdr:row>
      <xdr:rowOff>0</xdr:rowOff>
    </xdr:from>
    <xdr:ext cx="1495425" cy="264560"/>
    <xdr:sp macro="" textlink="">
      <xdr:nvSpPr>
        <xdr:cNvPr id="13" name="pole tekstowe 12"/>
        <xdr:cNvSpPr txBox="1"/>
      </xdr:nvSpPr>
      <xdr:spPr>
        <a:xfrm>
          <a:off x="3676650" y="55521225"/>
          <a:ext cx="14954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10</xdr:col>
      <xdr:colOff>307181</xdr:colOff>
      <xdr:row>285</xdr:row>
      <xdr:rowOff>71437</xdr:rowOff>
    </xdr:from>
    <xdr:ext cx="1128713" cy="264560"/>
    <xdr:sp macro="" textlink="">
      <xdr:nvSpPr>
        <xdr:cNvPr id="14" name="pole tekstowe 13"/>
        <xdr:cNvSpPr txBox="1"/>
      </xdr:nvSpPr>
      <xdr:spPr>
        <a:xfrm>
          <a:off x="9248775" y="8393906"/>
          <a:ext cx="112871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12</xdr:col>
      <xdr:colOff>197643</xdr:colOff>
      <xdr:row>276</xdr:row>
      <xdr:rowOff>47625</xdr:rowOff>
    </xdr:from>
    <xdr:ext cx="1928813" cy="280205"/>
    <xdr:sp macro="" textlink="">
      <xdr:nvSpPr>
        <xdr:cNvPr id="15" name="pole tekstowe 14"/>
        <xdr:cNvSpPr txBox="1"/>
      </xdr:nvSpPr>
      <xdr:spPr>
        <a:xfrm>
          <a:off x="10460831" y="6548438"/>
          <a:ext cx="1928813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pl-PL" sz="1200" b="0"/>
        </a:p>
      </xdr:txBody>
    </xdr:sp>
    <xdr:clientData/>
  </xdr:oneCellAnchor>
  <xdr:twoCellAnchor>
    <xdr:from>
      <xdr:col>2</xdr:col>
      <xdr:colOff>352425</xdr:colOff>
      <xdr:row>13</xdr:row>
      <xdr:rowOff>161925</xdr:rowOff>
    </xdr:from>
    <xdr:to>
      <xdr:col>9</xdr:col>
      <xdr:colOff>288664</xdr:colOff>
      <xdr:row>22</xdr:row>
      <xdr:rowOff>180975</xdr:rowOff>
    </xdr:to>
    <xdr:pic>
      <xdr:nvPicPr>
        <xdr:cNvPr id="16" name="Obraz 4" descr="kodr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-20000" contrast="-20000"/>
        </a:blip>
        <a:srcRect l="5699" t="5124" r="5699" b="7686"/>
        <a:stretch>
          <a:fillRect/>
        </a:stretch>
      </xdr:blipFill>
      <xdr:spPr bwMode="auto">
        <a:xfrm>
          <a:off x="2171700" y="6286500"/>
          <a:ext cx="5689339" cy="1733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128586</xdr:colOff>
      <xdr:row>14</xdr:row>
      <xdr:rowOff>14287</xdr:rowOff>
    </xdr:from>
    <xdr:ext cx="1547813" cy="46196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pole tekstowe 4"/>
            <xdr:cNvSpPr txBox="1"/>
          </xdr:nvSpPr>
          <xdr:spPr>
            <a:xfrm>
              <a:off x="128586" y="2681287"/>
              <a:ext cx="1547813" cy="46196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pl-PL" sz="1200" i="1">
                            <a:latin typeface="Cambria Math"/>
                          </a:rPr>
                        </m:ctrlPr>
                      </m:fPr>
                      <m:num>
                        <m:r>
                          <a:rPr lang="pl-PL" sz="1200" b="0" i="1">
                            <a:latin typeface="Cambria Math"/>
                          </a:rPr>
                          <m:t>𝐸𝑟𝑧𝑒𝑐𝑧𝑦𝑤𝑖𝑠𝑡𝑎</m:t>
                        </m:r>
                        <m:r>
                          <a:rPr lang="pl-PL" sz="1200" b="0" i="1">
                            <a:latin typeface="Cambria Math"/>
                          </a:rPr>
                          <m:t> [</m:t>
                        </m:r>
                        <m:r>
                          <a:rPr lang="pl-PL" sz="1200" b="0" i="1">
                            <a:latin typeface="Cambria Math"/>
                          </a:rPr>
                          <m:t>𝑘𝑊h</m:t>
                        </m:r>
                        <m:r>
                          <a:rPr lang="pl-PL" sz="1200" b="0" i="1">
                            <a:latin typeface="Cambria Math"/>
                          </a:rPr>
                          <m:t>]</m:t>
                        </m:r>
                      </m:num>
                      <m:den>
                        <m:r>
                          <a:rPr lang="pl-PL" sz="1200" b="0" i="1">
                            <a:latin typeface="Cambria Math"/>
                          </a:rPr>
                          <m:t>𝐸𝑡𝑒𝑜𝑟𝑒𝑡𝑦𝑐𝑧𝑛𝑎</m:t>
                        </m:r>
                        <m:r>
                          <a:rPr lang="pl-PL" sz="1200" b="0" i="1">
                            <a:latin typeface="Cambria Math"/>
                          </a:rPr>
                          <m:t> [</m:t>
                        </m:r>
                        <m:r>
                          <a:rPr lang="pl-PL" sz="1200" b="0" i="1">
                            <a:latin typeface="Cambria Math"/>
                          </a:rPr>
                          <m:t>𝑘𝑊h</m:t>
                        </m:r>
                        <m:r>
                          <a:rPr lang="pl-PL" sz="1200" b="0" i="1">
                            <a:latin typeface="Cambria Math"/>
                          </a:rPr>
                          <m:t>]</m:t>
                        </m:r>
                      </m:den>
                    </m:f>
                  </m:oMath>
                </m:oMathPara>
              </a14:m>
              <a:endParaRPr lang="pl-PL" sz="1200"/>
            </a:p>
          </xdr:txBody>
        </xdr:sp>
      </mc:Choice>
      <mc:Fallback xmlns="">
        <xdr:sp macro="" textlink="">
          <xdr:nvSpPr>
            <xdr:cNvPr id="5" name="pole tekstowe 4"/>
            <xdr:cNvSpPr txBox="1"/>
          </xdr:nvSpPr>
          <xdr:spPr>
            <a:xfrm>
              <a:off x="128586" y="2681287"/>
              <a:ext cx="1547813" cy="46196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r>
                <a:rPr lang="pl-PL" sz="1200" i="0">
                  <a:latin typeface="Cambria Math"/>
                </a:rPr>
                <a:t>(</a:t>
              </a:r>
              <a:r>
                <a:rPr lang="pl-PL" sz="1200" b="0" i="0">
                  <a:latin typeface="Cambria Math"/>
                </a:rPr>
                <a:t>𝐸𝑟𝑧𝑒𝑐𝑧𝑦𝑤𝑖𝑠𝑡𝑎 [𝑘𝑊ℎ])/(𝐸𝑡𝑒𝑜𝑟𝑒𝑡𝑦𝑐𝑧𝑛𝑎 [𝑘𝑊ℎ])</a:t>
              </a:r>
              <a:endParaRPr lang="pl-PL" sz="1200"/>
            </a:p>
          </xdr:txBody>
        </xdr:sp>
      </mc:Fallback>
    </mc:AlternateContent>
    <xdr:clientData/>
  </xdr:oneCellAnchor>
  <xdr:oneCellAnchor>
    <xdr:from>
      <xdr:col>0</xdr:col>
      <xdr:colOff>61911</xdr:colOff>
      <xdr:row>20</xdr:row>
      <xdr:rowOff>42863</xdr:rowOff>
    </xdr:from>
    <xdr:ext cx="4519613" cy="56673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pole tekstowe 5"/>
            <xdr:cNvSpPr txBox="1"/>
          </xdr:nvSpPr>
          <xdr:spPr>
            <a:xfrm>
              <a:off x="61911" y="3852863"/>
              <a:ext cx="4519613" cy="56673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pl-PL" sz="1100" i="1">
                            <a:latin typeface="Cambria Math"/>
                          </a:rPr>
                        </m:ctrlPr>
                      </m:fPr>
                      <m:num>
                        <m:r>
                          <a:rPr lang="pl-PL" sz="1100" b="0" i="1">
                            <a:latin typeface="Cambria Math"/>
                          </a:rPr>
                          <m:t>𝑀𝑜𝑐</m:t>
                        </m:r>
                        <m:r>
                          <a:rPr lang="pl-PL" sz="1100" b="0" i="1">
                            <a:latin typeface="Cambria Math"/>
                          </a:rPr>
                          <m:t> </m:t>
                        </m:r>
                        <m:r>
                          <a:rPr lang="pl-PL" sz="1100" b="0" i="1">
                            <a:latin typeface="Cambria Math"/>
                          </a:rPr>
                          <m:t>𝑚𝑜𝑑𝑢</m:t>
                        </m:r>
                        <m:r>
                          <a:rPr lang="pl-PL" sz="1100" b="0" i="1">
                            <a:latin typeface="Cambria Math"/>
                          </a:rPr>
                          <m:t>łó</m:t>
                        </m:r>
                        <m:r>
                          <a:rPr lang="pl-PL" sz="1100" b="0" i="1">
                            <a:latin typeface="Cambria Math"/>
                          </a:rPr>
                          <m:t>𝑤</m:t>
                        </m:r>
                      </m:num>
                      <m:den>
                        <m:eqArr>
                          <m:eqArrPr>
                            <m:ctrlPr>
                              <a:rPr lang="pl-PL" sz="1100" b="0" i="1">
                                <a:latin typeface="Cambria Math"/>
                              </a:rPr>
                            </m:ctrlPr>
                          </m:eqArrPr>
                          <m:e>
                            <m:r>
                              <a:rPr lang="pl-PL" sz="1100" b="0" i="1">
                                <a:latin typeface="Cambria Math"/>
                              </a:rPr>
                              <m:t>𝑃𝑜𝑤𝑖𝑒𝑟𝑧𝑐h𝑛𝑖𝑎</m:t>
                            </m:r>
                            <m:r>
                              <a:rPr lang="pl-PL" sz="1100" b="0" i="1">
                                <a:latin typeface="Cambria Math"/>
                              </a:rPr>
                              <m:t> </m:t>
                            </m:r>
                            <m:r>
                              <a:rPr lang="pl-PL" sz="1100" b="0" i="1">
                                <a:latin typeface="Cambria Math"/>
                              </a:rPr>
                              <m:t>𝑚𝑜𝑑𝑢</m:t>
                            </m:r>
                            <m:r>
                              <a:rPr lang="pl-PL" sz="1100" b="0" i="1">
                                <a:latin typeface="Cambria Math"/>
                              </a:rPr>
                              <m:t>łó</m:t>
                            </m:r>
                            <m:r>
                              <a:rPr lang="pl-PL" sz="1100" b="0" i="1">
                                <a:latin typeface="Cambria Math"/>
                              </a:rPr>
                              <m:t>𝑤</m:t>
                            </m:r>
                            <m:d>
                              <m:dPr>
                                <m:begChr m:val="["/>
                                <m:endChr m:val="]"/>
                                <m:ctrlPr>
                                  <a:rPr lang="pl-PL" sz="1100" b="0" i="1">
                                    <a:latin typeface="Cambria Math"/>
                                  </a:rPr>
                                </m:ctrlPr>
                              </m:dPr>
                              <m:e>
                                <m:r>
                                  <a:rPr lang="pl-PL" sz="1100" b="0" i="1">
                                    <a:latin typeface="Cambria Math"/>
                                  </a:rPr>
                                  <m:t>𝑚</m:t>
                                </m:r>
                                <m:r>
                                  <a:rPr lang="pl-PL" sz="1100" b="0" i="1">
                                    <a:latin typeface="Cambria Math"/>
                                  </a:rPr>
                                  <m:t>2</m:t>
                                </m:r>
                              </m:e>
                            </m:d>
                            <m:r>
                              <a:rPr lang="pl-PL" sz="1100" b="0" i="1">
                                <a:latin typeface="Cambria Math"/>
                              </a:rPr>
                              <m:t>∗</m:t>
                            </m:r>
                            <m:r>
                              <a:rPr lang="pl-PL" sz="1100" b="0" i="1">
                                <a:latin typeface="Cambria Math"/>
                              </a:rPr>
                              <m:t>𝑛𝑎𝑡</m:t>
                            </m:r>
                            <m:r>
                              <a:rPr lang="pl-PL" sz="1100" b="0" i="1">
                                <a:latin typeface="Cambria Math"/>
                              </a:rPr>
                              <m:t>ęż</m:t>
                            </m:r>
                            <m:r>
                              <a:rPr lang="pl-PL" sz="1100" b="0" i="1">
                                <a:latin typeface="Cambria Math"/>
                              </a:rPr>
                              <m:t>𝑒𝑛𝑖𝑎</m:t>
                            </m:r>
                            <m:r>
                              <a:rPr lang="pl-PL" sz="1100" b="0" i="1">
                                <a:latin typeface="Cambria Math"/>
                              </a:rPr>
                              <m:t> </m:t>
                            </m:r>
                            <m:r>
                              <a:rPr lang="pl-PL" sz="1100" b="0" i="1">
                                <a:latin typeface="Cambria Math"/>
                              </a:rPr>
                              <m:t>𝑝𝑟𝑜𝑚𝑖𝑒𝑛𝑖𝑜𝑤𝑎𝑛𝑖𝑎</m:t>
                            </m:r>
                            <m:r>
                              <a:rPr lang="pl-PL" sz="1100" b="0" i="1">
                                <a:latin typeface="Cambria Math"/>
                              </a:rPr>
                              <m:t> </m:t>
                            </m:r>
                            <m:r>
                              <a:rPr lang="pl-PL" sz="1100" b="0" i="1">
                                <a:latin typeface="Cambria Math"/>
                              </a:rPr>
                              <m:t>𝑆𝑇𝐶</m:t>
                            </m:r>
                            <m:r>
                              <a:rPr lang="pl-PL" sz="1100" b="0" i="1">
                                <a:latin typeface="Cambria Math"/>
                              </a:rPr>
                              <m:t>1[</m:t>
                            </m:r>
                            <m:f>
                              <m:fPr>
                                <m:ctrlPr>
                                  <a:rPr lang="pl-PL" sz="1100" b="0" i="1">
                                    <a:latin typeface="Cambria Math"/>
                                  </a:rPr>
                                </m:ctrlPr>
                              </m:fPr>
                              <m:num>
                                <m:r>
                                  <a:rPr lang="pl-PL" sz="1100" b="0" i="1">
                                    <a:latin typeface="Cambria Math"/>
                                  </a:rPr>
                                  <m:t>𝑘𝑊</m:t>
                                </m:r>
                              </m:num>
                              <m:den>
                                <m:r>
                                  <a:rPr lang="pl-PL" sz="1100" b="0" i="1">
                                    <a:latin typeface="Cambria Math"/>
                                  </a:rPr>
                                  <m:t>𝑚</m:t>
                                </m:r>
                                <m:r>
                                  <a:rPr lang="pl-PL" sz="1100" b="0" i="1">
                                    <a:latin typeface="Cambria Math"/>
                                  </a:rPr>
                                  <m:t>2</m:t>
                                </m:r>
                              </m:den>
                            </m:f>
                            <m:r>
                              <a:rPr lang="pl-PL" sz="1100" b="0" i="1">
                                <a:latin typeface="Cambria Math"/>
                              </a:rPr>
                              <m:t>]</m:t>
                            </m:r>
                          </m:e>
                          <m:e/>
                        </m:eqArr>
                      </m:den>
                    </m:f>
                  </m:oMath>
                </m:oMathPara>
              </a14:m>
              <a:endParaRPr lang="pl-PL" sz="1100"/>
            </a:p>
          </xdr:txBody>
        </xdr:sp>
      </mc:Choice>
      <mc:Fallback xmlns="">
        <xdr:sp macro="" textlink="">
          <xdr:nvSpPr>
            <xdr:cNvPr id="6" name="pole tekstowe 5"/>
            <xdr:cNvSpPr txBox="1"/>
          </xdr:nvSpPr>
          <xdr:spPr>
            <a:xfrm>
              <a:off x="61911" y="3852863"/>
              <a:ext cx="4519613" cy="56673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r>
                <a:rPr lang="pl-PL" sz="1100" i="0">
                  <a:latin typeface="Cambria Math"/>
                </a:rPr>
                <a:t>(</a:t>
              </a:r>
              <a:r>
                <a:rPr lang="pl-PL" sz="1100" b="0" i="0">
                  <a:latin typeface="Cambria Math"/>
                </a:rPr>
                <a:t>𝑀𝑜𝑐 𝑚𝑜𝑑𝑢łó𝑤)/█(𝑃𝑜𝑤𝑖𝑒𝑟𝑧𝑐ℎ𝑛𝑖𝑎 𝑚𝑜𝑑𝑢łó𝑤[𝑚2]∗𝑛𝑎𝑡ęż𝑒𝑛𝑖𝑎 𝑝𝑟𝑜𝑚𝑖𝑒𝑛𝑖𝑜𝑤𝑎𝑛𝑖𝑎 𝑆𝑇𝐶1[𝑘𝑊/𝑚2]@)</a:t>
              </a:r>
              <a:endParaRPr lang="pl-PL" sz="1100"/>
            </a:p>
          </xdr:txBody>
        </xdr:sp>
      </mc:Fallback>
    </mc:AlternateContent>
    <xdr:clientData/>
  </xdr:oneCellAnchor>
  <xdr:oneCellAnchor>
    <xdr:from>
      <xdr:col>0</xdr:col>
      <xdr:colOff>33336</xdr:colOff>
      <xdr:row>24</xdr:row>
      <xdr:rowOff>23812</xdr:rowOff>
    </xdr:from>
    <xdr:ext cx="4967289" cy="69224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pole tekstowe 6"/>
            <xdr:cNvSpPr txBox="1"/>
          </xdr:nvSpPr>
          <xdr:spPr>
            <a:xfrm>
              <a:off x="33336" y="4595812"/>
              <a:ext cx="4967289" cy="69224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pl-PL" sz="1100" i="1">
                            <a:latin typeface="Cambria Math"/>
                          </a:rPr>
                        </m:ctrlPr>
                      </m:fPr>
                      <m:num>
                        <m:r>
                          <a:rPr lang="pl-PL" sz="1100" b="0" i="1">
                            <a:latin typeface="Cambria Math"/>
                          </a:rPr>
                          <m:t>𝑁𝑎𝑠</m:t>
                        </m:r>
                        <m:r>
                          <a:rPr lang="pl-PL" sz="1100" b="0" i="1">
                            <a:latin typeface="Cambria Math"/>
                          </a:rPr>
                          <m:t>ł</m:t>
                        </m:r>
                        <m:r>
                          <a:rPr lang="pl-PL" sz="1100" b="0" i="1">
                            <a:latin typeface="Cambria Math"/>
                          </a:rPr>
                          <m:t>𝑜𝑛𝑒𝑐𝑧𝑛𝑖𝑒𝑛𝑖𝑒</m:t>
                        </m:r>
                        <m:r>
                          <a:rPr lang="pl-PL" sz="1100" b="0" i="1">
                            <a:latin typeface="Cambria Math"/>
                          </a:rPr>
                          <m:t> </m:t>
                        </m:r>
                        <m:d>
                          <m:dPr>
                            <m:begChr m:val="["/>
                            <m:endChr m:val="]"/>
                            <m:ctrlPr>
                              <a:rPr lang="pl-PL" sz="1100" b="0" i="1">
                                <a:latin typeface="Cambria Math"/>
                              </a:rPr>
                            </m:ctrlPr>
                          </m:dPr>
                          <m:e>
                            <m:f>
                              <m:fPr>
                                <m:ctrlPr>
                                  <a:rPr lang="pl-PL" sz="1100" b="0" i="1">
                                    <a:latin typeface="Cambria Math"/>
                                  </a:rPr>
                                </m:ctrlPr>
                              </m:fPr>
                              <m:num>
                                <m:r>
                                  <a:rPr lang="pl-PL" sz="1100" b="0" i="1">
                                    <a:latin typeface="Cambria Math"/>
                                  </a:rPr>
                                  <m:t>𝑘𝑊h</m:t>
                                </m:r>
                              </m:num>
                              <m:den>
                                <m:r>
                                  <a:rPr lang="pl-PL" sz="1100" b="0" i="1">
                                    <a:latin typeface="Cambria Math"/>
                                  </a:rPr>
                                  <m:t>𝑚</m:t>
                                </m:r>
                                <m:r>
                                  <a:rPr lang="pl-PL" sz="1100" b="0" i="1">
                                    <a:latin typeface="Cambria Math"/>
                                  </a:rPr>
                                  <m:t>2</m:t>
                                </m:r>
                              </m:den>
                            </m:f>
                          </m:e>
                        </m:d>
                        <m:r>
                          <a:rPr lang="pl-PL" sz="1100" b="0" i="1">
                            <a:latin typeface="Cambria Math"/>
                          </a:rPr>
                          <m:t>∗</m:t>
                        </m:r>
                        <m:r>
                          <a:rPr lang="pl-PL" sz="1100" b="0" i="1">
                            <a:latin typeface="Cambria Math"/>
                          </a:rPr>
                          <m:t>𝑝𝑜𝑤𝑖𝑒𝑟𝑧𝑐h𝑛𝑖𝑎</m:t>
                        </m:r>
                        <m:r>
                          <a:rPr lang="pl-PL" sz="1100" b="0" i="1">
                            <a:latin typeface="Cambria Math"/>
                          </a:rPr>
                          <m:t> </m:t>
                        </m:r>
                        <m:r>
                          <a:rPr lang="pl-PL" sz="1100" b="0" i="1">
                            <a:latin typeface="Cambria Math"/>
                          </a:rPr>
                          <m:t>𝑚𝑜𝑑𝑢</m:t>
                        </m:r>
                        <m:r>
                          <a:rPr lang="pl-PL" sz="1100" b="0" i="1">
                            <a:latin typeface="Cambria Math"/>
                          </a:rPr>
                          <m:t>łó</m:t>
                        </m:r>
                        <m:r>
                          <a:rPr lang="pl-PL" sz="1100" b="0" i="1">
                            <a:latin typeface="Cambria Math"/>
                          </a:rPr>
                          <m:t>𝑤</m:t>
                        </m:r>
                        <m:d>
                          <m:dPr>
                            <m:begChr m:val="["/>
                            <m:endChr m:val="]"/>
                            <m:ctrlPr>
                              <a:rPr lang="pl-PL" sz="1100" b="0" i="1">
                                <a:latin typeface="Cambria Math"/>
                              </a:rPr>
                            </m:ctrlPr>
                          </m:dPr>
                          <m:e>
                            <m:r>
                              <a:rPr lang="pl-PL" sz="1100" b="0" i="1">
                                <a:latin typeface="Cambria Math"/>
                              </a:rPr>
                              <m:t>𝑚</m:t>
                            </m:r>
                            <m:r>
                              <a:rPr lang="pl-PL" sz="1100" b="0" i="1">
                                <a:latin typeface="Cambria Math"/>
                              </a:rPr>
                              <m:t>2</m:t>
                            </m:r>
                          </m:e>
                        </m:d>
                        <m:r>
                          <a:rPr lang="pl-PL" sz="1100" b="0" i="1">
                            <a:latin typeface="Cambria Math"/>
                          </a:rPr>
                          <m:t>∗</m:t>
                        </m:r>
                        <m:r>
                          <a:rPr lang="pl-PL" sz="1100" b="0" i="1">
                            <a:latin typeface="Cambria Math"/>
                          </a:rPr>
                          <m:t>𝑚𝑜𝑐</m:t>
                        </m:r>
                        <m:r>
                          <a:rPr lang="pl-PL" sz="1100" b="0" i="1">
                            <a:latin typeface="Cambria Math"/>
                          </a:rPr>
                          <m:t> </m:t>
                        </m:r>
                        <m:r>
                          <a:rPr lang="pl-PL" sz="1100" b="0" i="1">
                            <a:latin typeface="Cambria Math"/>
                          </a:rPr>
                          <m:t>𝑚𝑜𝑑𝑢</m:t>
                        </m:r>
                        <m:r>
                          <a:rPr lang="pl-PL" sz="1100" b="0" i="1">
                            <a:latin typeface="Cambria Math"/>
                          </a:rPr>
                          <m:t>łó</m:t>
                        </m:r>
                        <m:r>
                          <a:rPr lang="pl-PL" sz="1100" b="0" i="1">
                            <a:latin typeface="Cambria Math"/>
                          </a:rPr>
                          <m:t>𝑤</m:t>
                        </m:r>
                        <m:r>
                          <a:rPr lang="pl-PL" sz="1100" b="0" i="1">
                            <a:latin typeface="Cambria Math"/>
                          </a:rPr>
                          <m:t>[</m:t>
                        </m:r>
                        <m:r>
                          <a:rPr lang="pl-PL" sz="1100" b="0" i="1">
                            <a:latin typeface="Cambria Math"/>
                          </a:rPr>
                          <m:t>𝑘𝑊</m:t>
                        </m:r>
                      </m:num>
                      <m:den>
                        <m:r>
                          <a:rPr lang="pl-PL" sz="1100" b="0" i="1">
                            <a:latin typeface="Cambria Math"/>
                          </a:rPr>
                          <m:t>𝑃𝑜𝑤𝑖𝑒𝑟𝑧𝑐h𝑛𝑖𝑎</m:t>
                        </m:r>
                        <m:r>
                          <a:rPr lang="pl-PL" sz="1100" b="0" i="1">
                            <a:latin typeface="Cambria Math"/>
                          </a:rPr>
                          <m:t> </m:t>
                        </m:r>
                        <m:r>
                          <a:rPr lang="pl-PL" sz="1100" b="0" i="1">
                            <a:latin typeface="Cambria Math"/>
                          </a:rPr>
                          <m:t>𝑚𝑜𝑑𝑢</m:t>
                        </m:r>
                        <m:r>
                          <a:rPr lang="pl-PL" sz="1100" b="0" i="1">
                            <a:latin typeface="Cambria Math"/>
                          </a:rPr>
                          <m:t>łó</m:t>
                        </m:r>
                        <m:r>
                          <a:rPr lang="pl-PL" sz="1100" b="0" i="1">
                            <a:latin typeface="Cambria Math"/>
                          </a:rPr>
                          <m:t>𝑤</m:t>
                        </m:r>
                        <m:r>
                          <a:rPr lang="pl-PL" sz="1100" b="0" i="1">
                            <a:latin typeface="Cambria Math"/>
                          </a:rPr>
                          <m:t> </m:t>
                        </m:r>
                        <m:d>
                          <m:dPr>
                            <m:begChr m:val="["/>
                            <m:endChr m:val="]"/>
                            <m:ctrlPr>
                              <a:rPr lang="pl-PL" sz="1100" b="0" i="1">
                                <a:latin typeface="Cambria Math"/>
                              </a:rPr>
                            </m:ctrlPr>
                          </m:dPr>
                          <m:e>
                            <m:r>
                              <a:rPr lang="pl-PL" sz="1100" b="0" i="1">
                                <a:latin typeface="Cambria Math"/>
                              </a:rPr>
                              <m:t>𝑚</m:t>
                            </m:r>
                            <m:r>
                              <a:rPr lang="pl-PL" sz="1100" b="0" i="1">
                                <a:latin typeface="Cambria Math"/>
                              </a:rPr>
                              <m:t>2</m:t>
                            </m:r>
                          </m:e>
                        </m:d>
                        <m:r>
                          <a:rPr lang="pl-PL" sz="1100" b="0" i="1">
                            <a:latin typeface="Cambria Math"/>
                          </a:rPr>
                          <m:t>∗</m:t>
                        </m:r>
                        <m:r>
                          <a:rPr lang="pl-PL" sz="1100" b="0" i="1">
                            <a:latin typeface="Cambria Math"/>
                          </a:rPr>
                          <m:t>𝑛𝑎𝑡</m:t>
                        </m:r>
                        <m:r>
                          <a:rPr lang="pl-PL" sz="1100" b="0" i="1">
                            <a:latin typeface="Cambria Math"/>
                          </a:rPr>
                          <m:t>ęż</m:t>
                        </m:r>
                        <m:r>
                          <a:rPr lang="pl-PL" sz="1100" b="0" i="1">
                            <a:latin typeface="Cambria Math"/>
                          </a:rPr>
                          <m:t>𝑒𝑛𝑖𝑒</m:t>
                        </m:r>
                        <m:r>
                          <a:rPr lang="pl-PL" sz="1100" b="0" i="1">
                            <a:latin typeface="Cambria Math"/>
                          </a:rPr>
                          <m:t> </m:t>
                        </m:r>
                        <m:r>
                          <a:rPr lang="pl-PL" sz="1100" b="0" i="1">
                            <a:latin typeface="Cambria Math"/>
                          </a:rPr>
                          <m:t>𝑝𝑟𝑜𝑚</m:t>
                        </m:r>
                        <m:r>
                          <a:rPr lang="pl-PL" sz="1100" b="0" i="1">
                            <a:latin typeface="Cambria Math"/>
                          </a:rPr>
                          <m:t> </m:t>
                        </m:r>
                        <m:r>
                          <a:rPr lang="pl-PL" sz="1100" b="0" i="1">
                            <a:latin typeface="Cambria Math"/>
                          </a:rPr>
                          <m:t>𝑆𝑇𝐶</m:t>
                        </m:r>
                        <m:r>
                          <a:rPr lang="pl-PL" sz="1100" b="0" i="1">
                            <a:latin typeface="Cambria Math"/>
                          </a:rPr>
                          <m:t> 1[</m:t>
                        </m:r>
                        <m:f>
                          <m:fPr>
                            <m:ctrlPr>
                              <a:rPr lang="pl-PL" sz="1100" b="0" i="1">
                                <a:latin typeface="Cambria Math"/>
                              </a:rPr>
                            </m:ctrlPr>
                          </m:fPr>
                          <m:num>
                            <m:r>
                              <a:rPr lang="pl-PL" sz="1100" b="0" i="1">
                                <a:latin typeface="Cambria Math"/>
                              </a:rPr>
                              <m:t>𝑘𝑊</m:t>
                            </m:r>
                          </m:num>
                          <m:den>
                            <m:r>
                              <a:rPr lang="pl-PL" sz="1100" b="0" i="1">
                                <a:latin typeface="Cambria Math"/>
                              </a:rPr>
                              <m:t>𝑚</m:t>
                            </m:r>
                            <m:r>
                              <a:rPr lang="pl-PL" sz="1100" b="0" i="1">
                                <a:latin typeface="Cambria Math"/>
                              </a:rPr>
                              <m:t>2</m:t>
                            </m:r>
                          </m:den>
                        </m:f>
                        <m:r>
                          <a:rPr lang="pl-PL" sz="1100" b="0" i="1">
                            <a:latin typeface="Cambria Math"/>
                          </a:rPr>
                          <m:t>]</m:t>
                        </m:r>
                      </m:den>
                    </m:f>
                  </m:oMath>
                </m:oMathPara>
              </a14:m>
              <a:endParaRPr lang="pl-PL" sz="1100"/>
            </a:p>
          </xdr:txBody>
        </xdr:sp>
      </mc:Choice>
      <mc:Fallback xmlns="">
        <xdr:sp macro="" textlink="">
          <xdr:nvSpPr>
            <xdr:cNvPr id="7" name="pole tekstowe 6"/>
            <xdr:cNvSpPr txBox="1"/>
          </xdr:nvSpPr>
          <xdr:spPr>
            <a:xfrm>
              <a:off x="33336" y="4595812"/>
              <a:ext cx="4967289" cy="69224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pl-PL" sz="1100" i="0">
                  <a:latin typeface="Cambria Math"/>
                </a:rPr>
                <a:t>(</a:t>
              </a:r>
              <a:r>
                <a:rPr lang="pl-PL" sz="1100" b="0" i="0">
                  <a:latin typeface="Cambria Math"/>
                </a:rPr>
                <a:t>𝑁𝑎𝑠ł𝑜𝑛𝑒𝑐𝑧𝑛𝑖𝑒𝑛𝑖𝑒 [𝑘𝑊ℎ/𝑚2]∗𝑝𝑜𝑤𝑖𝑒𝑟𝑧𝑐ℎ𝑛𝑖𝑎 𝑚𝑜𝑑𝑢łó𝑤[𝑚2]∗𝑚𝑜𝑐 𝑚𝑜𝑑𝑢łó𝑤[𝑘𝑊)/(𝑃𝑜𝑤𝑖𝑒𝑟𝑧𝑐ℎ𝑛𝑖𝑎 𝑚𝑜𝑑𝑢łó𝑤 [𝑚2]∗𝑛𝑎𝑡ęż𝑒𝑛𝑖𝑒 𝑝𝑟𝑜𝑚 𝑆𝑇𝐶 1[𝑘𝑊/𝑚2])</a:t>
              </a:r>
              <a:endParaRPr lang="pl-PL" sz="1100"/>
            </a:p>
          </xdr:txBody>
        </xdr:sp>
      </mc:Fallback>
    </mc:AlternateContent>
    <xdr:clientData/>
  </xdr:oneCellAnchor>
  <xdr:oneCellAnchor>
    <xdr:from>
      <xdr:col>0</xdr:col>
      <xdr:colOff>33337</xdr:colOff>
      <xdr:row>34</xdr:row>
      <xdr:rowOff>33336</xdr:rowOff>
    </xdr:from>
    <xdr:ext cx="5119688" cy="78581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pole tekstowe 8"/>
            <xdr:cNvSpPr txBox="1"/>
          </xdr:nvSpPr>
          <xdr:spPr>
            <a:xfrm>
              <a:off x="33337" y="5557836"/>
              <a:ext cx="5119688" cy="78581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pl-PL" sz="1100" i="1">
                            <a:latin typeface="Cambria Math"/>
                          </a:rPr>
                        </m:ctrlPr>
                      </m:fPr>
                      <m:num>
                        <m:r>
                          <a:rPr lang="pl-PL" sz="1100" b="0" i="1">
                            <a:latin typeface="Cambria Math"/>
                          </a:rPr>
                          <m:t>𝐸𝑟𝑧𝑒𝑐𝑧𝑦𝑤𝑖𝑠𝑡𝑎</m:t>
                        </m:r>
                        <m:r>
                          <a:rPr lang="pl-PL" sz="1100" b="0" i="1">
                            <a:latin typeface="Cambria Math"/>
                          </a:rPr>
                          <m:t>[</m:t>
                        </m:r>
                        <m:r>
                          <a:rPr lang="pl-PL" sz="1100" b="0" i="1">
                            <a:latin typeface="Cambria Math"/>
                          </a:rPr>
                          <m:t>𝑘𝑊h</m:t>
                        </m:r>
                        <m:r>
                          <a:rPr lang="pl-PL" sz="1100" b="0" i="1">
                            <a:latin typeface="Cambria Math"/>
                          </a:rPr>
                          <m:t>]</m:t>
                        </m:r>
                      </m:num>
                      <m:den>
                        <m:r>
                          <a:rPr lang="pl-PL" sz="1100" b="0" i="1">
                            <a:latin typeface="Cambria Math"/>
                          </a:rPr>
                          <m:t>𝑁𝑎𝑠</m:t>
                        </m:r>
                        <m:r>
                          <a:rPr lang="pl-PL" sz="1100" b="0" i="1">
                            <a:latin typeface="Cambria Math"/>
                          </a:rPr>
                          <m:t>ł</m:t>
                        </m:r>
                        <m:r>
                          <a:rPr lang="pl-PL" sz="1100" b="0" i="1">
                            <a:latin typeface="Cambria Math"/>
                          </a:rPr>
                          <m:t>𝑜𝑛𝑒𝑐𝑧𝑛𝑖𝑒𝑛𝑖𝑒</m:t>
                        </m:r>
                        <m:d>
                          <m:dPr>
                            <m:begChr m:val="["/>
                            <m:endChr m:val="]"/>
                            <m:ctrlPr>
                              <a:rPr lang="pl-PL" sz="1100" b="0" i="1">
                                <a:latin typeface="Cambria Math"/>
                              </a:rPr>
                            </m:ctrlPr>
                          </m:dPr>
                          <m:e>
                            <m:f>
                              <m:fPr>
                                <m:ctrlPr>
                                  <a:rPr lang="pl-PL" sz="1100" b="0" i="1">
                                    <a:latin typeface="Cambria Math"/>
                                  </a:rPr>
                                </m:ctrlPr>
                              </m:fPr>
                              <m:num>
                                <m:r>
                                  <a:rPr lang="pl-PL" sz="1100" b="0" i="1">
                                    <a:latin typeface="Cambria Math"/>
                                  </a:rPr>
                                  <m:t>𝑘𝑊h</m:t>
                                </m:r>
                              </m:num>
                              <m:den>
                                <m:r>
                                  <a:rPr lang="pl-PL" sz="1100" b="0" i="1">
                                    <a:latin typeface="Cambria Math"/>
                                  </a:rPr>
                                  <m:t>𝑚</m:t>
                                </m:r>
                                <m:r>
                                  <a:rPr lang="pl-PL" sz="1100" b="0" i="1">
                                    <a:latin typeface="Cambria Math"/>
                                  </a:rPr>
                                  <m:t>2</m:t>
                                </m:r>
                              </m:den>
                            </m:f>
                          </m:e>
                        </m:d>
                        <m:r>
                          <a:rPr lang="pl-PL" sz="1100" b="0" i="1">
                            <a:latin typeface="Cambria Math"/>
                          </a:rPr>
                          <m:t>∗</m:t>
                        </m:r>
                        <m:r>
                          <a:rPr lang="pl-PL" sz="1100" b="0" i="1">
                            <a:latin typeface="Cambria Math"/>
                          </a:rPr>
                          <m:t>𝑚𝑜𝑐</m:t>
                        </m:r>
                        <m:r>
                          <a:rPr lang="pl-PL" sz="1100" b="0" i="1">
                            <a:latin typeface="Cambria Math"/>
                          </a:rPr>
                          <m:t> </m:t>
                        </m:r>
                        <m:r>
                          <a:rPr lang="pl-PL" sz="1100" b="0" i="1">
                            <a:latin typeface="Cambria Math"/>
                          </a:rPr>
                          <m:t>𝑚𝑜𝑑𝑢</m:t>
                        </m:r>
                        <m:r>
                          <a:rPr lang="pl-PL" sz="1100" b="0" i="1">
                            <a:latin typeface="Cambria Math"/>
                          </a:rPr>
                          <m:t>łó</m:t>
                        </m:r>
                        <m:r>
                          <a:rPr lang="pl-PL" sz="1100" b="0" i="1">
                            <a:latin typeface="Cambria Math"/>
                          </a:rPr>
                          <m:t>𝑤</m:t>
                        </m:r>
                      </m:den>
                    </m:f>
                  </m:oMath>
                </m:oMathPara>
              </a14:m>
              <a:endParaRPr lang="pl-PL" sz="1100"/>
            </a:p>
            <a:p>
              <a:r>
                <a:rPr lang="pl-PL" sz="1100"/>
                <a:t>                                        Natężenie prom.STC1[kW/m2]</a:t>
              </a:r>
            </a:p>
          </xdr:txBody>
        </xdr:sp>
      </mc:Choice>
      <mc:Fallback xmlns="">
        <xdr:sp macro="" textlink="">
          <xdr:nvSpPr>
            <xdr:cNvPr id="9" name="pole tekstowe 8"/>
            <xdr:cNvSpPr txBox="1"/>
          </xdr:nvSpPr>
          <xdr:spPr>
            <a:xfrm>
              <a:off x="33337" y="5557836"/>
              <a:ext cx="5119688" cy="78581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r>
                <a:rPr lang="pl-PL" sz="1100" i="0">
                  <a:latin typeface="Cambria Math"/>
                </a:rPr>
                <a:t>(</a:t>
              </a:r>
              <a:r>
                <a:rPr lang="pl-PL" sz="1100" b="0" i="0">
                  <a:latin typeface="Cambria Math"/>
                </a:rPr>
                <a:t>𝐸𝑟𝑧𝑒𝑐𝑧𝑦𝑤𝑖𝑠𝑡𝑎[𝑘𝑊ℎ])/(𝑁𝑎𝑠ł𝑜𝑛𝑒𝑐𝑧𝑛𝑖𝑒𝑛𝑖𝑒[𝑘𝑊ℎ/𝑚2]∗𝑚𝑜𝑐 𝑚𝑜𝑑𝑢łó𝑤)</a:t>
              </a:r>
              <a:endParaRPr lang="pl-PL" sz="1100"/>
            </a:p>
            <a:p>
              <a:r>
                <a:rPr lang="pl-PL" sz="1100"/>
                <a:t>                                        Natężenie prom.STC1[kW/m2]</a:t>
              </a:r>
            </a:p>
          </xdr:txBody>
        </xdr:sp>
      </mc:Fallback>
    </mc:AlternateContent>
    <xdr:clientData/>
  </xdr:oneCellAnchor>
  <xdr:twoCellAnchor>
    <xdr:from>
      <xdr:col>1</xdr:col>
      <xdr:colOff>523875</xdr:colOff>
      <xdr:row>36</xdr:row>
      <xdr:rowOff>180975</xdr:rowOff>
    </xdr:from>
    <xdr:to>
      <xdr:col>5</xdr:col>
      <xdr:colOff>466725</xdr:colOff>
      <xdr:row>36</xdr:row>
      <xdr:rowOff>180975</xdr:rowOff>
    </xdr:to>
    <xdr:cxnSp macro="">
      <xdr:nvCxnSpPr>
        <xdr:cNvPr id="11" name="Łącznik prostoliniowy 10"/>
        <xdr:cNvCxnSpPr/>
      </xdr:nvCxnSpPr>
      <xdr:spPr>
        <a:xfrm>
          <a:off x="1419225" y="6086475"/>
          <a:ext cx="23812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361950</xdr:colOff>
      <xdr:row>0</xdr:row>
      <xdr:rowOff>85725</xdr:rowOff>
    </xdr:from>
    <xdr:to>
      <xdr:col>6</xdr:col>
      <xdr:colOff>238125</xdr:colOff>
      <xdr:row>3</xdr:row>
      <xdr:rowOff>142875</xdr:rowOff>
    </xdr:to>
    <xdr:pic>
      <xdr:nvPicPr>
        <xdr:cNvPr id="4" name="Obraz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85725"/>
          <a:ext cx="3533775" cy="628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Users/dariusz.stabrowski/AppData/Local/Microsoft/Windows/Temporary%20Internet%20Files/Content.Outlook/XGHYFNKP/Kalkulatory%20r&#243;&#380;ne/Oferty%20PV/Projekty%20techniczne/Projekt%20techniczny%20CW%20v7.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NE"/>
      <sheetName val="Arkusz2"/>
      <sheetName val="RYSUNKI"/>
      <sheetName val="zestawy solarne"/>
      <sheetName val="meteo"/>
      <sheetName val="WYDRUK"/>
      <sheetName val="Arkusz4"/>
      <sheetName val="WYDRUK RYSUNKU"/>
      <sheetName val="dane tech. kolektorów"/>
      <sheetName val="Arkusz1"/>
    </sheetNames>
    <sheetDataSet>
      <sheetData sheetId="0">
        <row r="47">
          <cell r="B47" t="str">
            <v>Sterownik DOMITO  - A1 - Układ solarny z jednym podgrzewaczem i dwoma pomiarami temperatur</v>
          </cell>
        </row>
      </sheetData>
      <sheetData sheetId="1">
        <row r="5">
          <cell r="H5" t="str">
            <v>kotłowni.</v>
          </cell>
        </row>
        <row r="6">
          <cell r="H6" t="str">
            <v>kuchni.</v>
          </cell>
        </row>
        <row r="7">
          <cell r="H7" t="str">
            <v>łazience.</v>
          </cell>
        </row>
        <row r="8">
          <cell r="H8" t="str">
            <v>pomieszczeniu gospodarczym.</v>
          </cell>
        </row>
        <row r="40">
          <cell r="B40" t="str">
            <v>paliwo stałe</v>
          </cell>
        </row>
        <row r="41">
          <cell r="B41" t="str">
            <v>gaz ziemny</v>
          </cell>
        </row>
        <row r="42">
          <cell r="B42" t="str">
            <v>gaz płynny</v>
          </cell>
        </row>
        <row r="43">
          <cell r="B43" t="str">
            <v>olej opałowy</v>
          </cell>
        </row>
        <row r="44">
          <cell r="B44" t="str">
            <v>energia elektryczna</v>
          </cell>
        </row>
        <row r="45">
          <cell r="B45" t="str">
            <v>ciepło sieciowe</v>
          </cell>
        </row>
        <row r="56">
          <cell r="M56" t="str">
            <v xml:space="preserve">0° </v>
          </cell>
        </row>
        <row r="57">
          <cell r="M57" t="str">
            <v>5°</v>
          </cell>
        </row>
        <row r="58">
          <cell r="M58" t="str">
            <v>10°</v>
          </cell>
        </row>
        <row r="59">
          <cell r="M59" t="str">
            <v>15°</v>
          </cell>
        </row>
        <row r="60">
          <cell r="M60" t="str">
            <v>20°</v>
          </cell>
        </row>
        <row r="61">
          <cell r="M61" t="str">
            <v>25°</v>
          </cell>
        </row>
        <row r="62">
          <cell r="M62" t="str">
            <v>30°</v>
          </cell>
        </row>
        <row r="63">
          <cell r="M63" t="str">
            <v>35°</v>
          </cell>
        </row>
        <row r="64">
          <cell r="M64" t="str">
            <v>40°</v>
          </cell>
        </row>
        <row r="65">
          <cell r="B65" t="str">
            <v>rura miedziana miękka</v>
          </cell>
          <cell r="K65" t="str">
            <v>DN 12 mm</v>
          </cell>
          <cell r="M65" t="str">
            <v>45°</v>
          </cell>
        </row>
        <row r="66">
          <cell r="B66" t="str">
            <v>rura nierdzewna karbowana</v>
          </cell>
          <cell r="K66" t="str">
            <v>DN 16 mm</v>
          </cell>
          <cell r="M66" t="str">
            <v>50°</v>
          </cell>
        </row>
        <row r="67">
          <cell r="B67" t="str">
            <v>rura stalowa</v>
          </cell>
          <cell r="K67" t="str">
            <v>DN 20 mm</v>
          </cell>
          <cell r="M67" t="str">
            <v>55°</v>
          </cell>
        </row>
        <row r="68">
          <cell r="M68" t="str">
            <v>60°</v>
          </cell>
        </row>
        <row r="69">
          <cell r="M69" t="str">
            <v>65°</v>
          </cell>
        </row>
        <row r="70">
          <cell r="M70" t="str">
            <v>70°</v>
          </cell>
        </row>
        <row r="71">
          <cell r="M71" t="str">
            <v>75°</v>
          </cell>
        </row>
        <row r="72">
          <cell r="M72" t="str">
            <v>80°</v>
          </cell>
        </row>
        <row r="73">
          <cell r="M73" t="str">
            <v>85°</v>
          </cell>
        </row>
        <row r="74">
          <cell r="M74" t="str">
            <v>90°</v>
          </cell>
        </row>
        <row r="108">
          <cell r="N108" t="str">
            <v>-</v>
          </cell>
        </row>
        <row r="109">
          <cell r="N109" t="str">
            <v>-</v>
          </cell>
        </row>
        <row r="110">
          <cell r="N110" t="str">
            <v>-</v>
          </cell>
        </row>
        <row r="111">
          <cell r="N111" t="str">
            <v>kocioł dwu funkcyjny</v>
          </cell>
        </row>
        <row r="112">
          <cell r="N112" t="str">
            <v>kocioł 1 funkcyjny z zbiornikiem wolnostojącym.</v>
          </cell>
        </row>
        <row r="113">
          <cell r="N113" t="str">
            <v>kocioł 2 funkcyjny.</v>
          </cell>
        </row>
        <row r="114">
          <cell r="N114" t="str">
            <v>-</v>
          </cell>
        </row>
        <row r="115">
          <cell r="N115" t="str">
            <v>przepływowy podgrzewacz wody.</v>
          </cell>
        </row>
        <row r="116">
          <cell r="N116" t="str">
            <v>pojemnościowy podgrzewacz wody.</v>
          </cell>
        </row>
      </sheetData>
      <sheetData sheetId="2">
        <row r="1">
          <cell r="A1" t="str">
            <v>Sterownik DOMITO  - A1 - Układ solarny z jednym podgrzewaczem i dwoma pomiarami temperatur</v>
          </cell>
        </row>
        <row r="2">
          <cell r="A2" t="str">
            <v>Sterownik DOMITO  - A2 - Układ solarny z jednym podgrzewaczem i trzema pomiarami temperatur</v>
          </cell>
        </row>
        <row r="3">
          <cell r="A3" t="str">
            <v>Sterownik DOMITO  - A3 - Układ solarny z jednym podgrzewaczem i zrzutem c.w.u.</v>
          </cell>
        </row>
        <row r="4">
          <cell r="A4" t="str">
            <v>Sterownik DOMITO  - A4 - Układ solarny z bypasem A</v>
          </cell>
        </row>
        <row r="5">
          <cell r="A5" t="str">
            <v>Sterownik DOMITO  - A5 - Układ solarny z bypasem B</v>
          </cell>
        </row>
        <row r="6">
          <cell r="A6" t="str">
            <v>Sterownik DOMITO  - A6 - Układ solarny z jednym podgrzewaczem i grzałką elektryczną</v>
          </cell>
        </row>
        <row r="7">
          <cell r="A7" t="str">
            <v>Sterownik DOMITO  - B1 - Układ solarny z jednym podgrzewaczem i termostatem</v>
          </cell>
        </row>
        <row r="8">
          <cell r="A8" t="str">
            <v>Sterownik DOMITO  - B2 - Układ solarny z jednym podgrzewaczem i regulacją przepływu</v>
          </cell>
        </row>
        <row r="9">
          <cell r="A9" t="str">
            <v>Sterownik DOMITO  - B3 - Układ solarny z jednym podgrzewaczem i dwoma obiegami solarnymi ładującymi różne wężownice - zawór trójdrogowy</v>
          </cell>
        </row>
        <row r="10">
          <cell r="A10" t="str">
            <v>Sterownik DOMITO  - B4 - Układ solarny z jednym podgrzewaczem i dwoma obiegami solarnymi ładującymi różne wężownice - dwie pompy</v>
          </cell>
        </row>
        <row r="11">
          <cell r="A11" t="str">
            <v>Sterownik DOMITO  - B5 - Układ solarny z jednym podgrzewaczem i dogrzewaniem kominkiem</v>
          </cell>
        </row>
        <row r="12">
          <cell r="A12" t="str">
            <v>Sterownik DOMITO  - B6 - Układ solarny z jednym podgrzewaczem i dogrzewaniem kotłem na paliwo stałe</v>
          </cell>
        </row>
        <row r="13">
          <cell r="A13" t="str">
            <v>Sterownik DOMITO  - C1 - Układ solarny wschód-zachód - zawór tródrogowy</v>
          </cell>
        </row>
        <row r="14">
          <cell r="A14" t="str">
            <v>Sterownik DOMITO  - C2 - Układ solarny wschód-zachód - dwie pompy</v>
          </cell>
        </row>
        <row r="15">
          <cell r="A15" t="str">
            <v>Sterownik DOMITO  - D1 - Układ solarny z dwoma podgrzewaczami - zawór trójdrogowy</v>
          </cell>
        </row>
        <row r="16">
          <cell r="A16" t="str">
            <v>Sterownik DOMITO  - D2 - Układ solarny z dwoma podgrzewaczami - dwie pompy</v>
          </cell>
        </row>
        <row r="17">
          <cell r="A17" t="str">
            <v>Sterownik DOMITO  - E1 - Układ solarny z jednym podgrzewaczem i podgrzewaczem przepływowym - zimna woda</v>
          </cell>
        </row>
        <row r="18">
          <cell r="A18" t="str">
            <v>Sterownik DOMITO  - E2 - Układ solarny z jednym podgrzewaczem i podgrzewaczem przepływowym - ciepła woda</v>
          </cell>
        </row>
        <row r="19">
          <cell r="A19" t="str">
            <v>Sterownik DOMITO  - E3 - Układ solarny z jednym podgrzewaczem i podgrzewaczem przepływowym - cyrkulacja</v>
          </cell>
        </row>
        <row r="20">
          <cell r="A20" t="str">
            <v>Sterownik DOMITO  - F1 - Układ solarny z jednym podgrzewaczem i wymiennikiem - jeden pomiar temperatury w podgrzewaczu</v>
          </cell>
        </row>
        <row r="21">
          <cell r="A21" t="str">
            <v>Sterownik DOMITO  - F2 - Układ solarny z jednym podgrzewaczem i wymiennikiem - dwa pomiary temperatury w podgrzewaczu</v>
          </cell>
        </row>
        <row r="22">
          <cell r="A22" t="str">
            <v>Sterownik DOMITO  - F3 - Układ solarny z basenem</v>
          </cell>
        </row>
        <row r="23">
          <cell r="A23" t="str">
            <v>Sterownik DOMITO  - F4 - Układ solarny z jednym podgrzewaczem i basenem</v>
          </cell>
        </row>
        <row r="24">
          <cell r="A24" t="str">
            <v>Sterownik DOMITO  - G1 - Układ solarny ze zrzutem ciepła na grzejnik - dwie pompy</v>
          </cell>
        </row>
        <row r="25">
          <cell r="A25" t="str">
            <v>Sterownik DOMITO  - G2 - Układ solarny ze zrzutem ciepła na grzejnik - zawór trójdrogowy</v>
          </cell>
        </row>
        <row r="26">
          <cell r="A26" t="str">
            <v>Sterownik DOMITO  - G3 -  Układ solarny ze zrzutem ciepła na grzejnik - górna wężownica</v>
          </cell>
        </row>
        <row r="27">
          <cell r="A27" t="str">
            <v>Sterownik DOMITO  - H1 - Układ solarny z dwoma zbiornikami; cyrkulacja - dwa pomiary temperatur w pierwszym zbiorniku</v>
          </cell>
        </row>
        <row r="28">
          <cell r="A28" t="str">
            <v>Sterownik DOMITO  - H2 - Układ solarny z dwoma zbiornikami; cyrkulacja - jeden pomiar temperatury w pierwszym zbiorniku</v>
          </cell>
        </row>
        <row r="29">
          <cell r="A29" t="str">
            <v>Sterownik DOMITO  - H3 - Układ solarny z dwoma zbiornikami - przepływ</v>
          </cell>
        </row>
      </sheetData>
      <sheetData sheetId="3"/>
      <sheetData sheetId="4">
        <row r="3">
          <cell r="C3" t="str">
            <v>dolnośląskie</v>
          </cell>
          <cell r="AB3" t="str">
            <v>Opole</v>
          </cell>
          <cell r="AC3" t="str">
            <v>-</v>
          </cell>
          <cell r="AD3" t="str">
            <v>-</v>
          </cell>
          <cell r="AE3" t="str">
            <v>-</v>
          </cell>
        </row>
        <row r="4">
          <cell r="C4" t="str">
            <v>kujawsko-pomorskie</v>
          </cell>
        </row>
        <row r="5">
          <cell r="C5" t="str">
            <v>lubelskie</v>
          </cell>
        </row>
        <row r="6">
          <cell r="C6" t="str">
            <v>lubuskie</v>
          </cell>
        </row>
        <row r="7">
          <cell r="C7" t="str">
            <v>łódzkie</v>
          </cell>
        </row>
        <row r="8">
          <cell r="C8" t="str">
            <v>małopolskie</v>
          </cell>
        </row>
        <row r="9">
          <cell r="C9" t="str">
            <v>mazowieckie</v>
          </cell>
        </row>
        <row r="10">
          <cell r="C10" t="str">
            <v>opolskie</v>
          </cell>
        </row>
        <row r="11">
          <cell r="C11" t="str">
            <v>podkarpackie</v>
          </cell>
        </row>
        <row r="12">
          <cell r="C12" t="str">
            <v>podlaskie</v>
          </cell>
        </row>
        <row r="13">
          <cell r="C13" t="str">
            <v>pomorskie</v>
          </cell>
        </row>
        <row r="14">
          <cell r="C14" t="str">
            <v>śląskie</v>
          </cell>
        </row>
        <row r="15">
          <cell r="C15" t="str">
            <v>świętokrzyskie</v>
          </cell>
        </row>
        <row r="16">
          <cell r="C16" t="str">
            <v>warmińsko-mazurskie</v>
          </cell>
        </row>
        <row r="17">
          <cell r="C17" t="str">
            <v>wielkopolskie</v>
          </cell>
        </row>
        <row r="18">
          <cell r="C18" t="str">
            <v>zachodniopomorskie</v>
          </cell>
        </row>
      </sheetData>
      <sheetData sheetId="5"/>
      <sheetData sheetId="6">
        <row r="1">
          <cell r="A1" t="str">
            <v>dach skośny</v>
          </cell>
        </row>
        <row r="2">
          <cell r="A2" t="str">
            <v>dach skośny - wschód/ zachód</v>
          </cell>
        </row>
        <row r="3">
          <cell r="A3" t="str">
            <v>dach płaski</v>
          </cell>
        </row>
        <row r="4">
          <cell r="A4" t="str">
            <v>na dachu budynku gospodarczego</v>
          </cell>
        </row>
        <row r="5">
          <cell r="A5" t="str">
            <v>konstrukcja wolnostojąca</v>
          </cell>
        </row>
        <row r="6">
          <cell r="A6" t="str">
            <v>elewacja pionowa</v>
          </cell>
        </row>
      </sheetData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R78"/>
  <sheetViews>
    <sheetView tabSelected="1" workbookViewId="0">
      <selection activeCell="K47" sqref="K47"/>
    </sheetView>
  </sheetViews>
  <sheetFormatPr defaultColWidth="0" defaultRowHeight="15" zeroHeight="1"/>
  <cols>
    <col min="1" max="1" width="9.140625" customWidth="1"/>
    <col min="2" max="2" width="12.28515625" hidden="1" customWidth="1"/>
    <col min="3" max="3" width="9.140625" hidden="1" customWidth="1"/>
    <col min="4" max="5" width="0" hidden="1" customWidth="1"/>
    <col min="6" max="6" width="9.5703125" hidden="1" customWidth="1"/>
    <col min="7" max="7" width="9.140625" customWidth="1"/>
    <col min="8" max="8" width="8" customWidth="1"/>
    <col min="9" max="9" width="5.7109375" style="90" customWidth="1"/>
    <col min="10" max="10" width="16.42578125" hidden="1" customWidth="1"/>
    <col min="11" max="11" width="2.7109375" customWidth="1"/>
    <col min="12" max="13" width="9.140625" customWidth="1"/>
    <col min="14" max="14" width="10.140625" customWidth="1"/>
    <col min="15" max="15" width="14.5703125" hidden="1" customWidth="1"/>
    <col min="16" max="16384" width="9.140625" hidden="1"/>
  </cols>
  <sheetData>
    <row r="1" spans="1:18" ht="8.25" customHeight="1">
      <c r="A1" s="246"/>
      <c r="B1" s="246"/>
      <c r="C1" s="246"/>
      <c r="D1" s="246"/>
      <c r="E1" s="246"/>
      <c r="F1" s="246"/>
      <c r="G1" s="246"/>
      <c r="H1" s="246"/>
      <c r="I1" s="245"/>
      <c r="J1" s="246"/>
      <c r="K1" s="246"/>
      <c r="L1" s="246"/>
      <c r="M1" s="246"/>
      <c r="N1" s="246"/>
    </row>
    <row r="2" spans="1:18" ht="23.25" customHeight="1">
      <c r="A2" s="242"/>
      <c r="B2" s="242"/>
      <c r="C2" s="242"/>
      <c r="D2" s="242"/>
      <c r="E2" s="243"/>
      <c r="F2" s="243"/>
      <c r="G2" s="243"/>
      <c r="H2" s="244"/>
      <c r="I2" s="245"/>
      <c r="J2" s="246"/>
      <c r="K2" s="246"/>
      <c r="L2" s="244"/>
      <c r="M2" s="244"/>
      <c r="N2" s="244"/>
      <c r="O2" s="84"/>
      <c r="P2" s="84"/>
      <c r="Q2" s="84"/>
      <c r="R2" s="84"/>
    </row>
    <row r="3" spans="1:18">
      <c r="A3" s="242"/>
      <c r="B3" s="242"/>
      <c r="C3" s="242"/>
      <c r="D3" s="242"/>
      <c r="E3" s="242"/>
      <c r="F3" s="242"/>
      <c r="G3" s="242"/>
      <c r="H3" s="242"/>
      <c r="I3" s="245"/>
      <c r="J3" s="247"/>
      <c r="K3" s="247"/>
      <c r="L3" s="247"/>
      <c r="M3" s="247"/>
      <c r="N3" s="246"/>
      <c r="O3" s="84"/>
      <c r="P3" s="84"/>
      <c r="Q3" s="84"/>
      <c r="R3" s="84"/>
    </row>
    <row r="4" spans="1:18" hidden="1">
      <c r="A4" s="248"/>
      <c r="B4" s="248"/>
      <c r="C4" s="248"/>
      <c r="D4" s="248"/>
      <c r="E4" s="248"/>
      <c r="F4" s="248"/>
      <c r="G4" s="249"/>
      <c r="H4" s="211"/>
      <c r="I4" s="250"/>
      <c r="J4" s="251"/>
      <c r="K4" s="252"/>
      <c r="L4" s="84"/>
      <c r="M4" s="91" t="s">
        <v>436</v>
      </c>
      <c r="N4" s="84"/>
      <c r="O4" s="84" t="s">
        <v>498</v>
      </c>
      <c r="P4" s="84"/>
      <c r="Q4" s="84"/>
      <c r="R4" s="84"/>
    </row>
    <row r="5" spans="1:18" hidden="1">
      <c r="A5" s="246"/>
      <c r="B5" s="253" t="s">
        <v>547</v>
      </c>
      <c r="C5" s="254" t="s">
        <v>706</v>
      </c>
      <c r="D5" s="254"/>
      <c r="E5" s="254"/>
      <c r="F5" s="255"/>
      <c r="G5" s="246"/>
      <c r="H5" s="256"/>
      <c r="I5" s="250"/>
      <c r="J5" s="257"/>
      <c r="K5" s="84"/>
      <c r="L5" s="84"/>
      <c r="M5" s="258" t="s">
        <v>437</v>
      </c>
      <c r="N5" s="258"/>
      <c r="O5" s="84" t="s">
        <v>499</v>
      </c>
      <c r="P5" s="84"/>
      <c r="Q5" s="84"/>
      <c r="R5" s="84"/>
    </row>
    <row r="6" spans="1:18" hidden="1">
      <c r="A6" s="246"/>
      <c r="B6" s="253" t="s">
        <v>548</v>
      </c>
      <c r="C6" s="254" t="s">
        <v>707</v>
      </c>
      <c r="D6" s="254"/>
      <c r="E6" s="254"/>
      <c r="F6" s="255"/>
      <c r="G6" s="246"/>
      <c r="H6" s="259"/>
      <c r="I6" s="260"/>
      <c r="J6" s="261"/>
      <c r="K6" s="84"/>
      <c r="L6" s="84"/>
      <c r="M6" s="214" t="s">
        <v>459</v>
      </c>
      <c r="N6" s="214"/>
      <c r="O6" s="84" t="s">
        <v>559</v>
      </c>
      <c r="P6" s="84"/>
      <c r="Q6" s="84"/>
      <c r="R6" s="84"/>
    </row>
    <row r="7" spans="1:18" hidden="1">
      <c r="A7" s="246"/>
      <c r="B7" s="253" t="s">
        <v>549</v>
      </c>
      <c r="C7" s="254" t="s">
        <v>636</v>
      </c>
      <c r="D7" s="254"/>
      <c r="E7" s="254"/>
      <c r="F7" s="255"/>
      <c r="G7" s="246"/>
      <c r="H7" s="250"/>
      <c r="I7" s="250"/>
      <c r="J7" s="252"/>
      <c r="K7" s="252"/>
      <c r="L7" s="84"/>
      <c r="M7" s="262">
        <v>35</v>
      </c>
      <c r="N7" s="262"/>
      <c r="O7" s="263"/>
      <c r="P7" s="84"/>
      <c r="Q7" s="84"/>
      <c r="R7" s="84"/>
    </row>
    <row r="8" spans="1:18" hidden="1">
      <c r="A8" s="246"/>
      <c r="B8" s="264" t="s">
        <v>552</v>
      </c>
      <c r="C8" s="265">
        <v>1</v>
      </c>
      <c r="D8" s="265"/>
      <c r="E8" s="265"/>
      <c r="F8" s="266"/>
      <c r="G8" s="246"/>
      <c r="H8" s="211"/>
      <c r="I8" s="250"/>
      <c r="J8" s="250"/>
      <c r="K8" s="84"/>
      <c r="L8" s="84"/>
      <c r="M8" s="215" t="s">
        <v>458</v>
      </c>
      <c r="N8" s="215"/>
      <c r="O8" s="267" t="s">
        <v>565</v>
      </c>
      <c r="P8" s="84"/>
      <c r="Q8" s="84"/>
      <c r="R8" s="84"/>
    </row>
    <row r="9" spans="1:18" hidden="1">
      <c r="A9" s="246"/>
      <c r="B9" s="253" t="s">
        <v>550</v>
      </c>
      <c r="C9" s="268" t="s">
        <v>635</v>
      </c>
      <c r="D9" s="268"/>
      <c r="E9" s="268"/>
      <c r="F9" s="269"/>
      <c r="G9" s="246"/>
      <c r="H9" s="270"/>
      <c r="I9" s="271"/>
      <c r="J9" s="271"/>
      <c r="K9" s="84"/>
      <c r="L9" s="84"/>
      <c r="M9" s="262" t="s">
        <v>338</v>
      </c>
      <c r="N9" s="262"/>
      <c r="O9" s="272" t="s">
        <v>563</v>
      </c>
      <c r="P9" s="84"/>
      <c r="Q9" s="84"/>
      <c r="R9" s="84"/>
    </row>
    <row r="10" spans="1:18" hidden="1">
      <c r="A10" s="246"/>
      <c r="B10" s="264" t="s">
        <v>551</v>
      </c>
      <c r="C10" s="265" t="s">
        <v>157</v>
      </c>
      <c r="D10" s="265"/>
      <c r="E10" s="265"/>
      <c r="F10" s="266"/>
      <c r="G10" s="246"/>
      <c r="H10" s="259"/>
      <c r="I10" s="246"/>
      <c r="J10" s="273"/>
      <c r="K10" s="84"/>
      <c r="L10" s="84"/>
      <c r="M10" s="84"/>
      <c r="N10" s="84"/>
      <c r="O10" s="84" t="s">
        <v>564</v>
      </c>
      <c r="P10" s="84"/>
      <c r="Q10" s="84"/>
      <c r="R10" s="84"/>
    </row>
    <row r="11" spans="1:18" hidden="1">
      <c r="A11" s="246"/>
      <c r="B11" s="264" t="s">
        <v>553</v>
      </c>
      <c r="C11" s="254"/>
      <c r="D11" s="254"/>
      <c r="E11" s="254"/>
      <c r="F11" s="246"/>
      <c r="G11" s="246"/>
      <c r="H11" s="274"/>
      <c r="I11" s="275"/>
      <c r="J11" s="276"/>
      <c r="K11" s="84"/>
      <c r="L11" s="84"/>
      <c r="M11" s="84"/>
      <c r="N11" s="84"/>
      <c r="O11" s="84" t="s">
        <v>562</v>
      </c>
      <c r="P11" s="84"/>
      <c r="Q11" s="84"/>
      <c r="R11" s="84"/>
    </row>
    <row r="12" spans="1:18" hidden="1">
      <c r="A12" s="246"/>
      <c r="B12" s="264" t="s">
        <v>566</v>
      </c>
      <c r="C12" s="277" t="s">
        <v>567</v>
      </c>
      <c r="D12" s="278"/>
      <c r="E12" s="279"/>
      <c r="F12" s="246"/>
      <c r="G12" s="246"/>
      <c r="H12" s="274"/>
      <c r="I12" s="275"/>
      <c r="J12" s="276"/>
      <c r="K12" s="84"/>
      <c r="L12" s="84"/>
      <c r="M12" s="84"/>
      <c r="N12" s="84"/>
      <c r="O12" s="84" t="s">
        <v>569</v>
      </c>
      <c r="P12" s="84"/>
      <c r="Q12" s="84"/>
      <c r="R12" s="84"/>
    </row>
    <row r="13" spans="1:18" hidden="1">
      <c r="A13" s="246"/>
      <c r="B13" s="264" t="s">
        <v>560</v>
      </c>
      <c r="C13" s="277"/>
      <c r="D13" s="278"/>
      <c r="E13" s="279"/>
      <c r="F13" s="246"/>
      <c r="G13" s="246"/>
      <c r="H13" s="274"/>
      <c r="I13" s="275"/>
      <c r="J13" s="276"/>
      <c r="K13" s="84"/>
      <c r="L13" s="84"/>
      <c r="M13" s="84"/>
      <c r="N13" s="84"/>
      <c r="O13" s="84" t="s">
        <v>570</v>
      </c>
      <c r="P13" s="84"/>
      <c r="Q13" s="84"/>
      <c r="R13" s="84"/>
    </row>
    <row r="14" spans="1:18" hidden="1">
      <c r="A14" s="246"/>
      <c r="B14" s="264" t="s">
        <v>555</v>
      </c>
      <c r="C14" s="254" t="s">
        <v>498</v>
      </c>
      <c r="D14" s="254"/>
      <c r="E14" s="254"/>
      <c r="F14" s="246"/>
      <c r="G14" s="246"/>
      <c r="H14" s="211"/>
      <c r="I14" s="275"/>
      <c r="J14" s="276"/>
      <c r="K14" s="84"/>
      <c r="L14" s="84"/>
      <c r="M14" s="84"/>
      <c r="N14" s="84"/>
      <c r="O14" s="84"/>
      <c r="P14" s="84"/>
      <c r="Q14" s="84"/>
      <c r="R14" s="84"/>
    </row>
    <row r="15" spans="1:18" hidden="1">
      <c r="A15" s="248"/>
      <c r="B15" s="248"/>
      <c r="C15" s="248"/>
      <c r="D15" s="248"/>
      <c r="E15" s="248"/>
      <c r="F15" s="248"/>
      <c r="G15" s="246"/>
      <c r="H15" s="280"/>
      <c r="I15" s="275"/>
      <c r="J15" s="276"/>
      <c r="K15" s="84"/>
      <c r="L15" s="84"/>
      <c r="M15" s="84"/>
      <c r="N15" s="84"/>
      <c r="O15" s="84" t="s">
        <v>579</v>
      </c>
      <c r="P15" s="84"/>
      <c r="Q15" s="84"/>
      <c r="R15" s="84"/>
    </row>
    <row r="16" spans="1:18">
      <c r="A16" s="84"/>
      <c r="B16" s="281" t="s">
        <v>561</v>
      </c>
      <c r="C16" s="282" t="s">
        <v>563</v>
      </c>
      <c r="D16" s="282"/>
      <c r="E16" s="282"/>
      <c r="F16" s="246"/>
      <c r="G16" s="254" t="s">
        <v>578</v>
      </c>
      <c r="H16" s="254"/>
      <c r="I16" s="283" t="s">
        <v>711</v>
      </c>
      <c r="J16" s="283"/>
      <c r="K16" s="283"/>
      <c r="L16" s="283"/>
      <c r="M16" s="283"/>
      <c r="N16" s="283" t="s">
        <v>715</v>
      </c>
      <c r="O16" s="283"/>
      <c r="P16" s="283"/>
      <c r="Q16" s="283"/>
      <c r="R16" s="283"/>
    </row>
    <row r="17" spans="1:18">
      <c r="A17" s="84"/>
      <c r="B17" s="281"/>
      <c r="C17" s="282"/>
      <c r="D17" s="282"/>
      <c r="E17" s="282"/>
      <c r="F17" s="246"/>
      <c r="G17" s="254" t="s">
        <v>580</v>
      </c>
      <c r="H17" s="254"/>
      <c r="I17" s="283">
        <v>20</v>
      </c>
      <c r="J17" s="283"/>
      <c r="K17" s="283"/>
      <c r="L17" s="283"/>
      <c r="M17" s="283"/>
      <c r="N17" s="284" t="s">
        <v>716</v>
      </c>
      <c r="O17" s="84"/>
      <c r="P17" s="84"/>
      <c r="Q17" s="84"/>
      <c r="R17" s="84"/>
    </row>
    <row r="18" spans="1:18">
      <c r="A18" s="84"/>
      <c r="B18" s="264" t="s">
        <v>568</v>
      </c>
      <c r="C18" s="254" t="s">
        <v>569</v>
      </c>
      <c r="D18" s="254"/>
      <c r="E18" s="254"/>
      <c r="F18" s="246"/>
      <c r="G18" s="254" t="s">
        <v>581</v>
      </c>
      <c r="H18" s="254"/>
      <c r="I18" s="283">
        <v>4</v>
      </c>
      <c r="J18" s="283"/>
      <c r="K18" s="283"/>
      <c r="L18" s="283"/>
      <c r="M18" s="283"/>
      <c r="N18" s="285"/>
      <c r="O18" s="84"/>
      <c r="P18" s="84"/>
      <c r="Q18" s="84"/>
      <c r="R18" s="84"/>
    </row>
    <row r="19" spans="1:18" ht="15" hidden="1" customHeight="1">
      <c r="A19" s="246"/>
      <c r="B19" s="264" t="s">
        <v>568</v>
      </c>
      <c r="C19" s="254" t="s">
        <v>456</v>
      </c>
      <c r="D19" s="254"/>
      <c r="E19" s="254"/>
      <c r="F19" s="246"/>
      <c r="G19" s="246"/>
      <c r="H19" s="286"/>
      <c r="I19" s="275"/>
      <c r="J19" s="287"/>
      <c r="K19" s="288"/>
      <c r="L19" s="246"/>
      <c r="M19" s="246"/>
      <c r="N19" s="246"/>
      <c r="O19" s="84"/>
      <c r="P19" s="84"/>
      <c r="Q19" s="84"/>
      <c r="R19" s="84"/>
    </row>
    <row r="20" spans="1:18" ht="15" hidden="1" customHeight="1">
      <c r="A20" s="246"/>
      <c r="B20" s="289" t="s">
        <v>4</v>
      </c>
      <c r="C20" s="265">
        <v>40</v>
      </c>
      <c r="D20" s="265"/>
      <c r="E20" s="265"/>
      <c r="F20" s="266"/>
      <c r="G20" s="246"/>
      <c r="H20" s="211"/>
      <c r="I20" s="275"/>
      <c r="J20" s="290"/>
      <c r="K20" s="291"/>
      <c r="L20" s="246"/>
      <c r="M20" s="246"/>
      <c r="N20" s="246"/>
      <c r="O20" s="84"/>
      <c r="P20" s="84"/>
      <c r="Q20" s="84"/>
      <c r="R20" s="84"/>
    </row>
    <row r="21" spans="1:18" ht="15" hidden="1" customHeight="1">
      <c r="A21" s="246"/>
      <c r="B21" s="266"/>
      <c r="C21" s="211"/>
      <c r="D21" s="211"/>
      <c r="E21" s="211"/>
      <c r="F21" s="266"/>
      <c r="G21" s="246"/>
      <c r="H21" s="211"/>
      <c r="I21" s="275"/>
      <c r="J21" s="290"/>
      <c r="K21" s="291"/>
      <c r="L21" s="246"/>
      <c r="M21" s="246"/>
      <c r="N21" s="246"/>
      <c r="O21" s="84"/>
      <c r="P21" s="84"/>
      <c r="Q21" s="84"/>
      <c r="R21" s="84"/>
    </row>
    <row r="22" spans="1:18" ht="15" hidden="1" customHeight="1">
      <c r="A22" s="246"/>
      <c r="B22" s="266" t="s">
        <v>605</v>
      </c>
      <c r="C22" s="211"/>
      <c r="D22" s="211"/>
      <c r="E22" s="211"/>
      <c r="F22" s="266"/>
      <c r="G22" s="246"/>
      <c r="H22" s="211"/>
      <c r="I22" s="275"/>
      <c r="J22" s="290"/>
      <c r="K22" s="291"/>
      <c r="L22" s="246"/>
      <c r="M22" s="246"/>
      <c r="N22" s="246"/>
      <c r="O22" s="84"/>
      <c r="P22" s="84"/>
      <c r="Q22" s="84"/>
      <c r="R22" s="84"/>
    </row>
    <row r="23" spans="1:18" ht="15" hidden="1" customHeight="1">
      <c r="A23" s="246"/>
      <c r="B23" s="266" t="s">
        <v>606</v>
      </c>
      <c r="C23" s="211"/>
      <c r="D23" s="211">
        <v>0.27150000000000002</v>
      </c>
      <c r="E23" s="211"/>
      <c r="F23" s="266"/>
      <c r="G23" s="246">
        <v>0.47</v>
      </c>
      <c r="H23" s="211"/>
      <c r="I23" s="275"/>
      <c r="J23" s="290"/>
      <c r="K23" s="291"/>
      <c r="L23" s="246"/>
      <c r="M23" s="246"/>
      <c r="N23" s="246"/>
      <c r="O23" s="84"/>
      <c r="P23" s="84"/>
      <c r="Q23" s="84"/>
      <c r="R23" s="84"/>
    </row>
    <row r="24" spans="1:18" ht="15" hidden="1" customHeight="1">
      <c r="A24" s="246"/>
      <c r="B24" s="266" t="s">
        <v>623</v>
      </c>
      <c r="C24" s="211"/>
      <c r="D24" s="211">
        <v>0.19950000000000001</v>
      </c>
      <c r="E24" s="211"/>
      <c r="F24" s="266"/>
      <c r="G24" s="246">
        <v>4332</v>
      </c>
      <c r="H24" s="211"/>
      <c r="I24" s="275"/>
      <c r="J24" s="290"/>
      <c r="K24" s="291"/>
      <c r="L24" s="246"/>
      <c r="M24" s="246"/>
      <c r="N24" s="246"/>
      <c r="O24" s="84"/>
      <c r="P24" s="84"/>
      <c r="Q24" s="84"/>
      <c r="R24" s="84"/>
    </row>
    <row r="25" spans="1:18" ht="15" hidden="1" customHeight="1">
      <c r="A25" s="246"/>
      <c r="B25" s="266" t="s">
        <v>608</v>
      </c>
      <c r="C25" s="211"/>
      <c r="D25" s="211">
        <v>0.18</v>
      </c>
      <c r="E25" s="211"/>
      <c r="F25" s="266"/>
      <c r="G25" s="246">
        <v>12479</v>
      </c>
      <c r="H25" s="211"/>
      <c r="I25" s="275"/>
      <c r="J25" s="290"/>
      <c r="K25" s="291"/>
      <c r="L25" s="246"/>
      <c r="M25" s="246"/>
      <c r="N25" s="246"/>
      <c r="O25" s="84"/>
      <c r="P25" s="84"/>
      <c r="Q25" s="84"/>
      <c r="R25" s="84"/>
    </row>
    <row r="26" spans="1:18" ht="15" hidden="1" customHeight="1">
      <c r="A26" s="246"/>
      <c r="B26" s="266" t="s">
        <v>609</v>
      </c>
      <c r="C26" s="211"/>
      <c r="D26" s="292">
        <v>0.5</v>
      </c>
      <c r="E26" s="211"/>
      <c r="F26" s="266"/>
      <c r="G26" s="246">
        <f>G25+G24</f>
        <v>16811</v>
      </c>
      <c r="H26" s="211"/>
      <c r="I26" s="275"/>
      <c r="J26" s="290"/>
      <c r="K26" s="291"/>
      <c r="L26" s="246"/>
      <c r="M26" s="246"/>
      <c r="N26" s="246"/>
      <c r="O26" s="84"/>
      <c r="P26" s="84"/>
      <c r="Q26" s="84"/>
      <c r="R26" s="84"/>
    </row>
    <row r="27" spans="1:18" ht="15" hidden="1" customHeight="1">
      <c r="A27" s="246"/>
      <c r="B27" s="266" t="s">
        <v>619</v>
      </c>
      <c r="C27" s="211"/>
      <c r="D27" s="292">
        <f>-(D26-100%)</f>
        <v>0.5</v>
      </c>
      <c r="E27" s="211"/>
      <c r="F27" s="266">
        <f>G26/G23</f>
        <v>35768.085106382983</v>
      </c>
      <c r="G27" s="246">
        <f>G26/12</f>
        <v>1400.9166666666667</v>
      </c>
      <c r="H27" s="211"/>
      <c r="I27" s="275"/>
      <c r="J27" s="290"/>
      <c r="K27" s="291"/>
      <c r="L27" s="246"/>
      <c r="M27" s="246"/>
      <c r="N27" s="246"/>
      <c r="O27" s="84"/>
      <c r="P27" s="84"/>
      <c r="Q27" s="84"/>
      <c r="R27" s="84"/>
    </row>
    <row r="28" spans="1:18" ht="15" hidden="1" customHeight="1">
      <c r="A28" s="246"/>
      <c r="B28" s="293"/>
      <c r="C28" s="246"/>
      <c r="D28" s="294"/>
      <c r="E28" s="294"/>
      <c r="F28" s="293"/>
      <c r="G28" s="246"/>
      <c r="H28" s="256"/>
      <c r="I28" s="275"/>
      <c r="J28" s="290"/>
      <c r="K28" s="295"/>
      <c r="L28" s="246"/>
      <c r="M28" s="246"/>
      <c r="N28" s="246"/>
      <c r="O28" s="84"/>
      <c r="P28" s="84"/>
      <c r="Q28" s="84"/>
      <c r="R28" s="84"/>
    </row>
    <row r="29" spans="1:18" ht="15" hidden="1" customHeight="1">
      <c r="A29" s="246"/>
      <c r="B29" s="293" t="s">
        <v>585</v>
      </c>
      <c r="C29" s="246"/>
      <c r="D29" s="296"/>
      <c r="E29" s="296"/>
      <c r="F29" s="293" t="s">
        <v>599</v>
      </c>
      <c r="G29" s="246"/>
      <c r="H29" s="256"/>
      <c r="I29" s="275"/>
      <c r="J29" s="290"/>
      <c r="K29" s="295"/>
      <c r="L29" s="246"/>
      <c r="M29" s="246"/>
      <c r="N29" s="246">
        <v>50</v>
      </c>
      <c r="O29" s="84"/>
      <c r="P29" s="84"/>
      <c r="Q29" s="84"/>
      <c r="R29" s="84"/>
    </row>
    <row r="30" spans="1:18" ht="15" hidden="1" customHeight="1">
      <c r="A30" s="246"/>
      <c r="B30" s="293" t="s">
        <v>583</v>
      </c>
      <c r="C30" s="246">
        <v>22212</v>
      </c>
      <c r="D30" s="297" t="s">
        <v>584</v>
      </c>
      <c r="E30" s="297"/>
      <c r="F30" s="293">
        <f>$C$30/12</f>
        <v>1851</v>
      </c>
      <c r="G30" s="246"/>
      <c r="H30" s="259"/>
      <c r="I30" s="275"/>
      <c r="J30" s="290"/>
      <c r="K30" s="291"/>
      <c r="L30" s="246"/>
      <c r="M30" s="246"/>
      <c r="N30" s="246">
        <v>100</v>
      </c>
      <c r="O30" s="84"/>
      <c r="P30" s="84"/>
      <c r="Q30" s="84"/>
      <c r="R30" s="84"/>
    </row>
    <row r="31" spans="1:18" ht="15" hidden="1" customHeight="1">
      <c r="A31" s="246"/>
      <c r="B31" s="275" t="s">
        <v>586</v>
      </c>
      <c r="C31" s="246"/>
      <c r="D31" s="248"/>
      <c r="E31" s="248"/>
      <c r="F31" s="246"/>
      <c r="G31" s="246"/>
      <c r="H31" s="298"/>
      <c r="I31" s="275"/>
      <c r="J31" s="287"/>
      <c r="K31" s="288"/>
      <c r="L31" s="246"/>
      <c r="M31" s="246"/>
      <c r="N31" s="246">
        <f>N30*N29</f>
        <v>5000</v>
      </c>
      <c r="O31" s="84"/>
      <c r="P31" s="84"/>
      <c r="Q31" s="84"/>
      <c r="R31" s="84"/>
    </row>
    <row r="32" spans="1:18" ht="15" hidden="1" customHeight="1">
      <c r="A32" s="246"/>
      <c r="B32" s="266" t="s">
        <v>587</v>
      </c>
      <c r="C32" s="266">
        <v>1851</v>
      </c>
      <c r="D32" s="266" t="s">
        <v>8</v>
      </c>
      <c r="E32" s="266"/>
      <c r="F32" s="266"/>
      <c r="G32" s="246"/>
      <c r="H32" s="211"/>
      <c r="I32" s="275"/>
      <c r="J32" s="287"/>
      <c r="K32" s="288"/>
      <c r="L32" s="246"/>
      <c r="M32" s="246"/>
      <c r="N32" s="246"/>
      <c r="O32" s="84"/>
      <c r="P32" s="84"/>
      <c r="Q32" s="84"/>
      <c r="R32" s="84"/>
    </row>
    <row r="33" spans="1:18" ht="15" hidden="1" customHeight="1">
      <c r="A33" s="246"/>
      <c r="B33" s="299" t="s">
        <v>588</v>
      </c>
      <c r="C33" s="266">
        <v>1851</v>
      </c>
      <c r="D33" s="266" t="s">
        <v>8</v>
      </c>
      <c r="E33" s="299"/>
      <c r="F33" s="300"/>
      <c r="G33" s="246"/>
      <c r="H33" s="270"/>
      <c r="I33" s="275"/>
      <c r="J33" s="287"/>
      <c r="K33" s="288"/>
      <c r="L33" s="246"/>
      <c r="M33" s="246"/>
      <c r="N33" s="246"/>
      <c r="O33" s="84"/>
      <c r="P33" s="84"/>
      <c r="Q33" s="84"/>
      <c r="R33" s="84"/>
    </row>
    <row r="34" spans="1:18" ht="15" hidden="1" customHeight="1">
      <c r="A34" s="246"/>
      <c r="B34" s="266" t="s">
        <v>589</v>
      </c>
      <c r="C34" s="266">
        <v>1851</v>
      </c>
      <c r="D34" s="266" t="s">
        <v>8</v>
      </c>
      <c r="E34" s="266"/>
      <c r="F34" s="266"/>
      <c r="G34" s="246"/>
      <c r="H34" s="259"/>
      <c r="I34" s="275"/>
      <c r="J34" s="287"/>
      <c r="K34" s="288"/>
      <c r="L34" s="246"/>
      <c r="M34" s="246"/>
      <c r="N34" s="246"/>
      <c r="O34" s="84"/>
      <c r="P34" s="84"/>
      <c r="Q34" s="84"/>
      <c r="R34" s="84"/>
    </row>
    <row r="35" spans="1:18" ht="15" hidden="1" customHeight="1">
      <c r="A35" s="246"/>
      <c r="B35" s="266" t="s">
        <v>590</v>
      </c>
      <c r="C35" s="266">
        <v>1851</v>
      </c>
      <c r="D35" s="266" t="s">
        <v>8</v>
      </c>
      <c r="E35" s="300"/>
      <c r="F35" s="300"/>
      <c r="G35" s="246"/>
      <c r="H35" s="301"/>
      <c r="I35" s="275"/>
      <c r="J35" s="287"/>
      <c r="K35" s="288"/>
      <c r="L35" s="246"/>
      <c r="M35" s="246"/>
      <c r="N35" s="246"/>
      <c r="O35" s="84"/>
      <c r="P35" s="84"/>
      <c r="Q35" s="84"/>
      <c r="R35" s="84"/>
    </row>
    <row r="36" spans="1:18" ht="15" hidden="1" customHeight="1">
      <c r="A36" s="246"/>
      <c r="B36" s="299" t="s">
        <v>591</v>
      </c>
      <c r="C36" s="266">
        <v>1851</v>
      </c>
      <c r="D36" s="266" t="s">
        <v>8</v>
      </c>
      <c r="E36" s="300"/>
      <c r="F36" s="300"/>
      <c r="G36" s="246"/>
      <c r="H36" s="301"/>
      <c r="I36" s="275"/>
      <c r="J36" s="287"/>
      <c r="K36" s="288"/>
      <c r="L36" s="246"/>
      <c r="M36" s="246"/>
      <c r="N36" s="246"/>
      <c r="O36" s="84"/>
      <c r="P36" s="84"/>
      <c r="Q36" s="84"/>
      <c r="R36" s="84"/>
    </row>
    <row r="37" spans="1:18" ht="15" hidden="1" customHeight="1">
      <c r="A37" s="246"/>
      <c r="B37" s="266" t="s">
        <v>592</v>
      </c>
      <c r="C37" s="266">
        <v>1851</v>
      </c>
      <c r="D37" s="266" t="s">
        <v>8</v>
      </c>
      <c r="E37" s="300"/>
      <c r="F37" s="300"/>
      <c r="G37" s="246"/>
      <c r="H37" s="301"/>
      <c r="I37" s="275"/>
      <c r="J37" s="287"/>
      <c r="K37" s="288"/>
      <c r="L37" s="246"/>
      <c r="M37" s="246"/>
      <c r="N37" s="246"/>
      <c r="O37" s="84"/>
      <c r="P37" s="84"/>
      <c r="Q37" s="84"/>
      <c r="R37" s="84"/>
    </row>
    <row r="38" spans="1:18" ht="15" hidden="1" customHeight="1">
      <c r="A38" s="246"/>
      <c r="B38" s="266" t="s">
        <v>593</v>
      </c>
      <c r="C38" s="266">
        <v>1851</v>
      </c>
      <c r="D38" s="266" t="s">
        <v>8</v>
      </c>
      <c r="E38" s="300"/>
      <c r="F38" s="300"/>
      <c r="G38" s="246"/>
      <c r="H38" s="301"/>
      <c r="I38" s="275"/>
      <c r="J38" s="287"/>
      <c r="K38" s="288"/>
      <c r="L38" s="246"/>
      <c r="M38" s="246"/>
      <c r="N38" s="246"/>
      <c r="O38" s="84"/>
      <c r="P38" s="84"/>
      <c r="Q38" s="84"/>
      <c r="R38" s="84"/>
    </row>
    <row r="39" spans="1:18" ht="15" hidden="1" customHeight="1">
      <c r="A39" s="246"/>
      <c r="B39" s="299" t="s">
        <v>594</v>
      </c>
      <c r="C39" s="266">
        <v>1851</v>
      </c>
      <c r="D39" s="266" t="s">
        <v>8</v>
      </c>
      <c r="E39" s="266"/>
      <c r="F39" s="266"/>
      <c r="G39" s="246"/>
      <c r="H39" s="301"/>
      <c r="I39" s="275"/>
      <c r="J39" s="287"/>
      <c r="K39" s="288"/>
      <c r="L39" s="246"/>
      <c r="M39" s="246"/>
      <c r="N39" s="246"/>
      <c r="O39" s="84"/>
      <c r="P39" s="84"/>
      <c r="Q39" s="84"/>
      <c r="R39" s="84"/>
    </row>
    <row r="40" spans="1:18" ht="15" hidden="1" customHeight="1">
      <c r="A40" s="246"/>
      <c r="B40" s="266" t="s">
        <v>595</v>
      </c>
      <c r="C40" s="266">
        <v>1851</v>
      </c>
      <c r="D40" s="266" t="s">
        <v>8</v>
      </c>
      <c r="E40" s="302"/>
      <c r="F40" s="302"/>
      <c r="G40" s="246"/>
      <c r="H40" s="301"/>
      <c r="I40" s="275"/>
      <c r="J40" s="287"/>
      <c r="K40" s="288"/>
      <c r="L40" s="246"/>
      <c r="M40" s="246"/>
      <c r="N40" s="246"/>
      <c r="O40" s="84"/>
      <c r="P40" s="84"/>
      <c r="Q40" s="84"/>
      <c r="R40" s="84"/>
    </row>
    <row r="41" spans="1:18" ht="15" hidden="1" customHeight="1">
      <c r="A41" s="246"/>
      <c r="B41" s="266" t="s">
        <v>596</v>
      </c>
      <c r="C41" s="266">
        <v>1851</v>
      </c>
      <c r="D41" s="266" t="s">
        <v>8</v>
      </c>
      <c r="E41" s="266"/>
      <c r="F41" s="266"/>
      <c r="G41" s="246"/>
      <c r="H41" s="301"/>
      <c r="I41" s="275"/>
      <c r="J41" s="287"/>
      <c r="K41" s="288"/>
      <c r="L41" s="246"/>
      <c r="M41" s="246"/>
      <c r="N41" s="246"/>
      <c r="O41" s="84"/>
      <c r="P41" s="84"/>
      <c r="Q41" s="84"/>
      <c r="R41" s="84"/>
    </row>
    <row r="42" spans="1:18" ht="15" hidden="1" customHeight="1">
      <c r="A42" s="246"/>
      <c r="B42" s="299" t="s">
        <v>597</v>
      </c>
      <c r="C42" s="266">
        <v>1851</v>
      </c>
      <c r="D42" s="266" t="s">
        <v>8</v>
      </c>
      <c r="E42" s="302"/>
      <c r="F42" s="302"/>
      <c r="G42" s="246"/>
      <c r="H42" s="298"/>
      <c r="I42" s="275"/>
      <c r="J42" s="287"/>
      <c r="K42" s="288"/>
      <c r="L42" s="246"/>
      <c r="M42" s="246"/>
      <c r="N42" s="246"/>
      <c r="O42" s="84"/>
      <c r="P42" s="84"/>
      <c r="Q42" s="84"/>
      <c r="R42" s="84"/>
    </row>
    <row r="43" spans="1:18" ht="15" hidden="1" customHeight="1">
      <c r="A43" s="246"/>
      <c r="B43" s="266" t="s">
        <v>598</v>
      </c>
      <c r="C43" s="266">
        <v>1851</v>
      </c>
      <c r="D43" s="266" t="s">
        <v>8</v>
      </c>
      <c r="E43" s="266"/>
      <c r="F43" s="266"/>
      <c r="G43" s="246"/>
      <c r="H43" s="298"/>
      <c r="I43" s="275"/>
      <c r="J43" s="287"/>
      <c r="K43" s="288"/>
      <c r="L43" s="246"/>
      <c r="M43" s="246"/>
      <c r="N43" s="246"/>
      <c r="O43" s="84"/>
      <c r="P43" s="84"/>
      <c r="Q43" s="84"/>
      <c r="R43" s="84"/>
    </row>
    <row r="44" spans="1:18" ht="15" hidden="1" customHeight="1">
      <c r="A44" s="246"/>
      <c r="B44" s="303"/>
      <c r="C44" s="303"/>
      <c r="D44" s="303"/>
      <c r="E44" s="303"/>
      <c r="F44" s="303"/>
      <c r="G44" s="246"/>
      <c r="H44" s="298"/>
      <c r="I44" s="275"/>
      <c r="J44" s="287"/>
      <c r="K44" s="288"/>
      <c r="L44" s="246"/>
      <c r="M44" s="246"/>
      <c r="N44" s="246"/>
      <c r="O44" s="84"/>
      <c r="P44" s="84"/>
      <c r="Q44" s="84"/>
      <c r="R44" s="84"/>
    </row>
    <row r="45" spans="1:18">
      <c r="A45" s="84"/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</row>
    <row r="46" spans="1:18" hidden="1">
      <c r="A46" s="5"/>
      <c r="B46" s="5"/>
      <c r="C46" s="5"/>
      <c r="D46" s="5"/>
      <c r="E46" s="5"/>
      <c r="F46" s="5"/>
      <c r="G46" s="5"/>
      <c r="H46" s="85"/>
      <c r="I46" s="62"/>
      <c r="J46" s="86"/>
      <c r="K46" s="87"/>
      <c r="L46" s="39"/>
      <c r="M46" s="5"/>
      <c r="N46" s="5"/>
    </row>
    <row r="47" spans="1:18">
      <c r="A47" s="203" t="s">
        <v>712</v>
      </c>
      <c r="B47" s="203"/>
      <c r="C47" s="203"/>
      <c r="D47" s="203"/>
      <c r="E47" s="203"/>
      <c r="F47" s="203"/>
      <c r="G47" s="203"/>
      <c r="H47" s="204"/>
      <c r="I47" s="205"/>
      <c r="J47" s="206"/>
      <c r="K47" s="207"/>
      <c r="L47" s="103"/>
      <c r="M47" s="203"/>
      <c r="N47" s="203"/>
    </row>
    <row r="48" spans="1:18">
      <c r="A48" s="212" t="s">
        <v>713</v>
      </c>
      <c r="B48" s="212"/>
      <c r="C48" s="212"/>
      <c r="D48" s="212"/>
      <c r="E48" s="212"/>
      <c r="F48" s="212"/>
      <c r="G48" s="212"/>
      <c r="H48" s="208">
        <f>Wyniki!G249</f>
        <v>9</v>
      </c>
      <c r="I48" s="205"/>
      <c r="J48" s="206"/>
      <c r="K48" s="207"/>
      <c r="L48" s="103"/>
      <c r="M48" s="203"/>
      <c r="N48" s="203"/>
    </row>
    <row r="49" spans="1:14">
      <c r="A49" s="212" t="s">
        <v>714</v>
      </c>
      <c r="B49" s="212"/>
      <c r="C49" s="212"/>
      <c r="D49" s="212"/>
      <c r="E49" s="212"/>
      <c r="F49" s="212"/>
      <c r="G49" s="212"/>
      <c r="H49" s="208">
        <f>Wyniki!I249</f>
        <v>3</v>
      </c>
      <c r="I49" s="205"/>
      <c r="J49" s="206"/>
      <c r="K49" s="207"/>
      <c r="L49" s="103"/>
      <c r="M49" s="203"/>
      <c r="N49" s="203"/>
    </row>
    <row r="50" spans="1:14" hidden="1">
      <c r="A50" s="5"/>
      <c r="B50" s="5"/>
      <c r="C50" s="5"/>
      <c r="D50" s="5"/>
      <c r="E50" s="5"/>
      <c r="F50" s="5"/>
      <c r="G50" s="5"/>
      <c r="H50" s="85"/>
      <c r="I50" s="62"/>
      <c r="J50" s="86"/>
      <c r="K50" s="87"/>
      <c r="L50" s="39"/>
      <c r="M50" s="5"/>
      <c r="N50" s="5"/>
    </row>
    <row r="51" spans="1:14" hidden="1">
      <c r="A51" s="5"/>
      <c r="B51" s="5"/>
      <c r="C51" s="5"/>
      <c r="D51" s="5"/>
      <c r="E51" s="5"/>
      <c r="F51" s="5"/>
      <c r="G51" s="5"/>
      <c r="H51" s="85"/>
      <c r="I51" s="62"/>
      <c r="J51" s="86"/>
      <c r="K51" s="87"/>
      <c r="L51" s="39"/>
      <c r="M51" s="5"/>
      <c r="N51" s="5"/>
    </row>
    <row r="52" spans="1:14" hidden="1">
      <c r="A52" s="5"/>
      <c r="B52" s="5"/>
      <c r="C52" s="5"/>
      <c r="D52" s="5"/>
      <c r="E52" s="5"/>
      <c r="F52" s="5"/>
      <c r="G52" s="5"/>
      <c r="H52" s="85"/>
      <c r="I52" s="62"/>
      <c r="J52" s="86"/>
      <c r="K52" s="87"/>
      <c r="L52" s="39"/>
      <c r="M52" s="5"/>
      <c r="N52" s="5"/>
    </row>
    <row r="53" spans="1:14" hidden="1">
      <c r="A53" s="5"/>
      <c r="B53" s="5"/>
      <c r="C53" s="5"/>
      <c r="D53" s="5"/>
      <c r="E53" s="5"/>
      <c r="F53" s="5"/>
      <c r="G53" s="5"/>
      <c r="H53" s="85"/>
      <c r="I53" s="62"/>
      <c r="J53" s="86"/>
      <c r="K53" s="87"/>
      <c r="L53" s="39"/>
      <c r="M53" s="5"/>
      <c r="N53" s="5"/>
    </row>
    <row r="54" spans="1:14" hidden="1">
      <c r="A54" s="5"/>
      <c r="B54" s="5"/>
      <c r="C54" s="5"/>
      <c r="D54" s="5"/>
      <c r="E54" s="5"/>
      <c r="F54" s="5"/>
      <c r="G54" s="5"/>
      <c r="H54" s="5"/>
      <c r="I54" s="39"/>
      <c r="J54" s="5"/>
      <c r="K54" s="5"/>
      <c r="L54" s="39"/>
      <c r="M54" s="5"/>
      <c r="N54" s="5"/>
    </row>
    <row r="55" spans="1:14" hidden="1">
      <c r="A55" s="5"/>
      <c r="B55" s="5"/>
      <c r="C55" s="5"/>
      <c r="D55" s="5"/>
      <c r="E55" s="5"/>
      <c r="F55" s="5"/>
      <c r="G55" s="5"/>
      <c r="H55" s="5"/>
      <c r="I55" s="39"/>
      <c r="J55" s="5"/>
      <c r="K55" s="5"/>
      <c r="L55" s="39"/>
      <c r="M55" s="5"/>
      <c r="N55" s="5"/>
    </row>
    <row r="56" spans="1:14" hidden="1">
      <c r="A56" s="5"/>
      <c r="B56" s="5"/>
      <c r="C56" s="5"/>
      <c r="D56" s="5"/>
      <c r="E56" s="5"/>
      <c r="F56" s="5"/>
      <c r="G56" s="5"/>
      <c r="H56" s="5"/>
      <c r="I56" s="39"/>
      <c r="J56" s="5"/>
      <c r="K56" s="5"/>
      <c r="L56" s="39"/>
      <c r="M56" s="5"/>
      <c r="N56" s="5"/>
    </row>
    <row r="57" spans="1:14" hidden="1">
      <c r="A57" s="5"/>
      <c r="B57" s="5" t="s">
        <v>433</v>
      </c>
      <c r="C57" s="5"/>
      <c r="D57" s="5"/>
      <c r="E57" s="5"/>
      <c r="F57" s="5"/>
      <c r="G57" s="5"/>
      <c r="H57" s="5"/>
      <c r="I57" s="39"/>
      <c r="J57" s="5"/>
      <c r="K57" s="5"/>
      <c r="L57" s="39"/>
      <c r="M57" s="5"/>
      <c r="N57" s="5"/>
    </row>
    <row r="58" spans="1:14" hidden="1">
      <c r="A58" s="5"/>
      <c r="B58" s="5">
        <f>D5</f>
        <v>0</v>
      </c>
      <c r="C58" s="5"/>
      <c r="D58" s="5"/>
      <c r="E58" s="5"/>
      <c r="F58" s="5"/>
      <c r="G58" s="5"/>
      <c r="H58" s="5"/>
      <c r="I58" s="39"/>
      <c r="J58" s="5"/>
      <c r="K58" s="5"/>
      <c r="L58" s="39"/>
      <c r="M58" s="5"/>
      <c r="N58" s="5"/>
    </row>
    <row r="59" spans="1:14" hidden="1">
      <c r="A59" s="5"/>
      <c r="B59" s="5" t="s">
        <v>434</v>
      </c>
      <c r="C59" s="5"/>
      <c r="D59" s="5"/>
      <c r="E59" s="5"/>
      <c r="F59" s="5"/>
      <c r="G59" s="5"/>
      <c r="H59" s="5"/>
      <c r="I59" s="39"/>
      <c r="J59" s="5"/>
      <c r="K59" s="5"/>
      <c r="L59" s="39"/>
      <c r="M59" s="5"/>
      <c r="N59" s="5"/>
    </row>
    <row r="60" spans="1:14" hidden="1">
      <c r="A60" s="5"/>
      <c r="B60" s="60">
        <f>D9</f>
        <v>0</v>
      </c>
      <c r="C60" s="5"/>
      <c r="D60" s="5"/>
      <c r="E60" s="5"/>
      <c r="F60" s="5"/>
      <c r="G60" s="5"/>
      <c r="H60" s="5"/>
      <c r="I60" s="39"/>
      <c r="J60" s="5"/>
      <c r="K60" s="5"/>
      <c r="L60" s="39"/>
      <c r="M60" s="5"/>
      <c r="N60" s="5"/>
    </row>
    <row r="61" spans="1:14" hidden="1">
      <c r="A61" s="5"/>
      <c r="B61" s="5" t="s">
        <v>435</v>
      </c>
      <c r="C61" s="5"/>
      <c r="D61" s="5"/>
      <c r="E61" s="5"/>
      <c r="F61" s="5"/>
      <c r="G61" s="5"/>
      <c r="H61" s="5"/>
      <c r="I61" s="39"/>
      <c r="J61" s="5"/>
      <c r="K61" s="5"/>
      <c r="L61" s="39"/>
      <c r="M61" s="5"/>
      <c r="N61" s="5"/>
    </row>
    <row r="62" spans="1:14" hidden="1">
      <c r="A62" s="5"/>
      <c r="B62" s="88">
        <f>D11</f>
        <v>0</v>
      </c>
      <c r="C62" s="5"/>
      <c r="D62" s="5"/>
      <c r="E62" s="5"/>
      <c r="F62" s="5"/>
      <c r="G62" s="5"/>
      <c r="H62" s="5"/>
      <c r="I62" s="39"/>
      <c r="J62" s="5"/>
      <c r="K62" s="5"/>
      <c r="L62" s="39"/>
      <c r="M62" s="5"/>
      <c r="N62" s="5"/>
    </row>
    <row r="63" spans="1:14" hidden="1">
      <c r="A63" s="5"/>
      <c r="B63" s="5"/>
      <c r="C63" s="5"/>
      <c r="D63" s="5"/>
      <c r="E63" s="5"/>
      <c r="F63" s="5"/>
      <c r="G63" s="5"/>
      <c r="H63" s="5"/>
      <c r="I63" s="39"/>
      <c r="J63" s="5"/>
      <c r="K63" s="5"/>
      <c r="L63" s="39"/>
      <c r="M63" s="5"/>
      <c r="N63" s="5"/>
    </row>
    <row r="64" spans="1:14" hidden="1">
      <c r="A64" s="5"/>
      <c r="B64" s="5"/>
      <c r="C64" s="5"/>
      <c r="D64" s="5"/>
      <c r="E64" s="5"/>
      <c r="F64" s="5"/>
      <c r="G64" s="5"/>
      <c r="H64" s="5"/>
      <c r="I64" s="39"/>
      <c r="J64" s="5"/>
      <c r="K64" s="5"/>
      <c r="L64" s="39"/>
      <c r="M64" s="5"/>
      <c r="N64" s="5"/>
    </row>
    <row r="65" spans="1:14" hidden="1">
      <c r="A65" s="5"/>
      <c r="B65" s="5"/>
      <c r="C65" s="5"/>
      <c r="D65" s="5"/>
      <c r="E65" s="5"/>
      <c r="F65" s="5"/>
      <c r="G65" s="5"/>
      <c r="H65" s="5"/>
      <c r="I65" s="39"/>
      <c r="J65" s="5"/>
      <c r="K65" s="5"/>
      <c r="L65" s="39"/>
      <c r="M65" s="5"/>
      <c r="N65" s="5"/>
    </row>
    <row r="66" spans="1:14" hidden="1">
      <c r="A66" s="5"/>
      <c r="B66" s="5"/>
      <c r="C66" s="5"/>
      <c r="D66" s="5"/>
      <c r="E66" s="5"/>
      <c r="F66" s="5"/>
      <c r="G66" s="5"/>
      <c r="H66" s="5"/>
      <c r="I66" s="39"/>
      <c r="J66" s="5"/>
      <c r="K66" s="5"/>
      <c r="L66" s="39"/>
      <c r="M66" s="5"/>
      <c r="N66" s="5"/>
    </row>
    <row r="67" spans="1:14" hidden="1">
      <c r="A67" s="5"/>
      <c r="B67" s="5"/>
      <c r="C67" s="5"/>
      <c r="D67" s="5"/>
      <c r="E67" s="5"/>
      <c r="F67" s="5"/>
      <c r="G67" s="5"/>
      <c r="H67" s="5"/>
      <c r="I67" s="89"/>
      <c r="J67" s="5"/>
      <c r="K67" s="5"/>
      <c r="L67" s="39"/>
      <c r="M67" s="5"/>
      <c r="N67" s="5"/>
    </row>
    <row r="68" spans="1:14" hidden="1">
      <c r="A68" s="5"/>
      <c r="B68" s="5"/>
      <c r="C68" s="5"/>
      <c r="D68" s="5"/>
      <c r="E68" s="5"/>
      <c r="F68" s="5"/>
      <c r="G68" s="5"/>
      <c r="H68" s="5"/>
      <c r="I68" s="89"/>
      <c r="J68" s="5"/>
      <c r="K68" s="5"/>
      <c r="L68" s="39"/>
      <c r="M68" s="5"/>
      <c r="N68" s="5"/>
    </row>
    <row r="69" spans="1:14" hidden="1">
      <c r="A69" s="5"/>
      <c r="B69" s="5"/>
      <c r="C69" s="5"/>
      <c r="D69" s="5"/>
      <c r="E69" s="5"/>
      <c r="F69" s="5"/>
      <c r="G69" s="5"/>
      <c r="H69" s="5"/>
      <c r="I69" s="89"/>
      <c r="J69" s="5"/>
      <c r="K69" s="5"/>
      <c r="L69" s="5"/>
      <c r="M69" s="5"/>
      <c r="N69" s="5"/>
    </row>
    <row r="70" spans="1:14" hidden="1">
      <c r="A70" s="5"/>
      <c r="B70" s="5"/>
      <c r="C70" s="5"/>
      <c r="D70" s="5"/>
      <c r="E70" s="5"/>
      <c r="F70" s="5"/>
      <c r="G70" s="5"/>
      <c r="H70" s="5"/>
      <c r="I70" s="89"/>
      <c r="J70" s="5"/>
      <c r="K70" s="5"/>
      <c r="L70" s="5"/>
      <c r="M70" s="5"/>
      <c r="N70" s="5"/>
    </row>
    <row r="71" spans="1:14" hidden="1"/>
    <row r="72" spans="1:14" hidden="1"/>
    <row r="73" spans="1:14" hidden="1"/>
    <row r="74" spans="1:14" hidden="1"/>
    <row r="75" spans="1:14" hidden="1"/>
    <row r="76" spans="1:14" hidden="1"/>
    <row r="77" spans="1:14" hidden="1"/>
    <row r="78" spans="1:14" hidden="1"/>
  </sheetData>
  <sheetProtection formatColumns="0" formatRows="0" insertColumns="0" insertRows="0" insertHyperlinks="0" deleteColumns="0" deleteRows="0" selectLockedCells="1" sort="0" pivotTables="0" selectUnlockedCells="1"/>
  <mergeCells count="35">
    <mergeCell ref="C5:E5"/>
    <mergeCell ref="C8:E8"/>
    <mergeCell ref="C6:E6"/>
    <mergeCell ref="C9:E9"/>
    <mergeCell ref="C20:E20"/>
    <mergeCell ref="C19:E19"/>
    <mergeCell ref="C12:E12"/>
    <mergeCell ref="C18:E18"/>
    <mergeCell ref="M6:N6"/>
    <mergeCell ref="M7:N7"/>
    <mergeCell ref="M8:N8"/>
    <mergeCell ref="M9:N9"/>
    <mergeCell ref="C7:E7"/>
    <mergeCell ref="I16:M16"/>
    <mergeCell ref="G16:H16"/>
    <mergeCell ref="G17:H17"/>
    <mergeCell ref="G18:H18"/>
    <mergeCell ref="I18:M18"/>
    <mergeCell ref="I17:M17"/>
    <mergeCell ref="N16:R16"/>
    <mergeCell ref="N17:N18"/>
    <mergeCell ref="A48:G48"/>
    <mergeCell ref="A49:G49"/>
    <mergeCell ref="E2:G2"/>
    <mergeCell ref="M5:N5"/>
    <mergeCell ref="A4:F4"/>
    <mergeCell ref="D31:E31"/>
    <mergeCell ref="D30:E30"/>
    <mergeCell ref="C10:E10"/>
    <mergeCell ref="C11:E11"/>
    <mergeCell ref="C14:E14"/>
    <mergeCell ref="C13:E13"/>
    <mergeCell ref="A15:F15"/>
    <mergeCell ref="B16:B17"/>
    <mergeCell ref="C16:E17"/>
  </mergeCells>
  <dataValidations count="8">
    <dataValidation type="list" allowBlank="1" showInputMessage="1" showErrorMessage="1" sqref="E42:F42">
      <formula1>"Miedź,Aluminium"</formula1>
    </dataValidation>
    <dataValidation type="list" allowBlank="1" showInputMessage="1" showErrorMessage="1" sqref="C14:E14">
      <formula1>$O$4:$O$6</formula1>
    </dataValidation>
    <dataValidation type="list" allowBlank="1" showInputMessage="1" showErrorMessage="1" sqref="C16:E17">
      <formula1>$O$8:$O$11</formula1>
    </dataValidation>
    <dataValidation type="list" allowBlank="1" showInputMessage="1" showErrorMessage="1" sqref="C18:E18">
      <formula1>$O$12:$O$13</formula1>
    </dataValidation>
    <dataValidation type="list" allowBlank="1" showInputMessage="1" showErrorMessage="1" sqref="I16:M16">
      <formula1>"Dach skośny, Dach płaski, Grunt"</formula1>
    </dataValidation>
    <dataValidation type="list" allowBlank="1" showInputMessage="1" showErrorMessage="1" sqref="D29:E29">
      <formula1>#REF!</formula1>
    </dataValidation>
    <dataValidation type="list" allowBlank="1" showInputMessage="1" showErrorMessage="1" sqref="B44:F44">
      <formula1>#REF!</formula1>
    </dataValidation>
    <dataValidation type="list" allowBlank="1" showInputMessage="1" showErrorMessage="1" sqref="C19:E19">
      <formula1>#REF!</formula1>
    </dataValidation>
  </dataValidations>
  <pageMargins left="0.7" right="0.7" top="0.75" bottom="0.75" header="0.3" footer="0.3"/>
  <pageSetup paperSize="9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Meteo!$B$512:$B$550</xm:f>
          </x14:formula1>
          <xm:sqref>B64 M5:N5</xm:sqref>
        </x14:dataValidation>
        <x14:dataValidation type="list" allowBlank="1" showInputMessage="1" showErrorMessage="1">
          <x14:formula1>
            <xm:f>Meteo!$I$555:$I$573</xm:f>
          </x14:formula1>
          <xm:sqref>B66</xm:sqref>
        </x14:dataValidation>
        <x14:dataValidation type="list" allowBlank="1" showInputMessage="1" showErrorMessage="1">
          <x14:formula1>
            <xm:f>Meteo!$K$555:$K$573</xm:f>
          </x14:formula1>
          <xm:sqref>B68</xm:sqref>
        </x14:dataValidation>
        <x14:dataValidation type="list" allowBlank="1" showInputMessage="1" showErrorMessage="1">
          <x14:formula1>
            <xm:f>Meteo!$I$535:$I$553</xm:f>
          </x14:formula1>
          <xm:sqref>M7</xm:sqref>
        </x14:dataValidation>
        <x14:dataValidation type="list" allowBlank="1" showInputMessage="1" showErrorMessage="1">
          <x14:formula1>
            <xm:f>Meteo!$C$554:$C$586</xm:f>
          </x14:formula1>
          <xm:sqref>M9:N9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>
    <pageSetUpPr fitToPage="1"/>
  </sheetPr>
  <dimension ref="A1:Q294"/>
  <sheetViews>
    <sheetView showWhiteSpace="0" topLeftCell="A247" zoomScale="80" zoomScaleNormal="80" workbookViewId="0">
      <selection activeCell="B270" sqref="B270"/>
    </sheetView>
  </sheetViews>
  <sheetFormatPr defaultRowHeight="15"/>
  <cols>
    <col min="1" max="1" width="11.5703125" customWidth="1"/>
    <col min="2" max="2" width="8.7109375" customWidth="1"/>
    <col min="3" max="3" width="13.42578125" customWidth="1"/>
    <col min="4" max="4" width="12" customWidth="1"/>
    <col min="5" max="5" width="14.85546875" customWidth="1"/>
    <col min="6" max="6" width="11" customWidth="1"/>
    <col min="7" max="7" width="13.42578125" customWidth="1"/>
    <col min="8" max="8" width="9.85546875" customWidth="1"/>
    <col min="9" max="9" width="10.85546875" customWidth="1"/>
    <col min="10" max="10" width="11.140625" customWidth="1"/>
    <col min="11" max="11" width="10.140625" customWidth="1"/>
    <col min="12" max="12" width="9.7109375" customWidth="1"/>
  </cols>
  <sheetData>
    <row r="1" spans="1:13" ht="8.25" hidden="1" customHeight="1">
      <c r="A1" s="39"/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35"/>
    </row>
    <row r="2" spans="1:13" hidden="1">
      <c r="B2" s="132"/>
      <c r="C2" s="133"/>
      <c r="D2" s="39"/>
      <c r="E2" s="39"/>
      <c r="F2" s="39"/>
      <c r="G2" s="39"/>
      <c r="H2" s="39"/>
      <c r="I2" s="39"/>
      <c r="J2" s="39"/>
      <c r="K2" s="39"/>
      <c r="L2" s="39"/>
      <c r="M2" s="35"/>
    </row>
    <row r="3" spans="1:13" hidden="1">
      <c r="A3" s="39"/>
      <c r="B3" s="132"/>
      <c r="C3" s="133"/>
      <c r="D3" s="39"/>
      <c r="E3" s="39"/>
      <c r="F3" s="39"/>
      <c r="G3" s="39"/>
      <c r="H3" s="39"/>
      <c r="I3" s="39"/>
      <c r="J3" s="39"/>
      <c r="K3" s="39"/>
      <c r="L3" s="39"/>
      <c r="M3" s="35"/>
    </row>
    <row r="4" spans="1:13" hidden="1">
      <c r="A4" s="39"/>
      <c r="B4" s="132"/>
      <c r="C4" s="133"/>
      <c r="D4" s="39"/>
      <c r="E4" s="39"/>
      <c r="F4" s="39"/>
      <c r="G4" s="39"/>
      <c r="H4" s="39"/>
      <c r="I4" s="39"/>
      <c r="J4" s="39"/>
      <c r="K4" s="39"/>
      <c r="L4" s="39"/>
      <c r="M4" s="35"/>
    </row>
    <row r="5" spans="1:13" hidden="1">
      <c r="A5" s="39"/>
      <c r="B5" s="132"/>
      <c r="C5" s="133"/>
      <c r="D5" s="39"/>
      <c r="E5" s="39"/>
      <c r="F5" s="39"/>
      <c r="G5" s="39"/>
      <c r="H5" s="39"/>
      <c r="I5" s="39"/>
      <c r="J5" s="39"/>
      <c r="K5" s="39"/>
      <c r="L5" s="39"/>
      <c r="M5" s="35"/>
    </row>
    <row r="6" spans="1:13" hidden="1">
      <c r="A6" s="39"/>
      <c r="B6" s="132"/>
      <c r="C6" s="133"/>
      <c r="D6" s="39"/>
      <c r="E6" s="39"/>
      <c r="F6" s="39"/>
      <c r="G6" s="39"/>
      <c r="H6" s="39"/>
      <c r="I6" s="39"/>
      <c r="J6" s="39"/>
      <c r="K6" s="39"/>
      <c r="L6" s="39"/>
      <c r="M6" s="35"/>
    </row>
    <row r="7" spans="1:13" hidden="1">
      <c r="A7" s="39"/>
      <c r="B7" s="132"/>
      <c r="C7" s="133"/>
      <c r="D7" s="39"/>
      <c r="E7" s="39"/>
      <c r="F7" s="39"/>
      <c r="G7" s="39"/>
      <c r="H7" s="39"/>
      <c r="I7" s="39"/>
      <c r="J7" s="39"/>
      <c r="K7" s="39"/>
      <c r="L7" s="39"/>
      <c r="M7" s="35"/>
    </row>
    <row r="8" spans="1:13" ht="23.25" hidden="1">
      <c r="A8" s="161"/>
      <c r="B8" s="161"/>
      <c r="C8" s="161"/>
      <c r="D8" s="161"/>
      <c r="E8" s="161"/>
      <c r="F8" s="161"/>
      <c r="G8" s="161"/>
      <c r="H8" s="161"/>
      <c r="I8" s="161"/>
      <c r="J8" s="161"/>
      <c r="K8" s="161"/>
      <c r="L8" s="161"/>
      <c r="M8" s="35"/>
    </row>
    <row r="9" spans="1:13" hidden="1">
      <c r="A9" s="39"/>
      <c r="B9" s="132"/>
      <c r="C9" s="133"/>
      <c r="D9" s="39"/>
      <c r="E9" s="39"/>
      <c r="F9" s="39"/>
      <c r="G9" s="39"/>
      <c r="H9" s="39"/>
      <c r="I9" s="39"/>
      <c r="J9" s="39"/>
      <c r="K9" s="39"/>
      <c r="L9" s="39"/>
      <c r="M9" s="35"/>
    </row>
    <row r="10" spans="1:13" hidden="1">
      <c r="A10" s="39"/>
      <c r="B10" s="132"/>
      <c r="C10" s="133"/>
      <c r="D10" s="39"/>
      <c r="E10" s="39"/>
      <c r="F10" s="39"/>
      <c r="G10" s="39"/>
      <c r="H10" s="39"/>
      <c r="I10" s="39"/>
      <c r="J10" s="39"/>
      <c r="K10" s="39"/>
      <c r="L10" s="39"/>
      <c r="M10" s="35"/>
    </row>
    <row r="11" spans="1:13" ht="23.25" hidden="1">
      <c r="A11" s="218" t="s">
        <v>554</v>
      </c>
      <c r="B11" s="218"/>
      <c r="C11" s="218"/>
      <c r="D11" s="218"/>
      <c r="E11" s="218"/>
      <c r="F11" s="218"/>
      <c r="G11" s="218"/>
      <c r="H11" s="218"/>
      <c r="I11" s="218"/>
      <c r="J11" s="218"/>
      <c r="K11" s="218"/>
      <c r="L11" s="218"/>
      <c r="M11" s="35"/>
    </row>
    <row r="12" spans="1:13" hidden="1">
      <c r="A12" s="39"/>
      <c r="B12" s="132"/>
      <c r="C12" s="133"/>
      <c r="D12" s="39"/>
      <c r="E12" s="39"/>
      <c r="F12" s="39"/>
      <c r="G12" s="39"/>
      <c r="H12" s="39"/>
      <c r="I12" s="39"/>
      <c r="J12" s="39"/>
      <c r="K12" s="39"/>
      <c r="L12" s="39"/>
      <c r="M12" s="35"/>
    </row>
    <row r="13" spans="1:13" hidden="1">
      <c r="A13" s="39"/>
      <c r="B13" s="132"/>
      <c r="C13" s="133"/>
      <c r="D13" s="39"/>
      <c r="E13" s="39"/>
      <c r="F13" s="39"/>
      <c r="G13" s="39"/>
      <c r="H13" s="39"/>
      <c r="I13" s="39"/>
      <c r="J13" s="39"/>
      <c r="K13" s="39"/>
      <c r="L13" s="39"/>
      <c r="M13" s="35"/>
    </row>
    <row r="14" spans="1:13" hidden="1">
      <c r="A14" s="39"/>
      <c r="B14" s="132"/>
      <c r="C14" s="133"/>
      <c r="D14" s="39"/>
      <c r="E14" s="39"/>
      <c r="F14" s="39"/>
      <c r="G14" s="39"/>
      <c r="H14" s="39"/>
      <c r="I14" s="39"/>
      <c r="J14" s="39"/>
      <c r="K14" s="39"/>
      <c r="L14" s="39"/>
      <c r="M14" s="35"/>
    </row>
    <row r="15" spans="1:13" hidden="1">
      <c r="A15" s="39"/>
      <c r="B15" s="132"/>
      <c r="C15" s="158"/>
      <c r="D15" s="130"/>
      <c r="E15" s="130"/>
      <c r="F15" s="130"/>
      <c r="G15" s="130"/>
      <c r="H15" s="130"/>
      <c r="I15" s="130"/>
      <c r="J15" s="130"/>
      <c r="K15" s="39"/>
      <c r="L15" s="39"/>
      <c r="M15" s="35"/>
    </row>
    <row r="16" spans="1:13" hidden="1">
      <c r="A16" s="39"/>
      <c r="B16" s="132"/>
      <c r="C16" s="158"/>
      <c r="D16" s="130"/>
      <c r="E16" s="130"/>
      <c r="F16" s="130"/>
      <c r="G16" s="130"/>
      <c r="H16" s="130"/>
      <c r="I16" s="130"/>
      <c r="J16" s="130"/>
      <c r="K16" s="39"/>
      <c r="L16" s="39"/>
      <c r="M16" s="35"/>
    </row>
    <row r="17" spans="1:13" hidden="1">
      <c r="A17" s="39"/>
      <c r="B17" s="132"/>
      <c r="C17" s="160"/>
      <c r="D17" s="130"/>
      <c r="E17" s="130"/>
      <c r="F17" s="130"/>
      <c r="G17" s="130"/>
      <c r="H17" s="130"/>
      <c r="I17" s="130"/>
      <c r="J17" s="130"/>
      <c r="K17" s="39"/>
      <c r="L17" s="39"/>
      <c r="M17" s="35"/>
    </row>
    <row r="18" spans="1:13" hidden="1">
      <c r="A18" s="39"/>
      <c r="B18" s="132"/>
      <c r="C18" s="160"/>
      <c r="D18" s="130"/>
      <c r="E18" s="130"/>
      <c r="F18" s="130"/>
      <c r="G18" s="130"/>
      <c r="H18" s="130"/>
      <c r="I18" s="130"/>
      <c r="J18" s="130"/>
      <c r="K18" s="39"/>
      <c r="L18" s="39"/>
      <c r="M18" s="35"/>
    </row>
    <row r="19" spans="1:13" hidden="1">
      <c r="A19" s="39"/>
      <c r="B19" s="132"/>
      <c r="C19" s="159"/>
      <c r="D19" s="130"/>
      <c r="E19" s="130"/>
      <c r="F19" s="130"/>
      <c r="G19" s="130"/>
      <c r="H19" s="130"/>
      <c r="I19" s="130"/>
      <c r="J19" s="130"/>
      <c r="K19" s="39"/>
      <c r="L19" s="39"/>
      <c r="M19" s="35"/>
    </row>
    <row r="20" spans="1:13" hidden="1">
      <c r="A20" s="39"/>
      <c r="B20" s="132"/>
      <c r="C20" s="133"/>
      <c r="D20" s="39"/>
      <c r="E20" s="39"/>
      <c r="F20" s="39"/>
      <c r="G20" s="39"/>
      <c r="H20" s="39"/>
      <c r="I20" s="39"/>
      <c r="J20" s="39"/>
      <c r="K20" s="39"/>
      <c r="L20" s="39"/>
      <c r="M20" s="35"/>
    </row>
    <row r="21" spans="1:13" hidden="1">
      <c r="A21" s="39"/>
      <c r="B21" s="132"/>
      <c r="C21" s="133"/>
      <c r="D21" s="39"/>
      <c r="E21" s="39"/>
      <c r="F21" s="39"/>
      <c r="G21" s="39"/>
      <c r="H21" s="39"/>
      <c r="I21" s="39"/>
      <c r="J21" s="39"/>
      <c r="K21" s="39"/>
      <c r="L21" s="39"/>
      <c r="M21" s="35"/>
    </row>
    <row r="22" spans="1:13" hidden="1">
      <c r="A22" s="39"/>
      <c r="B22" s="132"/>
      <c r="C22" s="133"/>
      <c r="D22" s="39"/>
      <c r="E22" s="39"/>
      <c r="F22" s="39"/>
      <c r="G22" s="39"/>
      <c r="H22" s="39"/>
      <c r="I22" s="39"/>
      <c r="J22" s="39"/>
      <c r="K22" s="39"/>
      <c r="L22" s="39"/>
      <c r="M22" s="35"/>
    </row>
    <row r="23" spans="1:13" hidden="1">
      <c r="A23" s="39"/>
      <c r="B23" s="132"/>
      <c r="C23" s="133"/>
      <c r="D23" s="39"/>
      <c r="E23" s="39"/>
      <c r="F23" s="39"/>
      <c r="G23" s="39"/>
      <c r="H23" s="39"/>
      <c r="I23" s="39"/>
      <c r="J23" s="39"/>
      <c r="K23" s="39"/>
      <c r="L23" s="39"/>
      <c r="M23" s="35"/>
    </row>
    <row r="24" spans="1:13" hidden="1">
      <c r="A24" s="39"/>
      <c r="B24" s="132"/>
      <c r="C24" s="133"/>
      <c r="D24" s="39"/>
      <c r="E24" s="39"/>
      <c r="F24" s="39"/>
      <c r="G24" s="39"/>
      <c r="H24" s="39"/>
      <c r="I24" s="39"/>
      <c r="J24" s="39"/>
      <c r="K24" s="39"/>
      <c r="L24" s="39"/>
      <c r="M24" s="35"/>
    </row>
    <row r="25" spans="1:13" hidden="1">
      <c r="A25" s="39"/>
      <c r="B25" s="132"/>
      <c r="C25" s="133"/>
      <c r="D25" s="39"/>
      <c r="E25" s="39"/>
      <c r="F25" s="39"/>
      <c r="G25" s="39"/>
      <c r="H25" s="39"/>
      <c r="I25" s="39"/>
      <c r="J25" s="39"/>
      <c r="K25" s="39"/>
      <c r="L25" s="39"/>
      <c r="M25" s="35"/>
    </row>
    <row r="26" spans="1:13" ht="21.75" hidden="1" customHeight="1">
      <c r="A26" s="39"/>
      <c r="B26" s="132"/>
      <c r="C26" s="163" t="s">
        <v>555</v>
      </c>
      <c r="D26" s="219" t="str">
        <f>'Dobór powierzchni'!C14</f>
        <v>Obiekt mieszkalny</v>
      </c>
      <c r="E26" s="219"/>
      <c r="F26" s="219"/>
      <c r="G26" s="219"/>
      <c r="H26" s="219"/>
      <c r="I26" s="219"/>
      <c r="J26" s="220"/>
      <c r="K26" s="39"/>
      <c r="L26" s="39"/>
      <c r="M26" s="35"/>
    </row>
    <row r="27" spans="1:13" ht="23.25" hidden="1" customHeight="1">
      <c r="A27" s="39"/>
      <c r="B27" s="132"/>
      <c r="C27" s="164" t="s">
        <v>556</v>
      </c>
      <c r="D27" s="221" t="str">
        <f>'Dobór powierzchni'!C5</f>
        <v>krzysztof</v>
      </c>
      <c r="E27" s="221"/>
      <c r="F27" s="221"/>
      <c r="G27" s="221" t="str">
        <f>'Dobór powierzchni'!C6</f>
        <v>mazur</v>
      </c>
      <c r="H27" s="221"/>
      <c r="I27" s="221"/>
      <c r="J27" s="222"/>
      <c r="K27" s="39"/>
      <c r="L27" s="39"/>
      <c r="M27" s="35"/>
    </row>
    <row r="28" spans="1:13" ht="21.75" hidden="1" customHeight="1">
      <c r="A28" s="39"/>
      <c r="B28" s="132"/>
      <c r="C28" s="223" t="s">
        <v>557</v>
      </c>
      <c r="D28" s="221" t="str">
        <f>'Dobór powierzchni'!C9</f>
        <v>43-300</v>
      </c>
      <c r="E28" s="221"/>
      <c r="F28" s="221"/>
      <c r="G28" s="221" t="str">
        <f>'Dobór powierzchni'!C10</f>
        <v>Bielsko-Biała</v>
      </c>
      <c r="H28" s="221"/>
      <c r="I28" s="221"/>
      <c r="J28" s="222"/>
      <c r="K28" s="39"/>
      <c r="L28" s="39"/>
      <c r="M28" s="35"/>
    </row>
    <row r="29" spans="1:13" ht="28.5" hidden="1" customHeight="1">
      <c r="A29" s="39"/>
      <c r="B29" s="132"/>
      <c r="C29" s="223"/>
      <c r="D29" s="221">
        <f>'Dobór powierzchni'!C8</f>
        <v>1</v>
      </c>
      <c r="E29" s="221"/>
      <c r="F29" s="221"/>
      <c r="G29" s="221" t="str">
        <f>'Dobór powierzchni'!C7</f>
        <v>Potok</v>
      </c>
      <c r="H29" s="221"/>
      <c r="I29" s="221"/>
      <c r="J29" s="222"/>
      <c r="K29" s="39"/>
      <c r="L29" s="39"/>
      <c r="M29" s="35"/>
    </row>
    <row r="30" spans="1:13" ht="30.75" hidden="1" customHeight="1" thickBot="1">
      <c r="A30" s="39"/>
      <c r="B30" s="132"/>
      <c r="C30" s="165" t="s">
        <v>558</v>
      </c>
      <c r="D30" s="216">
        <f>'Dobór powierzchni'!C13</f>
        <v>0</v>
      </c>
      <c r="E30" s="216"/>
      <c r="F30" s="216"/>
      <c r="G30" s="216"/>
      <c r="H30" s="216"/>
      <c r="I30" s="216"/>
      <c r="J30" s="217"/>
      <c r="K30" s="39"/>
      <c r="L30" s="39"/>
      <c r="M30" s="35"/>
    </row>
    <row r="31" spans="1:13" hidden="1">
      <c r="A31" s="39"/>
      <c r="B31" s="132"/>
      <c r="C31" s="158"/>
      <c r="D31" s="130"/>
      <c r="E31" s="130"/>
      <c r="F31" s="130"/>
      <c r="G31" s="130"/>
      <c r="H31" s="130"/>
      <c r="I31" s="130"/>
      <c r="J31" s="130"/>
      <c r="K31" s="39"/>
      <c r="L31" s="39"/>
      <c r="M31" s="35"/>
    </row>
    <row r="32" spans="1:13" hidden="1">
      <c r="A32" s="39"/>
      <c r="B32" s="132"/>
      <c r="C32" s="158"/>
      <c r="D32" s="130"/>
      <c r="E32" s="130"/>
      <c r="F32" s="130"/>
      <c r="G32" s="130"/>
      <c r="H32" s="130"/>
      <c r="I32" s="130"/>
      <c r="J32" s="130"/>
      <c r="K32" s="39"/>
      <c r="L32" s="39"/>
      <c r="M32" s="35"/>
    </row>
    <row r="33" spans="1:13" hidden="1">
      <c r="A33" s="39"/>
      <c r="B33" s="132"/>
      <c r="C33" s="160"/>
      <c r="D33" s="130"/>
      <c r="E33" s="130"/>
      <c r="F33" s="130"/>
      <c r="G33" s="130"/>
      <c r="H33" s="130"/>
      <c r="I33" s="130"/>
      <c r="J33" s="130"/>
      <c r="K33" s="39"/>
      <c r="L33" s="39"/>
      <c r="M33" s="35"/>
    </row>
    <row r="34" spans="1:13" hidden="1">
      <c r="A34" s="39"/>
      <c r="B34" s="132"/>
      <c r="C34" s="160"/>
      <c r="D34" s="130"/>
      <c r="E34" s="130"/>
      <c r="F34" s="130"/>
      <c r="G34" s="130"/>
      <c r="H34" s="130"/>
      <c r="I34" s="130"/>
      <c r="J34" s="130"/>
      <c r="K34" s="39"/>
      <c r="L34" s="39"/>
      <c r="M34" s="35"/>
    </row>
    <row r="35" spans="1:13" hidden="1">
      <c r="A35" s="39"/>
      <c r="B35" s="132"/>
      <c r="C35" s="159"/>
      <c r="D35" s="130"/>
      <c r="E35" s="130"/>
      <c r="F35" s="130"/>
      <c r="G35" s="130"/>
      <c r="H35" s="130"/>
      <c r="I35" s="130"/>
      <c r="J35" s="130"/>
      <c r="K35" s="39"/>
      <c r="L35" s="39"/>
      <c r="M35" s="35"/>
    </row>
    <row r="36" spans="1:13" hidden="1">
      <c r="A36" s="39"/>
      <c r="B36" s="132"/>
      <c r="C36" s="133"/>
      <c r="D36" s="39"/>
      <c r="E36" s="39"/>
      <c r="F36" s="39"/>
      <c r="G36" s="39"/>
      <c r="H36" s="39"/>
      <c r="I36" s="39"/>
      <c r="J36" s="39"/>
      <c r="K36" s="39"/>
      <c r="L36" s="39"/>
      <c r="M36" s="35"/>
    </row>
    <row r="37" spans="1:13" hidden="1">
      <c r="A37" s="39"/>
      <c r="B37" s="132"/>
      <c r="C37" s="133"/>
      <c r="D37" s="39"/>
      <c r="E37" s="39"/>
      <c r="F37" s="39"/>
      <c r="G37" s="39"/>
      <c r="H37" s="39"/>
      <c r="I37" s="39"/>
      <c r="J37" s="39"/>
      <c r="K37" s="39"/>
      <c r="L37" s="39"/>
      <c r="M37" s="35"/>
    </row>
    <row r="38" spans="1:13" hidden="1">
      <c r="A38" s="39"/>
      <c r="B38" s="132"/>
      <c r="C38" s="133"/>
      <c r="D38" s="39"/>
      <c r="E38" s="39"/>
      <c r="F38" s="39"/>
      <c r="G38" s="39"/>
      <c r="H38" s="39"/>
      <c r="I38" s="39"/>
      <c r="J38" s="39"/>
      <c r="K38" s="39"/>
      <c r="L38" s="39"/>
      <c r="M38" s="35"/>
    </row>
    <row r="39" spans="1:13" hidden="1">
      <c r="A39" s="39"/>
      <c r="B39" s="132"/>
      <c r="C39" s="133"/>
      <c r="D39" s="39"/>
      <c r="E39" s="39"/>
      <c r="F39" s="39"/>
      <c r="G39" s="39"/>
      <c r="H39" s="39"/>
      <c r="I39" s="39"/>
      <c r="J39" s="39"/>
      <c r="K39" s="39"/>
      <c r="L39" s="39"/>
      <c r="M39" s="35"/>
    </row>
    <row r="40" spans="1:13" hidden="1">
      <c r="A40" s="39"/>
      <c r="B40" s="132"/>
      <c r="C40" s="133"/>
      <c r="D40" s="39"/>
      <c r="E40" s="39"/>
      <c r="F40" s="39"/>
      <c r="G40" s="39"/>
      <c r="H40" s="39"/>
      <c r="I40" s="39"/>
      <c r="J40" s="39"/>
      <c r="K40" s="39"/>
      <c r="L40" s="39"/>
      <c r="M40" s="35"/>
    </row>
    <row r="41" spans="1:13" hidden="1">
      <c r="A41" s="39"/>
      <c r="B41" s="132"/>
      <c r="C41" s="133"/>
      <c r="D41" s="39"/>
      <c r="E41" s="39"/>
      <c r="F41" s="39"/>
      <c r="G41" s="39"/>
      <c r="H41" s="39"/>
      <c r="I41" s="39"/>
      <c r="J41" s="39"/>
      <c r="K41" s="39"/>
      <c r="L41" s="39"/>
      <c r="M41" s="35"/>
    </row>
    <row r="42" spans="1:13" hidden="1">
      <c r="A42" s="39"/>
      <c r="B42" s="132"/>
      <c r="C42" s="133"/>
      <c r="D42" s="39"/>
      <c r="E42" s="39"/>
      <c r="F42" s="39"/>
      <c r="G42" s="39"/>
      <c r="H42" s="39"/>
      <c r="I42" s="39"/>
      <c r="J42" s="39"/>
      <c r="K42" s="39"/>
      <c r="L42" s="39"/>
      <c r="M42" s="35"/>
    </row>
    <row r="43" spans="1:13" hidden="1">
      <c r="A43" s="39"/>
      <c r="B43" s="132"/>
      <c r="C43" s="133"/>
      <c r="D43" s="39"/>
      <c r="E43" s="39"/>
      <c r="F43" s="39"/>
      <c r="G43" s="39"/>
      <c r="H43" s="39"/>
      <c r="I43" s="39"/>
      <c r="J43" s="39"/>
      <c r="K43" s="39"/>
      <c r="L43" s="39"/>
      <c r="M43" s="35"/>
    </row>
    <row r="44" spans="1:13" hidden="1">
      <c r="A44" s="39"/>
      <c r="B44" s="132"/>
      <c r="C44" s="133"/>
      <c r="D44" s="39"/>
      <c r="E44" s="39"/>
      <c r="F44" s="39"/>
      <c r="G44" s="39"/>
      <c r="H44" s="39"/>
      <c r="I44" s="39"/>
      <c r="J44" s="39"/>
      <c r="K44" s="39"/>
      <c r="L44" s="39"/>
      <c r="M44" s="35"/>
    </row>
    <row r="45" spans="1:13" hidden="1">
      <c r="A45" s="39"/>
      <c r="B45" s="132"/>
      <c r="C45" s="133"/>
      <c r="D45" s="39"/>
      <c r="E45" s="39"/>
      <c r="F45" s="39"/>
      <c r="G45" s="39"/>
      <c r="H45" s="39"/>
      <c r="I45" s="39"/>
      <c r="J45" s="39"/>
      <c r="K45" s="39"/>
      <c r="L45" s="39"/>
      <c r="M45" s="35"/>
    </row>
    <row r="46" spans="1:13" hidden="1">
      <c r="A46" s="39"/>
      <c r="B46" s="132"/>
      <c r="C46" s="133"/>
      <c r="D46" s="39"/>
      <c r="E46" s="39"/>
      <c r="F46" s="39"/>
      <c r="G46" s="39"/>
      <c r="H46" s="39"/>
      <c r="I46" s="39"/>
      <c r="J46" s="39"/>
      <c r="K46" s="39"/>
      <c r="L46" s="39"/>
      <c r="M46" s="35"/>
    </row>
    <row r="47" spans="1:13" ht="20.25" hidden="1">
      <c r="A47" s="157"/>
      <c r="B47" s="168" t="s">
        <v>478</v>
      </c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35"/>
    </row>
    <row r="48" spans="1:13" hidden="1">
      <c r="A48" s="103"/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35"/>
    </row>
    <row r="49" spans="1:13" ht="18" hidden="1">
      <c r="A49" s="103"/>
      <c r="B49" s="173" t="s">
        <v>489</v>
      </c>
      <c r="C49" s="104"/>
      <c r="D49" s="103"/>
      <c r="E49" s="103"/>
      <c r="F49" s="103"/>
      <c r="G49" s="103"/>
      <c r="H49" s="103"/>
      <c r="I49" s="103"/>
      <c r="J49" s="103"/>
      <c r="K49" s="103"/>
      <c r="L49" s="103"/>
      <c r="M49" s="35"/>
    </row>
    <row r="50" spans="1:13" ht="15.75" hidden="1">
      <c r="A50" s="103"/>
      <c r="B50" s="169"/>
      <c r="C50" s="104"/>
      <c r="D50" s="103"/>
      <c r="E50" s="103"/>
      <c r="F50" s="103"/>
      <c r="G50" s="103"/>
      <c r="H50" s="103"/>
      <c r="I50" s="103"/>
      <c r="J50" s="103"/>
      <c r="K50" s="103"/>
      <c r="L50" s="103"/>
      <c r="M50" s="35"/>
    </row>
    <row r="51" spans="1:13" ht="15.75" hidden="1">
      <c r="A51" s="103"/>
      <c r="B51" s="104"/>
      <c r="C51" s="167" t="s">
        <v>479</v>
      </c>
      <c r="D51" s="103"/>
      <c r="E51" s="103"/>
      <c r="F51" s="103"/>
      <c r="G51" s="103"/>
      <c r="H51" s="103"/>
      <c r="I51" s="103"/>
      <c r="J51" s="103"/>
      <c r="K51" s="103"/>
      <c r="L51" s="103"/>
      <c r="M51" s="35"/>
    </row>
    <row r="52" spans="1:13" ht="15.75" hidden="1">
      <c r="A52" s="103"/>
      <c r="B52" s="104"/>
      <c r="C52" s="167" t="s">
        <v>480</v>
      </c>
      <c r="D52" s="103"/>
      <c r="E52" s="103"/>
      <c r="F52" s="103"/>
      <c r="G52" s="103"/>
      <c r="H52" s="103"/>
      <c r="I52" s="103"/>
      <c r="J52" s="103"/>
      <c r="K52" s="103"/>
      <c r="L52" s="103"/>
      <c r="M52" s="35"/>
    </row>
    <row r="53" spans="1:13" ht="15.75" hidden="1">
      <c r="A53" s="103"/>
      <c r="B53" s="104"/>
      <c r="C53" s="167" t="s">
        <v>640</v>
      </c>
      <c r="D53" s="103"/>
      <c r="E53" s="103"/>
      <c r="F53" s="103"/>
      <c r="G53" s="103"/>
      <c r="H53" s="103"/>
      <c r="I53" s="103"/>
      <c r="J53" s="103"/>
      <c r="K53" s="103"/>
      <c r="L53" s="103"/>
      <c r="M53" s="35"/>
    </row>
    <row r="54" spans="1:13" ht="15.75" hidden="1">
      <c r="A54" s="103"/>
      <c r="B54" s="104"/>
      <c r="C54" s="167" t="s">
        <v>511</v>
      </c>
      <c r="D54" s="103"/>
      <c r="E54" s="103"/>
      <c r="F54" s="103"/>
      <c r="G54" s="103"/>
      <c r="H54" s="103"/>
      <c r="I54" s="103"/>
      <c r="J54" s="103"/>
      <c r="K54" s="103"/>
      <c r="L54" s="103"/>
      <c r="M54" s="35"/>
    </row>
    <row r="55" spans="1:13" ht="15.75" hidden="1">
      <c r="A55" s="103"/>
      <c r="B55" s="104"/>
      <c r="C55" s="167" t="s">
        <v>512</v>
      </c>
      <c r="D55" s="103"/>
      <c r="E55" s="103"/>
      <c r="F55" s="103"/>
      <c r="G55" s="103"/>
      <c r="H55" s="103"/>
      <c r="I55" s="103"/>
      <c r="J55" s="103"/>
      <c r="K55" s="103"/>
      <c r="L55" s="103"/>
      <c r="M55" s="35"/>
    </row>
    <row r="56" spans="1:13" ht="15.75" hidden="1">
      <c r="A56" s="103"/>
      <c r="B56" s="104"/>
      <c r="C56" s="167" t="s">
        <v>513</v>
      </c>
      <c r="D56" s="103"/>
      <c r="E56" s="103"/>
      <c r="F56" s="103"/>
      <c r="G56" s="103"/>
      <c r="H56" s="103"/>
      <c r="I56" s="103"/>
      <c r="J56" s="103"/>
      <c r="K56" s="103"/>
      <c r="L56" s="103"/>
      <c r="M56" s="35"/>
    </row>
    <row r="57" spans="1:13" ht="15.75" hidden="1">
      <c r="A57" s="103"/>
      <c r="B57" s="104"/>
      <c r="C57" s="167" t="s">
        <v>514</v>
      </c>
      <c r="D57" s="103"/>
      <c r="E57" s="103"/>
      <c r="F57" s="103"/>
      <c r="G57" s="103"/>
      <c r="H57" s="103"/>
      <c r="I57" s="103"/>
      <c r="J57" s="103"/>
      <c r="K57" s="103"/>
      <c r="L57" s="103"/>
      <c r="M57" s="35"/>
    </row>
    <row r="58" spans="1:13" ht="15.75" hidden="1">
      <c r="A58" s="103"/>
      <c r="B58" s="104"/>
      <c r="C58" s="167" t="s">
        <v>515</v>
      </c>
      <c r="D58" s="103"/>
      <c r="E58" s="103"/>
      <c r="F58" s="103"/>
      <c r="G58" s="103"/>
      <c r="H58" s="103"/>
      <c r="I58" s="103"/>
      <c r="J58" s="103"/>
      <c r="K58" s="103"/>
      <c r="L58" s="103"/>
      <c r="M58" s="35"/>
    </row>
    <row r="59" spans="1:13" ht="15.75" hidden="1">
      <c r="A59" s="103"/>
      <c r="B59" s="104"/>
      <c r="C59" s="167" t="s">
        <v>546</v>
      </c>
      <c r="D59" s="103"/>
      <c r="E59" s="103"/>
      <c r="F59" s="103"/>
      <c r="G59" s="103"/>
      <c r="H59" s="103"/>
      <c r="I59" s="103"/>
      <c r="J59" s="103"/>
      <c r="K59" s="103"/>
      <c r="L59" s="103"/>
      <c r="M59" s="35"/>
    </row>
    <row r="60" spans="1:13" ht="15.75" hidden="1">
      <c r="A60" s="103"/>
      <c r="B60" s="104"/>
      <c r="C60" s="167" t="s">
        <v>545</v>
      </c>
      <c r="D60" s="103"/>
      <c r="E60" s="103"/>
      <c r="F60" s="103"/>
      <c r="G60" s="103"/>
      <c r="H60" s="103"/>
      <c r="I60" s="103"/>
      <c r="J60" s="103"/>
      <c r="K60" s="103"/>
      <c r="L60" s="103"/>
      <c r="M60" s="35"/>
    </row>
    <row r="61" spans="1:13" hidden="1">
      <c r="A61" s="103"/>
      <c r="B61" s="104"/>
      <c r="C61" s="104"/>
      <c r="D61" s="103"/>
      <c r="E61" s="103"/>
      <c r="F61" s="103"/>
      <c r="G61" s="103"/>
      <c r="H61" s="103"/>
      <c r="I61" s="103"/>
      <c r="J61" s="103"/>
      <c r="K61" s="103"/>
      <c r="L61" s="103"/>
      <c r="M61" s="35"/>
    </row>
    <row r="62" spans="1:13" ht="18" hidden="1">
      <c r="A62" s="103"/>
      <c r="B62" s="173" t="s">
        <v>490</v>
      </c>
      <c r="C62" s="104"/>
      <c r="D62" s="103"/>
      <c r="E62" s="103"/>
      <c r="F62" s="103"/>
      <c r="G62" s="103"/>
      <c r="H62" s="103"/>
      <c r="I62" s="103"/>
      <c r="J62" s="103"/>
      <c r="K62" s="103"/>
      <c r="L62" s="103"/>
      <c r="M62" s="35"/>
    </row>
    <row r="63" spans="1:13" ht="15.75" hidden="1">
      <c r="A63" s="103"/>
      <c r="B63" s="169"/>
      <c r="C63" s="104"/>
      <c r="D63" s="103"/>
      <c r="E63" s="103"/>
      <c r="F63" s="103"/>
      <c r="G63" s="103"/>
      <c r="H63" s="103"/>
      <c r="I63" s="103"/>
      <c r="J63" s="103"/>
      <c r="K63" s="103"/>
      <c r="L63" s="103"/>
      <c r="M63" s="35"/>
    </row>
    <row r="64" spans="1:13" ht="15.75" hidden="1">
      <c r="A64" s="103"/>
      <c r="B64" s="104"/>
      <c r="C64" s="167" t="s">
        <v>481</v>
      </c>
      <c r="D64" s="103"/>
      <c r="E64" s="103"/>
      <c r="F64" s="103"/>
      <c r="G64" s="103"/>
      <c r="H64" s="103"/>
      <c r="I64" s="103"/>
      <c r="J64" s="103"/>
      <c r="K64" s="103"/>
      <c r="L64" s="103"/>
      <c r="M64" s="35"/>
    </row>
    <row r="65" spans="1:13" ht="15.75" hidden="1">
      <c r="A65" s="103"/>
      <c r="B65" s="104"/>
      <c r="C65" s="167" t="s">
        <v>696</v>
      </c>
      <c r="D65" s="103"/>
      <c r="E65" s="103"/>
      <c r="F65" s="103"/>
      <c r="G65" s="103"/>
      <c r="H65" s="103"/>
      <c r="I65" s="103"/>
      <c r="J65" s="103"/>
      <c r="K65" s="103"/>
      <c r="L65" s="103"/>
      <c r="M65" s="35"/>
    </row>
    <row r="66" spans="1:13" ht="15.75" hidden="1">
      <c r="A66" s="103"/>
      <c r="B66" s="104"/>
      <c r="C66" s="167" t="s">
        <v>482</v>
      </c>
      <c r="D66" s="103"/>
      <c r="E66" s="103"/>
      <c r="F66" s="103"/>
      <c r="G66" s="103"/>
      <c r="H66" s="103"/>
      <c r="I66" s="103"/>
      <c r="J66" s="103"/>
      <c r="K66" s="103"/>
      <c r="L66" s="103"/>
      <c r="M66" s="35"/>
    </row>
    <row r="67" spans="1:13" ht="15.75" hidden="1">
      <c r="A67" s="103"/>
      <c r="B67" s="104"/>
      <c r="C67" s="167" t="s">
        <v>531</v>
      </c>
      <c r="D67" s="103"/>
      <c r="E67" s="103"/>
      <c r="F67" s="103"/>
      <c r="G67" s="103"/>
      <c r="H67" s="103"/>
      <c r="I67" s="103"/>
      <c r="J67" s="103"/>
      <c r="K67" s="103"/>
      <c r="L67" s="103"/>
      <c r="M67" s="35"/>
    </row>
    <row r="68" spans="1:13" ht="15.75" hidden="1">
      <c r="A68" s="103"/>
      <c r="B68" s="104"/>
      <c r="C68" s="167" t="s">
        <v>542</v>
      </c>
      <c r="D68" s="103"/>
      <c r="E68" s="103"/>
      <c r="F68" s="103"/>
      <c r="G68" s="103"/>
      <c r="H68" s="103"/>
      <c r="I68" s="103"/>
      <c r="J68" s="103"/>
      <c r="K68" s="103"/>
      <c r="L68" s="103"/>
      <c r="M68" s="35"/>
    </row>
    <row r="69" spans="1:13" ht="15.75" hidden="1">
      <c r="A69" s="103"/>
      <c r="B69" s="104"/>
      <c r="C69" s="167" t="s">
        <v>510</v>
      </c>
      <c r="D69" s="103"/>
      <c r="E69" s="103"/>
      <c r="F69" s="103"/>
      <c r="G69" s="103"/>
      <c r="H69" s="103"/>
      <c r="I69" s="103"/>
      <c r="J69" s="103"/>
      <c r="K69" s="103"/>
      <c r="L69" s="103"/>
      <c r="M69" s="35"/>
    </row>
    <row r="70" spans="1:13" ht="15.75" hidden="1">
      <c r="A70" s="103"/>
      <c r="B70" s="104"/>
      <c r="C70" s="167" t="s">
        <v>530</v>
      </c>
      <c r="D70" s="103"/>
      <c r="E70" s="103"/>
      <c r="F70" s="103"/>
      <c r="G70" s="103"/>
      <c r="H70" s="103"/>
      <c r="I70" s="103"/>
      <c r="J70" s="103"/>
      <c r="K70" s="103"/>
      <c r="L70" s="103"/>
      <c r="M70" s="35"/>
    </row>
    <row r="71" spans="1:13" ht="15.75" hidden="1">
      <c r="A71" s="103"/>
      <c r="B71" s="104"/>
      <c r="C71" s="167" t="s">
        <v>541</v>
      </c>
      <c r="D71" s="103"/>
      <c r="E71" s="103"/>
      <c r="F71" s="103"/>
      <c r="G71" s="103"/>
      <c r="H71" s="103"/>
      <c r="I71" s="103"/>
      <c r="J71" s="103"/>
      <c r="K71" s="103"/>
      <c r="L71" s="103"/>
      <c r="M71" s="35"/>
    </row>
    <row r="72" spans="1:13" hidden="1">
      <c r="A72" s="103"/>
      <c r="B72" s="104"/>
      <c r="C72" s="104"/>
      <c r="D72" s="103"/>
      <c r="E72" s="103"/>
      <c r="F72" s="103"/>
      <c r="G72" s="103"/>
      <c r="H72" s="103"/>
      <c r="I72" s="103"/>
      <c r="J72" s="103"/>
      <c r="K72" s="103"/>
      <c r="L72" s="103"/>
      <c r="M72" s="35"/>
    </row>
    <row r="73" spans="1:13" hidden="1">
      <c r="A73" s="103"/>
      <c r="B73" s="104"/>
      <c r="C73" s="104"/>
      <c r="D73" s="103"/>
      <c r="E73" s="103"/>
      <c r="F73" s="103"/>
      <c r="G73" s="103"/>
      <c r="H73" s="103"/>
      <c r="I73" s="103"/>
      <c r="J73" s="103"/>
      <c r="K73" s="103"/>
      <c r="L73" s="103"/>
      <c r="M73" s="35"/>
    </row>
    <row r="74" spans="1:13" ht="18" hidden="1">
      <c r="A74" s="103"/>
      <c r="B74" s="173" t="s">
        <v>491</v>
      </c>
      <c r="C74" s="104"/>
      <c r="D74" s="103"/>
      <c r="E74" s="103"/>
      <c r="F74" s="103"/>
      <c r="G74" s="103"/>
      <c r="H74" s="103"/>
      <c r="I74" s="103"/>
      <c r="J74" s="103"/>
      <c r="K74" s="103"/>
      <c r="L74" s="103"/>
      <c r="M74" s="35"/>
    </row>
    <row r="75" spans="1:13" ht="15.75" hidden="1">
      <c r="A75" s="103"/>
      <c r="B75" s="169"/>
      <c r="C75" s="104"/>
      <c r="D75" s="103"/>
      <c r="E75" s="103"/>
      <c r="F75" s="103"/>
      <c r="G75" s="103"/>
      <c r="H75" s="103"/>
      <c r="I75" s="103"/>
      <c r="J75" s="103"/>
      <c r="K75" s="103"/>
      <c r="L75" s="103"/>
      <c r="M75" s="35"/>
    </row>
    <row r="76" spans="1:13" ht="15.75" hidden="1">
      <c r="A76" s="103"/>
      <c r="B76" s="104"/>
      <c r="C76" s="167" t="s">
        <v>492</v>
      </c>
      <c r="D76" s="103"/>
      <c r="E76" s="103"/>
      <c r="F76" s="103"/>
      <c r="G76" s="103"/>
      <c r="H76" s="103"/>
      <c r="I76" s="103"/>
      <c r="J76" s="103"/>
      <c r="K76" s="103"/>
      <c r="L76" s="103"/>
      <c r="M76" s="35"/>
    </row>
    <row r="77" spans="1:13" ht="15.75" hidden="1">
      <c r="A77" s="103"/>
      <c r="B77" s="104"/>
      <c r="C77" s="167" t="s">
        <v>493</v>
      </c>
      <c r="D77" s="103"/>
      <c r="E77" s="103"/>
      <c r="F77" s="103"/>
      <c r="G77" s="103"/>
      <c r="H77" s="103"/>
      <c r="I77" s="103"/>
      <c r="J77" s="103"/>
      <c r="K77" s="103"/>
      <c r="L77" s="103"/>
      <c r="M77" s="35"/>
    </row>
    <row r="78" spans="1:13" ht="15.75" hidden="1">
      <c r="A78" s="103"/>
      <c r="B78" s="104"/>
      <c r="C78" s="167" t="s">
        <v>494</v>
      </c>
      <c r="D78" s="103"/>
      <c r="E78" s="103"/>
      <c r="F78" s="103"/>
      <c r="G78" s="103"/>
      <c r="H78" s="103"/>
      <c r="I78" s="103"/>
      <c r="J78" s="103"/>
      <c r="K78" s="103"/>
      <c r="L78" s="103"/>
      <c r="M78" s="35"/>
    </row>
    <row r="79" spans="1:13" hidden="1">
      <c r="A79" s="103"/>
      <c r="B79" s="104"/>
      <c r="C79" s="104"/>
      <c r="D79" s="103"/>
      <c r="E79" s="103"/>
      <c r="F79" s="103"/>
      <c r="G79" s="103"/>
      <c r="H79" s="103"/>
      <c r="I79" s="103"/>
      <c r="J79" s="103"/>
      <c r="K79" s="103"/>
      <c r="L79" s="103"/>
      <c r="M79" s="35"/>
    </row>
    <row r="80" spans="1:13" ht="18" hidden="1">
      <c r="A80" s="103"/>
      <c r="B80" s="173" t="s">
        <v>495</v>
      </c>
      <c r="C80" s="104"/>
      <c r="D80" s="103"/>
      <c r="E80" s="103"/>
      <c r="F80" s="103"/>
      <c r="G80" s="103"/>
      <c r="H80" s="103"/>
      <c r="I80" s="103"/>
      <c r="J80" s="103"/>
      <c r="K80" s="103"/>
      <c r="L80" s="103"/>
      <c r="M80" s="35"/>
    </row>
    <row r="81" spans="1:13" ht="15.75" hidden="1">
      <c r="A81" s="103"/>
      <c r="B81" s="169"/>
      <c r="C81" s="104"/>
      <c r="D81" s="103"/>
      <c r="E81" s="103"/>
      <c r="F81" s="103"/>
      <c r="G81" s="103"/>
      <c r="H81" s="103"/>
      <c r="I81" s="103"/>
      <c r="J81" s="103"/>
      <c r="K81" s="103"/>
      <c r="L81" s="103"/>
      <c r="M81" s="35"/>
    </row>
    <row r="82" spans="1:13" ht="15.75" hidden="1">
      <c r="A82" s="103"/>
      <c r="B82" s="104"/>
      <c r="C82" s="167" t="s">
        <v>483</v>
      </c>
      <c r="D82" s="103"/>
      <c r="E82" s="103"/>
      <c r="F82" s="103"/>
      <c r="G82" s="103"/>
      <c r="H82" s="103"/>
      <c r="I82" s="103"/>
      <c r="J82" s="103"/>
      <c r="K82" s="103"/>
      <c r="L82" s="103"/>
      <c r="M82" s="35"/>
    </row>
    <row r="83" spans="1:13" ht="15.75" hidden="1">
      <c r="A83" s="103"/>
      <c r="B83" s="104"/>
      <c r="C83" s="167" t="s">
        <v>708</v>
      </c>
      <c r="D83" s="103"/>
      <c r="E83" s="103"/>
      <c r="F83" s="103"/>
      <c r="G83" s="103"/>
      <c r="H83" s="103"/>
      <c r="I83" s="103"/>
      <c r="J83" s="103"/>
      <c r="K83" s="103"/>
      <c r="L83" s="103"/>
      <c r="M83" s="35"/>
    </row>
    <row r="84" spans="1:13" ht="15.75" hidden="1">
      <c r="A84" s="103"/>
      <c r="B84" s="104"/>
      <c r="C84" s="167" t="s">
        <v>709</v>
      </c>
      <c r="D84" s="103"/>
      <c r="E84" s="103"/>
      <c r="F84" s="103"/>
      <c r="G84" s="103"/>
      <c r="H84" s="103"/>
      <c r="I84" s="103"/>
      <c r="J84" s="103"/>
      <c r="K84" s="103"/>
      <c r="L84" s="103"/>
      <c r="M84" s="35"/>
    </row>
    <row r="85" spans="1:13" ht="15.75" hidden="1">
      <c r="A85" s="103"/>
      <c r="B85" s="104"/>
      <c r="C85" s="167" t="s">
        <v>484</v>
      </c>
      <c r="D85" s="103"/>
      <c r="E85" s="103"/>
      <c r="F85" s="103"/>
      <c r="G85" s="103"/>
      <c r="H85" s="103"/>
      <c r="I85" s="103"/>
      <c r="J85" s="103"/>
      <c r="K85" s="103"/>
      <c r="L85" s="103"/>
      <c r="M85" s="35"/>
    </row>
    <row r="86" spans="1:13" ht="15.75" hidden="1">
      <c r="A86" s="103"/>
      <c r="B86" s="104"/>
      <c r="C86" s="167"/>
      <c r="D86" s="103"/>
      <c r="E86" s="103" t="s">
        <v>710</v>
      </c>
      <c r="F86" s="103"/>
      <c r="G86" s="103"/>
      <c r="H86" s="103"/>
      <c r="I86" s="103"/>
      <c r="J86" s="103"/>
      <c r="K86" s="103"/>
      <c r="L86" s="103"/>
      <c r="M86" s="35"/>
    </row>
    <row r="87" spans="1:13" hidden="1">
      <c r="A87" s="103"/>
      <c r="B87" s="104"/>
      <c r="C87" s="104"/>
      <c r="D87" s="103"/>
      <c r="E87" s="103"/>
      <c r="F87" s="103"/>
      <c r="G87" s="103"/>
      <c r="H87" s="103"/>
      <c r="I87" s="103"/>
      <c r="J87" s="103"/>
      <c r="K87" s="103"/>
      <c r="L87" s="103"/>
      <c r="M87" s="35"/>
    </row>
    <row r="88" spans="1:13" ht="18" hidden="1">
      <c r="A88" s="103"/>
      <c r="B88" s="173" t="s">
        <v>496</v>
      </c>
      <c r="C88" s="104"/>
      <c r="D88" s="103"/>
      <c r="E88" s="103"/>
      <c r="F88" s="103"/>
      <c r="G88" s="103"/>
      <c r="H88" s="103"/>
      <c r="I88" s="103"/>
      <c r="J88" s="103"/>
      <c r="K88" s="103"/>
      <c r="L88" s="103"/>
      <c r="M88" s="35"/>
    </row>
    <row r="89" spans="1:13" ht="15.75" hidden="1">
      <c r="A89" s="103"/>
      <c r="B89" s="169"/>
      <c r="C89" s="104"/>
      <c r="D89" s="103"/>
      <c r="E89" s="103"/>
      <c r="F89" s="103"/>
      <c r="G89" s="103"/>
      <c r="H89" s="103"/>
      <c r="I89" s="103"/>
      <c r="J89" s="103"/>
      <c r="K89" s="103"/>
      <c r="L89" s="103"/>
      <c r="M89" s="35"/>
    </row>
    <row r="90" spans="1:13" ht="15.75" hidden="1">
      <c r="A90" s="103"/>
      <c r="B90" s="104"/>
      <c r="C90" s="167" t="s">
        <v>485</v>
      </c>
      <c r="D90" s="103"/>
      <c r="E90" s="103"/>
      <c r="F90" s="103"/>
      <c r="G90" s="103"/>
      <c r="H90" s="103"/>
      <c r="I90" s="103"/>
      <c r="J90" s="103"/>
      <c r="K90" s="103"/>
      <c r="L90" s="103"/>
      <c r="M90" s="35"/>
    </row>
    <row r="91" spans="1:13" hidden="1">
      <c r="A91" s="103"/>
      <c r="B91" s="104"/>
      <c r="C91" s="166"/>
      <c r="D91" s="103"/>
      <c r="E91" s="103"/>
      <c r="F91" s="103"/>
      <c r="G91" s="103"/>
      <c r="H91" s="103"/>
      <c r="I91" s="103"/>
      <c r="J91" s="103"/>
      <c r="K91" s="103"/>
      <c r="L91" s="103"/>
      <c r="M91" s="35"/>
    </row>
    <row r="92" spans="1:13" ht="18" hidden="1">
      <c r="A92" s="103"/>
      <c r="B92" s="173" t="s">
        <v>497</v>
      </c>
      <c r="C92" s="104"/>
      <c r="D92" s="103"/>
      <c r="E92" s="103"/>
      <c r="F92" s="103"/>
      <c r="G92" s="103"/>
      <c r="H92" s="103"/>
      <c r="I92" s="103"/>
      <c r="J92" s="103"/>
      <c r="K92" s="103"/>
      <c r="L92" s="103"/>
      <c r="M92" s="35"/>
    </row>
    <row r="93" spans="1:13" hidden="1">
      <c r="A93" s="103"/>
      <c r="B93" s="110"/>
      <c r="C93" s="104"/>
      <c r="D93" s="103"/>
      <c r="E93" s="103"/>
      <c r="F93" s="103"/>
      <c r="G93" s="103"/>
      <c r="H93" s="103"/>
      <c r="I93" s="103"/>
      <c r="J93" s="103"/>
      <c r="K93" s="103"/>
      <c r="L93" s="103"/>
      <c r="M93" s="35"/>
    </row>
    <row r="94" spans="1:13" ht="15.75" hidden="1">
      <c r="A94" s="103"/>
      <c r="B94" s="104"/>
      <c r="C94" s="167" t="s">
        <v>486</v>
      </c>
      <c r="D94" s="103"/>
      <c r="E94" s="103"/>
      <c r="F94" s="103"/>
      <c r="G94" s="103"/>
      <c r="H94" s="103"/>
      <c r="I94" s="103"/>
      <c r="J94" s="103"/>
      <c r="K94" s="103"/>
      <c r="L94" s="103"/>
      <c r="M94" s="35"/>
    </row>
    <row r="95" spans="1:13" ht="15.75" hidden="1">
      <c r="A95" s="103"/>
      <c r="B95" s="104"/>
      <c r="C95" s="167" t="s">
        <v>487</v>
      </c>
      <c r="D95" s="103"/>
      <c r="E95" s="103"/>
      <c r="F95" s="103"/>
      <c r="G95" s="103"/>
      <c r="H95" s="103"/>
      <c r="I95" s="103"/>
      <c r="J95" s="103"/>
      <c r="K95" s="103"/>
      <c r="L95" s="103"/>
      <c r="M95" s="35"/>
    </row>
    <row r="96" spans="1:13" hidden="1">
      <c r="A96" s="103"/>
      <c r="B96" s="103"/>
      <c r="C96" s="103"/>
      <c r="D96" s="103"/>
      <c r="E96" s="103"/>
      <c r="F96" s="103"/>
      <c r="G96" s="103"/>
      <c r="H96" s="103"/>
      <c r="I96" s="103"/>
      <c r="J96" s="103"/>
      <c r="K96" s="103"/>
      <c r="L96" s="103"/>
      <c r="M96" s="35"/>
    </row>
    <row r="97" spans="1:17" hidden="1">
      <c r="A97" s="103"/>
      <c r="B97" s="103"/>
      <c r="C97" s="103"/>
      <c r="D97" s="103"/>
      <c r="E97" s="103"/>
      <c r="F97" s="103"/>
      <c r="G97" s="103"/>
      <c r="H97" s="103"/>
      <c r="I97" s="103"/>
      <c r="J97" s="103"/>
      <c r="K97" s="103"/>
      <c r="L97" s="103"/>
      <c r="M97" s="35"/>
    </row>
    <row r="98" spans="1:17" hidden="1">
      <c r="A98" s="103"/>
      <c r="B98" s="103"/>
      <c r="C98" s="103"/>
      <c r="D98" s="103"/>
      <c r="E98" s="103"/>
      <c r="F98" s="103"/>
      <c r="G98" s="103"/>
      <c r="H98" s="103"/>
      <c r="I98" s="103"/>
      <c r="J98" s="103"/>
      <c r="K98" s="103"/>
      <c r="L98" s="103"/>
      <c r="M98" s="35"/>
    </row>
    <row r="99" spans="1:17" hidden="1">
      <c r="A99" s="35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</row>
    <row r="100" spans="1:17" hidden="1">
      <c r="A100" s="35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</row>
    <row r="101" spans="1:17" hidden="1">
      <c r="A101" s="35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</row>
    <row r="102" spans="1:17" hidden="1">
      <c r="A102" s="35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</row>
    <row r="103" spans="1:17" ht="18" hidden="1">
      <c r="A103" s="35"/>
      <c r="B103" s="172" t="s">
        <v>489</v>
      </c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</row>
    <row r="104" spans="1:17" hidden="1">
      <c r="A104" s="35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</row>
    <row r="105" spans="1:17" ht="15.75" hidden="1">
      <c r="A105" s="35"/>
      <c r="B105" s="170"/>
      <c r="C105" s="170" t="s">
        <v>488</v>
      </c>
      <c r="D105" s="35"/>
      <c r="E105" s="35"/>
      <c r="F105" s="35"/>
      <c r="G105" s="35"/>
      <c r="H105" s="35"/>
      <c r="I105" s="35"/>
      <c r="J105" s="35"/>
      <c r="K105" s="35"/>
      <c r="L105" s="35"/>
      <c r="M105" s="35"/>
    </row>
    <row r="106" spans="1:17" hidden="1">
      <c r="A106" s="35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</row>
    <row r="107" spans="1:17" ht="15.75" hidden="1">
      <c r="A107" s="174" t="s">
        <v>626</v>
      </c>
      <c r="B107" s="105"/>
      <c r="C107" s="105"/>
      <c r="D107" s="105"/>
      <c r="E107" s="105"/>
      <c r="F107" s="105"/>
      <c r="G107" s="105"/>
      <c r="H107" s="105"/>
      <c r="I107" s="35"/>
      <c r="J107" s="35"/>
      <c r="K107" s="35"/>
      <c r="L107" s="35"/>
      <c r="M107" s="35"/>
    </row>
    <row r="108" spans="1:17" ht="15.75" hidden="1">
      <c r="A108" s="174" t="s">
        <v>627</v>
      </c>
      <c r="B108" s="105"/>
      <c r="C108" s="105"/>
      <c r="D108" s="105"/>
      <c r="E108" s="105"/>
      <c r="F108" s="105"/>
      <c r="G108" s="174"/>
      <c r="H108" s="105"/>
      <c r="I108" s="35"/>
      <c r="J108" s="35"/>
      <c r="K108" s="35"/>
      <c r="L108" s="35"/>
      <c r="M108" s="35"/>
      <c r="P108">
        <v>20940</v>
      </c>
    </row>
    <row r="109" spans="1:17" ht="15.75" hidden="1">
      <c r="A109" s="170" t="s">
        <v>628</v>
      </c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P109" s="7">
        <v>0.45</v>
      </c>
    </row>
    <row r="110" spans="1:17" ht="15.75" hidden="1">
      <c r="A110" s="170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7"/>
      <c r="P110">
        <f>P109*P108</f>
        <v>9423</v>
      </c>
    </row>
    <row r="111" spans="1:17" hidden="1">
      <c r="A111" s="35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P111">
        <f>P108-P110</f>
        <v>11517</v>
      </c>
    </row>
    <row r="112" spans="1:17" ht="15.75" hidden="1">
      <c r="A112" s="107"/>
      <c r="B112" s="107"/>
      <c r="C112" s="170" t="s">
        <v>501</v>
      </c>
      <c r="D112" s="107"/>
      <c r="E112" s="107"/>
      <c r="F112" s="107"/>
      <c r="G112" s="107"/>
      <c r="H112" s="107"/>
      <c r="I112" s="107"/>
      <c r="J112" s="107"/>
      <c r="K112" s="107"/>
      <c r="L112" s="107"/>
      <c r="M112" s="35"/>
      <c r="Q112" s="7">
        <v>0.1</v>
      </c>
    </row>
    <row r="113" spans="1:16" hidden="1">
      <c r="A113" s="107"/>
      <c r="B113" s="107"/>
      <c r="C113" s="107"/>
      <c r="D113" s="107"/>
      <c r="E113" s="107"/>
      <c r="F113" s="107"/>
      <c r="G113" s="107"/>
      <c r="H113" s="107"/>
      <c r="I113" s="107"/>
      <c r="J113" s="107"/>
      <c r="K113" s="107"/>
      <c r="L113" s="107"/>
      <c r="M113" s="35"/>
      <c r="P113">
        <v>2500</v>
      </c>
    </row>
    <row r="114" spans="1:16" ht="15.75" hidden="1">
      <c r="A114" s="174" t="s">
        <v>629</v>
      </c>
      <c r="B114" s="107"/>
      <c r="C114" s="107"/>
      <c r="D114" s="107"/>
      <c r="E114" s="107"/>
      <c r="F114" s="107"/>
      <c r="G114" s="107"/>
      <c r="H114" s="107"/>
      <c r="I114" s="107"/>
      <c r="J114" s="107"/>
      <c r="K114" s="107"/>
      <c r="L114" s="107"/>
      <c r="M114" s="35"/>
      <c r="P114">
        <f>P113+P111</f>
        <v>14017</v>
      </c>
    </row>
    <row r="115" spans="1:16" ht="15.75" hidden="1">
      <c r="A115" s="174" t="s">
        <v>630</v>
      </c>
      <c r="B115" s="107"/>
      <c r="C115" s="107"/>
      <c r="D115" s="107"/>
      <c r="E115" s="107"/>
      <c r="F115" s="107"/>
      <c r="G115" s="107"/>
      <c r="H115" s="107"/>
      <c r="I115" s="107"/>
      <c r="J115" s="176" t="str">
        <f>'Dobór powierzchni'!C16</f>
        <v>ENERGA Operator SA</v>
      </c>
      <c r="K115" s="107"/>
      <c r="L115" s="107"/>
      <c r="M115" s="35"/>
    </row>
    <row r="116" spans="1:16" ht="15.75" hidden="1">
      <c r="A116" s="174" t="s">
        <v>631</v>
      </c>
      <c r="B116" s="175"/>
      <c r="C116" s="107"/>
      <c r="D116" s="107"/>
      <c r="E116" s="107"/>
      <c r="F116" s="107"/>
      <c r="G116" s="107"/>
      <c r="H116" s="107"/>
      <c r="I116" s="107"/>
      <c r="J116" s="107"/>
      <c r="K116" s="107"/>
      <c r="L116" s="107"/>
      <c r="M116" s="35"/>
    </row>
    <row r="117" spans="1:16" ht="15.75" hidden="1">
      <c r="A117" s="174" t="s">
        <v>632</v>
      </c>
      <c r="B117" s="107"/>
      <c r="C117" s="107"/>
      <c r="D117" s="107"/>
      <c r="E117" s="107"/>
      <c r="F117" s="107"/>
      <c r="G117" s="107"/>
      <c r="H117" s="107"/>
      <c r="I117" s="107"/>
      <c r="J117" s="107"/>
      <c r="K117" s="107"/>
      <c r="L117" s="107"/>
      <c r="M117" s="35"/>
    </row>
    <row r="118" spans="1:16" hidden="1">
      <c r="A118" s="107"/>
      <c r="B118" s="107"/>
      <c r="C118" s="107"/>
      <c r="D118" s="107"/>
      <c r="E118" s="107"/>
      <c r="F118" s="107"/>
      <c r="G118" s="107"/>
      <c r="H118" s="107"/>
      <c r="I118" s="107"/>
      <c r="J118" s="107"/>
      <c r="K118" s="107"/>
      <c r="L118" s="107"/>
      <c r="M118" s="35"/>
    </row>
    <row r="119" spans="1:16" hidden="1">
      <c r="A119" s="107" t="s">
        <v>633</v>
      </c>
      <c r="B119" s="107"/>
      <c r="C119" s="107"/>
      <c r="D119" s="107"/>
      <c r="E119" s="107"/>
      <c r="F119" s="162" t="str">
        <f>'Dobór powierzchni'!C14</f>
        <v>Obiekt mieszkalny</v>
      </c>
      <c r="G119" s="162"/>
      <c r="H119" s="107" t="s">
        <v>634</v>
      </c>
      <c r="I119" s="107"/>
      <c r="J119" s="177"/>
      <c r="K119" s="107"/>
      <c r="L119" s="107"/>
      <c r="M119" s="35"/>
    </row>
    <row r="120" spans="1:16" hidden="1">
      <c r="A120" s="107" t="str">
        <f>'Dobór powierzchni'!C9</f>
        <v>43-300</v>
      </c>
      <c r="B120" s="107"/>
      <c r="C120" s="107" t="str">
        <f>'Dobór powierzchni'!C10</f>
        <v>Bielsko-Biała</v>
      </c>
      <c r="D120" s="107" t="s">
        <v>652</v>
      </c>
      <c r="E120" s="107" t="str">
        <f>'Dobór powierzchni'!C7</f>
        <v>Potok</v>
      </c>
      <c r="F120" s="107" t="s">
        <v>651</v>
      </c>
      <c r="G120" s="107">
        <f>'Dobór powierzchni'!C8</f>
        <v>1</v>
      </c>
      <c r="H120" s="107"/>
      <c r="I120" s="107"/>
      <c r="J120" s="107"/>
      <c r="K120" s="107"/>
      <c r="L120" s="107"/>
      <c r="M120" s="35"/>
    </row>
    <row r="121" spans="1:16" ht="15.75" hidden="1">
      <c r="A121" s="178"/>
      <c r="B121" s="129"/>
      <c r="C121" s="129"/>
      <c r="D121" s="129"/>
      <c r="E121" s="129"/>
      <c r="F121" s="129"/>
      <c r="G121" s="179"/>
      <c r="H121" s="179"/>
      <c r="I121" s="107"/>
      <c r="J121" s="107"/>
      <c r="K121" s="107"/>
      <c r="L121" s="107"/>
      <c r="M121" s="35"/>
    </row>
    <row r="122" spans="1:16" ht="15.75" hidden="1">
      <c r="A122" s="178" t="s">
        <v>502</v>
      </c>
      <c r="B122" s="178"/>
      <c r="C122" s="178"/>
      <c r="D122" s="180" t="str">
        <f>'Dobór powierzchni'!I16</f>
        <v>Dach skośny</v>
      </c>
      <c r="E122" s="178"/>
      <c r="F122" s="178"/>
      <c r="G122" s="178"/>
      <c r="H122" s="129"/>
      <c r="I122" s="107"/>
      <c r="J122" s="107"/>
      <c r="K122" s="107"/>
      <c r="L122" s="107"/>
      <c r="M122" s="35"/>
    </row>
    <row r="123" spans="1:16" ht="15.75" hidden="1">
      <c r="A123" s="178" t="s">
        <v>500</v>
      </c>
      <c r="B123" s="178"/>
      <c r="C123" s="178"/>
      <c r="D123" s="178"/>
      <c r="E123" s="170" t="str">
        <f>Meteo!E552</f>
        <v>południowo-zachodnim od zachodu</v>
      </c>
      <c r="F123" s="170"/>
      <c r="G123" s="170"/>
      <c r="H123" s="107"/>
      <c r="I123" s="107"/>
      <c r="J123" s="107"/>
      <c r="K123" s="107"/>
      <c r="L123" s="107"/>
      <c r="M123" s="35"/>
    </row>
    <row r="124" spans="1:16" ht="15.75" hidden="1">
      <c r="A124" s="170"/>
      <c r="B124" s="107"/>
      <c r="C124" s="107"/>
      <c r="D124" s="107"/>
      <c r="E124" s="107"/>
      <c r="F124" s="129"/>
      <c r="G124" s="129"/>
      <c r="H124" s="107"/>
      <c r="I124" s="107"/>
      <c r="J124" s="107"/>
      <c r="K124" s="107"/>
      <c r="L124" s="107"/>
      <c r="M124" s="35"/>
    </row>
    <row r="125" spans="1:16" ht="15.75" hidden="1">
      <c r="A125" s="170" t="s">
        <v>637</v>
      </c>
      <c r="B125" s="107"/>
      <c r="C125" s="107"/>
      <c r="D125" s="107"/>
      <c r="E125" s="107"/>
      <c r="F125" s="107"/>
      <c r="G125" s="107"/>
      <c r="H125" s="107"/>
      <c r="I125" s="107"/>
      <c r="J125" s="107"/>
      <c r="K125" s="107"/>
      <c r="L125" s="107"/>
      <c r="M125" s="35"/>
    </row>
    <row r="126" spans="1:16" ht="15.75" hidden="1">
      <c r="A126" s="178">
        <f>'Dobór powierzchni'!F30</f>
        <v>1851</v>
      </c>
      <c r="B126" s="129" t="s">
        <v>638</v>
      </c>
      <c r="C126" s="129"/>
      <c r="D126" s="107"/>
      <c r="E126" s="107"/>
      <c r="F126" s="107"/>
      <c r="G126" s="107"/>
      <c r="H126" s="107"/>
      <c r="I126" s="107"/>
      <c r="J126" s="107"/>
      <c r="K126" s="107"/>
      <c r="L126" s="107"/>
      <c r="M126" s="35"/>
    </row>
    <row r="127" spans="1:16" hidden="1">
      <c r="A127" s="107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</row>
    <row r="128" spans="1:16" ht="15.75" hidden="1">
      <c r="A128" s="107"/>
      <c r="B128" s="170"/>
      <c r="C128" s="170" t="s">
        <v>639</v>
      </c>
      <c r="D128" s="35"/>
      <c r="E128" s="35"/>
      <c r="F128" s="35"/>
      <c r="G128" s="35"/>
      <c r="H128" s="35"/>
      <c r="I128" s="35"/>
      <c r="J128" s="35"/>
      <c r="K128" s="35"/>
      <c r="L128" s="35"/>
      <c r="M128" s="35"/>
    </row>
    <row r="129" spans="1:16" ht="15.75" hidden="1">
      <c r="A129" s="107"/>
      <c r="B129" s="170"/>
      <c r="C129" s="170"/>
      <c r="D129" s="35"/>
      <c r="E129" s="35"/>
      <c r="F129" s="35"/>
      <c r="G129" s="35"/>
      <c r="H129" s="35"/>
      <c r="I129" s="35"/>
      <c r="J129" s="35"/>
      <c r="K129" s="35"/>
      <c r="L129" s="35"/>
      <c r="M129" s="35"/>
    </row>
    <row r="130" spans="1:16" ht="15.75" hidden="1">
      <c r="A130" s="170" t="s">
        <v>641</v>
      </c>
      <c r="B130" s="170"/>
      <c r="C130" s="170"/>
      <c r="D130" s="35"/>
      <c r="E130" s="35"/>
      <c r="F130" s="35"/>
      <c r="G130" s="35"/>
      <c r="H130" s="35"/>
      <c r="I130" s="35"/>
      <c r="J130" s="35"/>
      <c r="K130" s="35"/>
      <c r="L130" s="35"/>
      <c r="M130" s="35"/>
    </row>
    <row r="131" spans="1:16" ht="15.75" hidden="1">
      <c r="A131" s="170" t="s">
        <v>642</v>
      </c>
      <c r="B131" s="170" t="str">
        <f>'Dobór powierzchni'!C12</f>
        <v>Rodantech</v>
      </c>
      <c r="C131" s="170"/>
      <c r="D131" s="39"/>
      <c r="E131" s="39"/>
      <c r="F131" s="39"/>
      <c r="G131" s="39"/>
      <c r="H131" s="39"/>
      <c r="I131" s="35"/>
      <c r="J131" s="35"/>
      <c r="K131" s="35"/>
      <c r="L131" s="35"/>
      <c r="M131" s="35"/>
    </row>
    <row r="132" spans="1:16" ht="15.75" hidden="1">
      <c r="A132" s="170" t="s">
        <v>643</v>
      </c>
      <c r="B132" s="170"/>
      <c r="C132" s="170"/>
      <c r="D132" s="35"/>
      <c r="E132" s="35"/>
      <c r="F132" s="35"/>
      <c r="G132" s="35"/>
      <c r="H132" s="35"/>
      <c r="I132" s="35"/>
      <c r="J132" s="35"/>
      <c r="K132" s="35"/>
      <c r="L132" s="35"/>
      <c r="M132" s="35"/>
    </row>
    <row r="133" spans="1:16" ht="15.75" hidden="1">
      <c r="A133" s="170" t="str">
        <f>'Dobór powierzchni'!C9</f>
        <v>43-300</v>
      </c>
      <c r="B133" s="170"/>
      <c r="C133" s="180" t="str">
        <f>'Dobór powierzchni'!C10</f>
        <v>Bielsko-Biała</v>
      </c>
      <c r="D133" s="189" t="s">
        <v>653</v>
      </c>
      <c r="E133" s="186" t="str">
        <f>E120</f>
        <v>Potok</v>
      </c>
      <c r="F133" s="182" t="s">
        <v>654</v>
      </c>
      <c r="G133" s="186">
        <f>G120</f>
        <v>1</v>
      </c>
      <c r="H133" s="35"/>
      <c r="I133" s="35"/>
      <c r="J133" s="35"/>
      <c r="K133" s="35"/>
      <c r="L133" s="35"/>
      <c r="M133" s="35"/>
    </row>
    <row r="134" spans="1:16" ht="15.75" hidden="1">
      <c r="A134" s="170"/>
      <c r="B134" s="170"/>
      <c r="C134" s="180"/>
      <c r="D134" s="189"/>
      <c r="E134" s="186"/>
      <c r="F134" s="182"/>
      <c r="G134" s="186"/>
      <c r="H134" s="35"/>
      <c r="I134" s="35"/>
      <c r="J134" s="35"/>
      <c r="K134" s="35"/>
      <c r="L134" s="35"/>
      <c r="M134" s="35"/>
    </row>
    <row r="135" spans="1:16" ht="15.75" hidden="1">
      <c r="A135" s="170"/>
      <c r="B135" s="170"/>
      <c r="C135" s="170"/>
      <c r="D135" s="35"/>
      <c r="E135" s="35"/>
      <c r="F135" s="35"/>
      <c r="G135" s="35"/>
      <c r="H135" s="35"/>
      <c r="I135" s="35"/>
      <c r="J135" s="35"/>
      <c r="K135" s="35"/>
      <c r="L135" s="35"/>
      <c r="M135" s="35"/>
    </row>
    <row r="136" spans="1:16" ht="15.75" hidden="1">
      <c r="A136" s="170"/>
      <c r="B136" s="170"/>
      <c r="C136" s="170" t="s">
        <v>517</v>
      </c>
      <c r="D136" s="35"/>
      <c r="E136" s="35"/>
      <c r="F136" s="35"/>
      <c r="G136" s="35"/>
      <c r="H136" s="35"/>
      <c r="I136" s="35"/>
      <c r="J136" s="35"/>
      <c r="K136" s="35"/>
      <c r="L136" s="35"/>
      <c r="M136" s="35"/>
    </row>
    <row r="137" spans="1:16" ht="15.75" hidden="1">
      <c r="A137" s="170"/>
      <c r="B137" s="170"/>
      <c r="C137" s="170"/>
      <c r="D137" s="35"/>
      <c r="E137" s="35"/>
      <c r="F137" s="35"/>
      <c r="G137" s="35"/>
      <c r="H137" s="35"/>
      <c r="I137" s="35"/>
      <c r="J137" s="35"/>
      <c r="K137" s="35"/>
      <c r="L137" s="35"/>
      <c r="M137" s="35"/>
    </row>
    <row r="138" spans="1:16" ht="15.75" hidden="1">
      <c r="A138" s="170" t="s">
        <v>644</v>
      </c>
      <c r="B138" s="170"/>
      <c r="C138" s="170"/>
      <c r="D138" s="182"/>
      <c r="E138" s="182"/>
      <c r="F138" s="182"/>
      <c r="G138" s="182"/>
      <c r="H138" s="182"/>
      <c r="I138" s="182"/>
      <c r="J138" s="182"/>
      <c r="K138" s="182"/>
      <c r="L138" s="182"/>
      <c r="M138" s="35"/>
    </row>
    <row r="139" spans="1:16" ht="15.75" hidden="1">
      <c r="A139" s="170" t="s">
        <v>645</v>
      </c>
      <c r="B139" s="170"/>
      <c r="C139" s="170"/>
      <c r="D139" s="182"/>
      <c r="E139" s="182"/>
      <c r="F139" s="182"/>
      <c r="G139" s="182"/>
      <c r="H139" s="182"/>
      <c r="I139" s="182"/>
      <c r="J139" s="182"/>
      <c r="K139" s="182"/>
      <c r="L139" s="182"/>
      <c r="M139" s="35"/>
    </row>
    <row r="140" spans="1:16" ht="15.75" hidden="1">
      <c r="A140" s="170" t="s">
        <v>646</v>
      </c>
      <c r="B140" s="170"/>
      <c r="C140" s="170"/>
      <c r="D140" s="182"/>
      <c r="E140" s="182"/>
      <c r="F140" s="182"/>
      <c r="G140" s="182"/>
      <c r="H140" s="182"/>
      <c r="I140" s="182"/>
      <c r="J140" s="182"/>
      <c r="K140" s="182"/>
      <c r="L140" s="182"/>
      <c r="M140" s="35"/>
    </row>
    <row r="141" spans="1:16" ht="15.75" hidden="1">
      <c r="A141" s="187">
        <f>Wyliczenia!F6</f>
        <v>64.944000000000003</v>
      </c>
      <c r="B141" s="170" t="s">
        <v>647</v>
      </c>
      <c r="C141" s="170" t="s">
        <v>648</v>
      </c>
      <c r="D141" s="182"/>
      <c r="E141" s="182"/>
      <c r="F141" s="182"/>
      <c r="G141" s="188">
        <f>Wyliczenia!F8</f>
        <v>10000</v>
      </c>
      <c r="H141" s="189" t="s">
        <v>544</v>
      </c>
      <c r="I141" s="178" t="s">
        <v>649</v>
      </c>
      <c r="J141" s="186"/>
      <c r="K141" s="186"/>
      <c r="L141" s="182"/>
      <c r="M141" s="35"/>
    </row>
    <row r="142" spans="1:16" ht="15.75" hidden="1">
      <c r="A142" s="170" t="s">
        <v>650</v>
      </c>
      <c r="B142" s="170"/>
      <c r="C142" s="185"/>
      <c r="D142" s="39"/>
      <c r="E142" s="39"/>
      <c r="F142" s="35"/>
      <c r="G142" s="35"/>
      <c r="H142" s="39"/>
      <c r="I142" s="127"/>
      <c r="J142" s="39"/>
      <c r="K142" s="39"/>
      <c r="L142" s="35"/>
      <c r="M142" s="35"/>
    </row>
    <row r="143" spans="1:16" ht="15.75" hidden="1">
      <c r="A143" s="170" t="s">
        <v>655</v>
      </c>
      <c r="B143" s="170"/>
      <c r="C143" s="170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P143" s="106" t="s">
        <v>507</v>
      </c>
    </row>
    <row r="144" spans="1:16" ht="15.75" hidden="1">
      <c r="A144" s="170" t="s">
        <v>656</v>
      </c>
      <c r="B144" s="170"/>
      <c r="C144" s="174" t="str">
        <f>'Dobór powierzchni'!I16</f>
        <v>Dach skośny</v>
      </c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P144" s="106" t="s">
        <v>504</v>
      </c>
    </row>
    <row r="145" spans="1:16" ht="15.75" hidden="1">
      <c r="A145" s="178" t="s">
        <v>503</v>
      </c>
      <c r="B145" s="178"/>
      <c r="C145" s="178"/>
      <c r="D145" s="39"/>
      <c r="E145" s="35"/>
      <c r="F145" s="174" t="str">
        <f>E123</f>
        <v>południowo-zachodnim od zachodu</v>
      </c>
      <c r="G145" s="35"/>
      <c r="H145" s="35"/>
      <c r="I145" s="35"/>
      <c r="J145" s="35"/>
      <c r="K145" s="35"/>
      <c r="L145" s="35"/>
      <c r="M145" s="35"/>
      <c r="P145" s="106" t="s">
        <v>505</v>
      </c>
    </row>
    <row r="146" spans="1:16" ht="15.75" hidden="1">
      <c r="A146" s="170" t="s">
        <v>582</v>
      </c>
      <c r="B146" s="170"/>
      <c r="C146" s="170"/>
      <c r="D146" s="35"/>
      <c r="E146" s="35"/>
      <c r="F146" s="39"/>
      <c r="G146" s="39"/>
      <c r="H146" s="39"/>
      <c r="I146" s="39"/>
      <c r="J146" s="35"/>
      <c r="K146" s="35"/>
      <c r="L146" s="35"/>
      <c r="M146" s="35"/>
      <c r="P146" s="106" t="s">
        <v>508</v>
      </c>
    </row>
    <row r="147" spans="1:16" ht="15.75" hidden="1">
      <c r="A147" s="170" t="s">
        <v>657</v>
      </c>
      <c r="B147" s="170"/>
      <c r="C147" s="170"/>
      <c r="D147" s="35"/>
      <c r="E147" s="35"/>
      <c r="F147" s="39"/>
      <c r="G147" s="39"/>
      <c r="H147" s="39"/>
      <c r="I147" s="35"/>
      <c r="J147" s="35"/>
      <c r="K147" s="35"/>
      <c r="L147" s="108"/>
      <c r="M147" s="35"/>
      <c r="P147" s="106" t="s">
        <v>509</v>
      </c>
    </row>
    <row r="148" spans="1:16" ht="15.75" hidden="1">
      <c r="A148" s="183"/>
      <c r="B148" s="183"/>
      <c r="C148" s="184"/>
      <c r="D148" s="35"/>
      <c r="E148" s="35"/>
      <c r="F148" s="35"/>
      <c r="G148" s="39"/>
      <c r="H148" s="39"/>
      <c r="I148" s="39"/>
      <c r="J148" s="35"/>
      <c r="K148" s="35"/>
      <c r="L148" s="35"/>
      <c r="M148" s="35"/>
    </row>
    <row r="149" spans="1:16" ht="15.75" hidden="1">
      <c r="A149" s="183"/>
      <c r="B149" s="183"/>
      <c r="C149" s="184"/>
      <c r="D149" s="35"/>
      <c r="E149" s="35"/>
      <c r="F149" s="35"/>
      <c r="G149" s="39"/>
      <c r="H149" s="39"/>
      <c r="I149" s="39"/>
      <c r="J149" s="35"/>
      <c r="K149" s="35"/>
      <c r="L149" s="35"/>
      <c r="M149" s="35"/>
    </row>
    <row r="150" spans="1:16" ht="15.75" hidden="1">
      <c r="A150" s="183"/>
      <c r="B150" s="183"/>
      <c r="C150" s="183" t="s">
        <v>513</v>
      </c>
      <c r="D150" s="35"/>
      <c r="E150" s="35"/>
      <c r="F150" s="35"/>
      <c r="G150" s="39"/>
      <c r="H150" s="39"/>
      <c r="I150" s="39"/>
      <c r="J150" s="35"/>
      <c r="K150" s="35"/>
      <c r="L150" s="35"/>
      <c r="M150" s="35"/>
    </row>
    <row r="151" spans="1:16" ht="15.75" hidden="1">
      <c r="A151" s="183"/>
      <c r="B151" s="183"/>
      <c r="C151" s="184"/>
      <c r="D151" s="35"/>
      <c r="E151" s="35"/>
      <c r="F151" s="35"/>
      <c r="G151" s="39"/>
      <c r="H151" s="39"/>
      <c r="I151" s="39"/>
      <c r="J151" s="35"/>
      <c r="K151" s="35"/>
      <c r="L151" s="35"/>
      <c r="M151" s="35"/>
    </row>
    <row r="152" spans="1:16" ht="15.75" hidden="1">
      <c r="A152" s="174" t="s">
        <v>658</v>
      </c>
      <c r="B152" s="170"/>
      <c r="C152" s="170"/>
      <c r="D152" s="35"/>
      <c r="E152" s="35"/>
      <c r="F152" s="35"/>
      <c r="G152" s="35"/>
      <c r="H152" s="35"/>
      <c r="I152" s="39"/>
      <c r="J152" s="39"/>
      <c r="K152" s="39"/>
      <c r="L152" s="35"/>
      <c r="M152" s="35"/>
    </row>
    <row r="153" spans="1:16" ht="15.75" hidden="1">
      <c r="A153" s="178" t="s">
        <v>659</v>
      </c>
      <c r="B153" s="39"/>
      <c r="C153" s="109"/>
      <c r="D153" s="35"/>
      <c r="E153" s="35"/>
      <c r="F153" s="35"/>
      <c r="G153" s="35"/>
      <c r="H153" s="35"/>
      <c r="I153" s="39"/>
      <c r="J153" s="39"/>
      <c r="K153" s="39"/>
      <c r="L153" s="35"/>
      <c r="M153" s="35"/>
    </row>
    <row r="154" spans="1:16" ht="15.75" hidden="1">
      <c r="A154" s="170" t="s">
        <v>660</v>
      </c>
      <c r="B154" s="35"/>
      <c r="C154" s="35"/>
      <c r="D154" s="35"/>
      <c r="E154" s="105"/>
      <c r="F154" s="35"/>
      <c r="G154" s="39"/>
      <c r="H154" s="39"/>
      <c r="I154" s="39"/>
      <c r="J154" s="35"/>
      <c r="K154" s="35"/>
      <c r="L154" s="35"/>
      <c r="M154" s="35"/>
    </row>
    <row r="155" spans="1:16" ht="15.75" hidden="1">
      <c r="A155" s="170" t="s">
        <v>661</v>
      </c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</row>
    <row r="156" spans="1:16" ht="15.75" hidden="1">
      <c r="A156" s="170" t="s">
        <v>662</v>
      </c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</row>
    <row r="157" spans="1:16" ht="15.75" hidden="1">
      <c r="A157" s="170" t="s">
        <v>663</v>
      </c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</row>
    <row r="158" spans="1:16" ht="15.75" hidden="1">
      <c r="A158" s="170"/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</row>
    <row r="159" spans="1:16" ht="15.75" hidden="1">
      <c r="A159" s="170" t="s">
        <v>516</v>
      </c>
      <c r="B159" s="170"/>
      <c r="C159" s="182"/>
      <c r="D159" s="182"/>
      <c r="E159" s="182"/>
      <c r="F159" s="182"/>
      <c r="G159" s="182"/>
      <c r="H159" s="194" t="str">
        <f>'Dobór powierzchni'!C18</f>
        <v>Inwerter jednofazowy</v>
      </c>
      <c r="I159" s="193"/>
      <c r="J159" s="194" t="str">
        <f>'Dobór powierzchni'!C19</f>
        <v>Suntrio TL 10 K</v>
      </c>
      <c r="K159" s="192"/>
      <c r="L159" s="178" t="s">
        <v>664</v>
      </c>
      <c r="M159" s="35"/>
    </row>
    <row r="160" spans="1:16" ht="15.75" hidden="1">
      <c r="A160" s="170" t="s">
        <v>665</v>
      </c>
      <c r="B160" s="191" t="e">
        <f>HLOOKUP(J159,#REF!,12,FALSE)</f>
        <v>#REF!</v>
      </c>
      <c r="C160" s="170" t="s">
        <v>666</v>
      </c>
      <c r="D160" s="182"/>
      <c r="E160" s="182"/>
      <c r="F160" s="182"/>
      <c r="G160" s="182"/>
      <c r="H160" s="182"/>
      <c r="I160" s="182"/>
      <c r="J160" s="182"/>
      <c r="K160" s="182"/>
      <c r="L160" s="182"/>
      <c r="M160" s="35"/>
    </row>
    <row r="161" spans="1:13" ht="15.75" hidden="1">
      <c r="A161" s="195" t="s">
        <v>667</v>
      </c>
      <c r="B161" s="170"/>
      <c r="C161" s="182"/>
      <c r="D161" s="182"/>
      <c r="E161" s="182"/>
      <c r="F161" s="182"/>
      <c r="G161" s="182"/>
      <c r="H161" s="182"/>
      <c r="I161" s="182"/>
      <c r="J161" s="182"/>
      <c r="K161" s="182"/>
      <c r="L161" s="182"/>
      <c r="M161" s="35"/>
    </row>
    <row r="162" spans="1:13" ht="15.75" hidden="1">
      <c r="A162" s="170" t="s">
        <v>669</v>
      </c>
      <c r="B162" s="170"/>
      <c r="C162" s="182"/>
      <c r="D162" s="182"/>
      <c r="E162" s="182"/>
      <c r="F162" s="182"/>
      <c r="G162" s="182"/>
      <c r="H162" s="182"/>
      <c r="I162" s="182"/>
      <c r="J162" s="182"/>
      <c r="K162" s="182"/>
      <c r="L162" s="182"/>
      <c r="M162" s="35"/>
    </row>
    <row r="163" spans="1:13" ht="15.75" hidden="1">
      <c r="A163" s="170" t="s">
        <v>668</v>
      </c>
      <c r="B163" s="170"/>
      <c r="C163" s="170"/>
      <c r="D163" s="170"/>
      <c r="E163" s="170"/>
      <c r="F163" s="170"/>
      <c r="G163" s="170"/>
      <c r="H163" s="182"/>
      <c r="I163" s="182"/>
      <c r="J163" s="182"/>
      <c r="K163" s="182"/>
      <c r="L163" s="182"/>
      <c r="M163" s="35"/>
    </row>
    <row r="164" spans="1:13" ht="15.75" hidden="1">
      <c r="A164" s="170" t="s">
        <v>670</v>
      </c>
      <c r="B164" s="170"/>
      <c r="C164" s="170"/>
      <c r="D164" s="170"/>
      <c r="E164" s="170"/>
      <c r="F164" s="170"/>
      <c r="G164" s="170"/>
      <c r="H164" s="182"/>
      <c r="I164" s="182"/>
      <c r="J164" s="182"/>
      <c r="K164" s="182"/>
      <c r="L164" s="182"/>
      <c r="M164" s="35"/>
    </row>
    <row r="165" spans="1:13" ht="15.75" hidden="1">
      <c r="A165" s="170"/>
      <c r="B165" s="170"/>
      <c r="C165" s="182"/>
      <c r="D165" s="182"/>
      <c r="E165" s="182"/>
      <c r="F165" s="182"/>
      <c r="G165" s="182"/>
      <c r="H165" s="182"/>
      <c r="I165" s="182"/>
      <c r="J165" s="182"/>
      <c r="K165" s="182"/>
      <c r="L165" s="182"/>
      <c r="M165" s="35"/>
    </row>
    <row r="166" spans="1:13" hidden="1">
      <c r="A166" s="35"/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</row>
    <row r="167" spans="1:13" ht="15.75" hidden="1">
      <c r="A167" s="170"/>
      <c r="B167" s="35"/>
      <c r="C167" s="170" t="s">
        <v>518</v>
      </c>
      <c r="D167" s="35"/>
      <c r="E167" s="35"/>
      <c r="F167" s="35"/>
      <c r="G167" s="35"/>
      <c r="H167" s="35"/>
      <c r="I167" s="35"/>
      <c r="J167" s="35"/>
      <c r="K167" s="35"/>
      <c r="L167" s="35"/>
      <c r="M167" s="35"/>
    </row>
    <row r="168" spans="1:13" hidden="1">
      <c r="A168" s="109"/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</row>
    <row r="169" spans="1:13" ht="15.75" hidden="1">
      <c r="A169" s="170" t="s">
        <v>671</v>
      </c>
      <c r="B169" s="182"/>
      <c r="C169" s="182"/>
      <c r="D169" s="182"/>
      <c r="E169" s="182"/>
      <c r="F169" s="182"/>
      <c r="G169" s="182"/>
      <c r="H169" s="182"/>
      <c r="I169" s="182"/>
      <c r="J169" s="182"/>
      <c r="K169" s="35"/>
      <c r="L169" s="35"/>
      <c r="M169" s="35"/>
    </row>
    <row r="170" spans="1:13" ht="15.75" hidden="1">
      <c r="A170" s="170" t="s">
        <v>672</v>
      </c>
      <c r="B170" s="182"/>
      <c r="C170" s="182"/>
      <c r="D170" s="182"/>
      <c r="E170" s="182"/>
      <c r="F170" s="182"/>
      <c r="G170" s="182"/>
      <c r="H170" s="182"/>
      <c r="I170" s="182"/>
      <c r="J170" s="182"/>
      <c r="K170" s="35"/>
      <c r="L170" s="35"/>
      <c r="M170" s="35"/>
    </row>
    <row r="171" spans="1:13" ht="15.75" hidden="1">
      <c r="A171" s="170" t="s">
        <v>673</v>
      </c>
      <c r="B171" s="182"/>
      <c r="C171" s="182"/>
      <c r="D171" s="182"/>
      <c r="E171" s="182"/>
      <c r="F171" s="182"/>
      <c r="G171" s="182"/>
      <c r="H171" s="182"/>
      <c r="I171" s="182"/>
      <c r="J171" s="182"/>
      <c r="K171" s="35"/>
      <c r="L171" s="35"/>
      <c r="M171" s="35"/>
    </row>
    <row r="172" spans="1:13" ht="15.75" hidden="1">
      <c r="A172" s="195" t="s">
        <v>674</v>
      </c>
      <c r="B172" s="182"/>
      <c r="C172" s="182"/>
      <c r="D172" s="182"/>
      <c r="E172" s="182"/>
      <c r="F172" s="182"/>
      <c r="G172" s="182"/>
      <c r="H172" s="182"/>
      <c r="I172" s="182"/>
      <c r="J172" s="182"/>
      <c r="K172" s="35"/>
      <c r="L172" s="35"/>
      <c r="M172" s="35"/>
    </row>
    <row r="173" spans="1:13" ht="15.75" hidden="1">
      <c r="A173" s="170" t="s">
        <v>676</v>
      </c>
      <c r="B173" s="182"/>
      <c r="C173" s="182"/>
      <c r="D173" s="182"/>
      <c r="E173" s="182"/>
      <c r="F173" s="182"/>
      <c r="G173" s="182"/>
      <c r="H173" s="182"/>
      <c r="I173" s="182"/>
      <c r="J173" s="182"/>
      <c r="K173" s="35"/>
      <c r="L173" s="35"/>
      <c r="M173" s="35"/>
    </row>
    <row r="174" spans="1:13" ht="15.75" hidden="1">
      <c r="A174" s="170" t="s">
        <v>675</v>
      </c>
      <c r="B174" s="182"/>
      <c r="C174" s="182"/>
      <c r="D174" s="182"/>
      <c r="E174" s="188">
        <f>ROUNDUP(Wyliczenia!B75,0)</f>
        <v>6</v>
      </c>
      <c r="F174" s="170" t="s">
        <v>677</v>
      </c>
      <c r="G174" s="182"/>
      <c r="H174" s="182"/>
      <c r="I174" s="182"/>
      <c r="J174" s="182"/>
      <c r="K174" s="35"/>
      <c r="L174" s="35"/>
      <c r="M174" s="35"/>
    </row>
    <row r="175" spans="1:13" ht="15.75" hidden="1">
      <c r="A175" s="170"/>
      <c r="B175" s="182"/>
      <c r="C175" s="182"/>
      <c r="D175" s="182"/>
      <c r="E175" s="182"/>
      <c r="F175" s="182"/>
      <c r="G175" s="182"/>
      <c r="H175" s="182"/>
      <c r="I175" s="182"/>
      <c r="J175" s="182"/>
      <c r="K175" s="39"/>
      <c r="L175" s="35"/>
      <c r="M175" s="35"/>
    </row>
    <row r="176" spans="1:13" ht="15.75" hidden="1">
      <c r="A176" s="170"/>
      <c r="B176" s="182"/>
      <c r="C176" s="109"/>
      <c r="D176" s="182"/>
      <c r="E176" s="182"/>
      <c r="F176" s="182"/>
      <c r="G176" s="182"/>
      <c r="H176" s="182"/>
      <c r="I176" s="182"/>
      <c r="J176" s="182"/>
      <c r="K176" s="35"/>
      <c r="L176" s="35"/>
      <c r="M176" s="35"/>
    </row>
    <row r="177" spans="1:13" ht="15.75" hidden="1">
      <c r="A177" s="35"/>
      <c r="B177" s="35"/>
      <c r="C177" s="170" t="s">
        <v>519</v>
      </c>
      <c r="D177" s="35"/>
      <c r="E177" s="35"/>
      <c r="F177" s="35"/>
      <c r="G177" s="35"/>
      <c r="H177" s="35"/>
      <c r="I177" s="35"/>
      <c r="J177" s="35"/>
      <c r="K177" s="35"/>
      <c r="L177" s="35"/>
      <c r="M177" s="35"/>
    </row>
    <row r="178" spans="1:13" hidden="1">
      <c r="A178" s="109"/>
      <c r="B178" s="35"/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</row>
    <row r="179" spans="1:13" ht="15.75" hidden="1">
      <c r="A179" s="170" t="s">
        <v>678</v>
      </c>
      <c r="B179" s="182"/>
      <c r="C179" s="182"/>
      <c r="D179" s="182"/>
      <c r="E179" s="182"/>
      <c r="F179" s="182"/>
      <c r="G179" s="182"/>
      <c r="H179" s="182"/>
      <c r="I179" s="182"/>
      <c r="J179" s="182"/>
      <c r="K179" s="182"/>
      <c r="L179" s="182"/>
      <c r="M179" s="35"/>
    </row>
    <row r="180" spans="1:13" ht="15.75" hidden="1">
      <c r="A180" s="170" t="s">
        <v>679</v>
      </c>
      <c r="B180" s="182"/>
      <c r="C180" s="182"/>
      <c r="D180" s="182"/>
      <c r="E180" s="182"/>
      <c r="F180" s="182"/>
      <c r="G180" s="182"/>
      <c r="H180" s="182"/>
      <c r="I180" s="182"/>
      <c r="J180" s="182"/>
      <c r="K180" s="182"/>
      <c r="L180" s="182"/>
      <c r="M180" s="35"/>
    </row>
    <row r="181" spans="1:13" ht="15.75" hidden="1">
      <c r="A181" s="170" t="s">
        <v>680</v>
      </c>
      <c r="B181" s="182"/>
      <c r="C181" s="182"/>
      <c r="D181" s="182"/>
      <c r="E181" s="174" t="s">
        <v>681</v>
      </c>
      <c r="F181" s="182"/>
      <c r="G181" s="182"/>
      <c r="H181" s="182"/>
      <c r="I181" s="182"/>
      <c r="J181" s="182"/>
      <c r="K181" s="182"/>
      <c r="L181" s="182"/>
      <c r="M181" s="35"/>
    </row>
    <row r="182" spans="1:13" ht="15.75" hidden="1">
      <c r="A182" s="182" t="s">
        <v>682</v>
      </c>
      <c r="B182" s="182"/>
      <c r="C182" s="182"/>
      <c r="D182" s="182"/>
      <c r="E182" s="182"/>
      <c r="F182" s="182"/>
      <c r="G182" s="182"/>
      <c r="H182" s="182"/>
      <c r="I182" s="182"/>
      <c r="J182" s="182"/>
      <c r="K182" s="182"/>
      <c r="L182" s="182"/>
      <c r="M182" s="35"/>
    </row>
    <row r="183" spans="1:13" ht="15.75" hidden="1">
      <c r="A183" s="182"/>
      <c r="B183" s="35"/>
      <c r="C183" s="35"/>
      <c r="D183" s="35"/>
      <c r="E183" s="35"/>
      <c r="F183" s="35"/>
      <c r="G183" s="35"/>
      <c r="H183" s="109"/>
      <c r="I183" s="35"/>
      <c r="J183" s="35"/>
      <c r="K183" s="35"/>
      <c r="L183" s="35"/>
      <c r="M183" s="35"/>
    </row>
    <row r="184" spans="1:13" hidden="1">
      <c r="A184" s="111"/>
      <c r="B184" s="35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</row>
    <row r="185" spans="1:13" hidden="1">
      <c r="A185" s="111"/>
      <c r="B185" s="35"/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</row>
    <row r="186" spans="1:13" hidden="1">
      <c r="A186" s="111"/>
      <c r="B186" s="35"/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</row>
    <row r="187" spans="1:13" hidden="1">
      <c r="A187" s="111"/>
      <c r="B187" s="35"/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</row>
    <row r="188" spans="1:13" hidden="1">
      <c r="A188" s="111"/>
      <c r="B188" s="35"/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</row>
    <row r="189" spans="1:13" hidden="1">
      <c r="A189" s="111"/>
      <c r="B189" s="35"/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</row>
    <row r="190" spans="1:13" ht="15.75" hidden="1">
      <c r="A190" s="170" t="s">
        <v>683</v>
      </c>
      <c r="B190" s="170"/>
      <c r="C190" s="170"/>
      <c r="D190" s="170"/>
      <c r="E190" s="170"/>
      <c r="F190" s="170"/>
      <c r="G190" s="170"/>
      <c r="H190" s="170"/>
      <c r="I190" s="35"/>
      <c r="J190" s="35"/>
      <c r="K190" s="35"/>
      <c r="L190" s="35"/>
      <c r="M190" s="35"/>
    </row>
    <row r="191" spans="1:13" ht="15.75" hidden="1">
      <c r="A191" s="170"/>
      <c r="B191" s="170"/>
      <c r="C191" s="170"/>
      <c r="D191" s="170"/>
      <c r="E191" s="170"/>
      <c r="F191" s="170"/>
      <c r="G191" s="170"/>
      <c r="H191" s="170"/>
      <c r="I191" s="35"/>
      <c r="J191" s="35"/>
      <c r="K191" s="35"/>
      <c r="L191" s="35"/>
      <c r="M191" s="35"/>
    </row>
    <row r="192" spans="1:13" ht="15.75" hidden="1">
      <c r="A192" s="170"/>
      <c r="B192" s="170"/>
      <c r="C192" s="170"/>
      <c r="D192" s="170"/>
      <c r="E192" s="170"/>
      <c r="F192" s="170"/>
      <c r="G192" s="170"/>
      <c r="H192" s="170"/>
      <c r="I192" s="35"/>
      <c r="J192" s="35"/>
      <c r="K192" s="35"/>
      <c r="L192" s="35"/>
      <c r="M192" s="35"/>
    </row>
    <row r="193" spans="1:14" ht="15.75" hidden="1">
      <c r="A193" s="170"/>
      <c r="B193" s="170"/>
      <c r="C193" s="170"/>
      <c r="D193" s="170"/>
      <c r="E193" s="170"/>
      <c r="F193" s="170"/>
      <c r="G193" s="170"/>
      <c r="H193" s="170"/>
      <c r="I193" s="35"/>
      <c r="J193" s="35"/>
      <c r="K193" s="35"/>
      <c r="L193" s="35"/>
      <c r="M193" s="35"/>
    </row>
    <row r="194" spans="1:14" ht="15.75" hidden="1">
      <c r="A194" s="170"/>
      <c r="B194" s="170"/>
      <c r="C194" s="170"/>
      <c r="D194" s="170"/>
      <c r="E194" s="170"/>
      <c r="F194" s="170"/>
      <c r="G194" s="170"/>
      <c r="H194" s="170"/>
      <c r="I194" s="35"/>
      <c r="J194" s="35"/>
      <c r="K194" s="35"/>
      <c r="L194" s="35"/>
      <c r="M194" s="35"/>
    </row>
    <row r="195" spans="1:14" ht="15.75" hidden="1">
      <c r="A195" s="170" t="s">
        <v>520</v>
      </c>
      <c r="B195" s="170"/>
      <c r="C195" s="170"/>
      <c r="D195" s="170"/>
      <c r="E195" s="170"/>
      <c r="F195" s="170"/>
      <c r="G195" s="170"/>
      <c r="H195" s="170"/>
      <c r="I195" s="35"/>
      <c r="J195" s="35"/>
      <c r="K195" s="35"/>
      <c r="L195" s="35"/>
      <c r="M195" s="35"/>
      <c r="N195" s="7"/>
    </row>
    <row r="196" spans="1:14" ht="15.75" hidden="1">
      <c r="A196" s="170" t="s">
        <v>684</v>
      </c>
      <c r="B196" s="170"/>
      <c r="C196" s="170"/>
      <c r="D196" s="170"/>
      <c r="E196" s="170"/>
      <c r="F196" s="170"/>
      <c r="G196" s="170"/>
      <c r="H196" s="170"/>
      <c r="I196" s="35"/>
      <c r="J196" s="35"/>
      <c r="K196" s="35"/>
      <c r="L196" s="35"/>
      <c r="M196" s="35"/>
    </row>
    <row r="197" spans="1:14" ht="15.75" hidden="1">
      <c r="A197" s="171"/>
      <c r="B197" s="171"/>
      <c r="C197" s="171"/>
      <c r="D197" s="171"/>
      <c r="E197" s="171"/>
      <c r="F197" s="170"/>
      <c r="G197" s="170"/>
      <c r="H197" s="170"/>
      <c r="I197" s="35"/>
      <c r="J197" s="35"/>
      <c r="K197" s="35"/>
      <c r="L197" s="35"/>
      <c r="M197" s="35"/>
    </row>
    <row r="198" spans="1:14" ht="15.75" hidden="1">
      <c r="A198" s="196" t="s">
        <v>705</v>
      </c>
      <c r="B198" s="171"/>
      <c r="C198" s="171"/>
      <c r="D198" s="171"/>
      <c r="E198" s="171"/>
      <c r="F198" s="170"/>
      <c r="G198" s="170"/>
      <c r="H198" s="170"/>
      <c r="I198" s="35"/>
      <c r="J198" s="35"/>
      <c r="K198" s="35"/>
      <c r="L198" s="35"/>
      <c r="M198" s="35"/>
    </row>
    <row r="199" spans="1:14" ht="15.75" hidden="1">
      <c r="A199" s="196" t="s">
        <v>685</v>
      </c>
      <c r="B199" s="171"/>
      <c r="C199" s="171"/>
      <c r="D199" s="171"/>
      <c r="E199" s="171"/>
      <c r="F199" s="170"/>
      <c r="G199" s="170"/>
      <c r="H199" s="170"/>
      <c r="I199" s="35"/>
      <c r="J199" s="35"/>
      <c r="K199" s="35"/>
      <c r="L199" s="35"/>
      <c r="M199" s="35"/>
    </row>
    <row r="200" spans="1:14" ht="15.75" hidden="1">
      <c r="A200" s="196" t="s">
        <v>686</v>
      </c>
      <c r="B200" s="171"/>
      <c r="C200" s="171"/>
      <c r="D200" s="171"/>
      <c r="E200" s="171"/>
      <c r="F200" s="170"/>
      <c r="G200" s="170"/>
      <c r="H200" s="170"/>
      <c r="I200" s="35"/>
      <c r="J200" s="35"/>
      <c r="K200" s="35"/>
      <c r="L200" s="35"/>
      <c r="M200" s="35"/>
    </row>
    <row r="201" spans="1:14" ht="15.75" hidden="1">
      <c r="A201" s="196" t="s">
        <v>687</v>
      </c>
      <c r="B201" s="171"/>
      <c r="C201" s="171"/>
      <c r="D201" s="171"/>
      <c r="E201" s="171"/>
      <c r="F201" s="170"/>
      <c r="G201" s="170"/>
      <c r="H201" s="170"/>
      <c r="I201" s="35"/>
      <c r="J201" s="35"/>
      <c r="K201" s="35"/>
      <c r="L201" s="35"/>
      <c r="M201" s="35"/>
    </row>
    <row r="202" spans="1:14" ht="15.75" hidden="1">
      <c r="A202" s="196" t="s">
        <v>688</v>
      </c>
      <c r="B202" s="171"/>
      <c r="C202" s="171"/>
      <c r="D202" s="171"/>
      <c r="E202" s="171"/>
      <c r="F202" s="170"/>
      <c r="G202" s="170"/>
      <c r="H202" s="170"/>
      <c r="I202" s="35"/>
      <c r="J202" s="35"/>
      <c r="K202" s="35"/>
      <c r="L202" s="35"/>
      <c r="M202" s="35"/>
    </row>
    <row r="203" spans="1:14" ht="15.75" hidden="1">
      <c r="A203" s="171"/>
      <c r="B203" s="171"/>
      <c r="C203" s="171"/>
      <c r="D203" s="171"/>
      <c r="E203" s="171"/>
      <c r="F203" s="170"/>
      <c r="G203" s="170"/>
      <c r="H203" s="170"/>
      <c r="I203" s="35"/>
      <c r="J203" s="35"/>
      <c r="K203" s="35"/>
      <c r="L203" s="35"/>
      <c r="M203" s="35"/>
    </row>
    <row r="204" spans="1:14" ht="15.75" hidden="1">
      <c r="A204" s="171"/>
      <c r="B204" s="171"/>
      <c r="C204" s="171"/>
      <c r="D204" s="171"/>
      <c r="E204" s="171"/>
      <c r="F204" s="170"/>
      <c r="G204" s="170"/>
      <c r="H204" s="170"/>
      <c r="I204" s="35"/>
      <c r="J204" s="35"/>
      <c r="K204" s="35"/>
      <c r="L204" s="35"/>
      <c r="M204" s="35"/>
    </row>
    <row r="205" spans="1:14" ht="15.75" hidden="1">
      <c r="A205" s="171"/>
      <c r="B205" s="171"/>
      <c r="C205" s="171"/>
      <c r="D205" s="171"/>
      <c r="E205" s="171"/>
      <c r="F205" s="170"/>
      <c r="G205" s="170"/>
      <c r="H205" s="170"/>
      <c r="I205" s="35"/>
      <c r="J205" s="35"/>
      <c r="K205" s="35"/>
      <c r="L205" s="35"/>
      <c r="M205" s="35"/>
    </row>
    <row r="206" spans="1:14" ht="15.75" hidden="1">
      <c r="A206" s="171"/>
      <c r="B206" s="171"/>
      <c r="C206" s="171"/>
      <c r="D206" s="171"/>
      <c r="E206" s="171"/>
      <c r="F206" s="170"/>
      <c r="G206" s="170"/>
      <c r="H206" s="170"/>
      <c r="I206" s="35"/>
      <c r="J206" s="35"/>
      <c r="K206" s="35"/>
      <c r="L206" s="35"/>
      <c r="M206" s="35"/>
    </row>
    <row r="207" spans="1:14" ht="15.75" hidden="1">
      <c r="A207" s="171"/>
      <c r="B207" s="171"/>
      <c r="C207" s="171"/>
      <c r="D207" s="171"/>
      <c r="E207" s="171"/>
      <c r="F207" s="170"/>
      <c r="G207" s="170"/>
      <c r="H207" s="170"/>
      <c r="I207" s="35"/>
      <c r="J207" s="35"/>
      <c r="K207" s="35"/>
      <c r="L207" s="35"/>
      <c r="M207" s="35"/>
    </row>
    <row r="208" spans="1:14" ht="15.75" hidden="1">
      <c r="A208" s="171"/>
      <c r="B208" s="171"/>
      <c r="C208" s="171"/>
      <c r="D208" s="171"/>
      <c r="E208" s="171"/>
      <c r="F208" s="170"/>
      <c r="G208" s="170"/>
      <c r="H208" s="170"/>
      <c r="I208" s="35"/>
      <c r="J208" s="35"/>
      <c r="K208" s="35"/>
      <c r="L208" s="35"/>
      <c r="M208" s="35"/>
    </row>
    <row r="209" spans="1:13" ht="15.75" hidden="1">
      <c r="A209" s="171"/>
      <c r="B209" s="171"/>
      <c r="C209" s="171"/>
      <c r="D209" s="171"/>
      <c r="E209" s="171"/>
      <c r="F209" s="170"/>
      <c r="G209" s="170"/>
      <c r="H209" s="170"/>
      <c r="I209" s="35"/>
      <c r="J209" s="35"/>
      <c r="K209" s="35"/>
      <c r="L209" s="35"/>
      <c r="M209" s="35"/>
    </row>
    <row r="210" spans="1:13" hidden="1">
      <c r="A210" s="35"/>
      <c r="B210" s="35"/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</row>
    <row r="211" spans="1:13" ht="18" hidden="1">
      <c r="A211" s="35"/>
      <c r="B211" s="173" t="s">
        <v>490</v>
      </c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</row>
    <row r="212" spans="1:13" hidden="1">
      <c r="A212" s="35"/>
      <c r="B212" s="35"/>
      <c r="C212" s="35"/>
      <c r="D212" s="35"/>
      <c r="E212" s="35"/>
      <c r="F212" s="35"/>
      <c r="G212" s="35"/>
      <c r="H212" s="35"/>
      <c r="I212" s="35"/>
      <c r="J212" s="35"/>
      <c r="K212" s="35"/>
      <c r="L212" s="35"/>
      <c r="M212" s="35"/>
    </row>
    <row r="213" spans="1:13" ht="15.75" hidden="1">
      <c r="A213" s="170" t="s">
        <v>689</v>
      </c>
      <c r="B213" s="170"/>
      <c r="C213" s="170"/>
      <c r="D213" s="170"/>
      <c r="E213" s="190" t="s">
        <v>690</v>
      </c>
      <c r="F213" s="183" t="str">
        <f>'Dobór powierzchni'!C14</f>
        <v>Obiekt mieszkalny</v>
      </c>
      <c r="G213" s="178"/>
      <c r="H213" s="178" t="s">
        <v>521</v>
      </c>
      <c r="I213" s="170"/>
      <c r="J213" s="170"/>
      <c r="K213" s="170" t="s">
        <v>691</v>
      </c>
      <c r="L213" s="35"/>
      <c r="M213" s="35"/>
    </row>
    <row r="214" spans="1:13" ht="15.75" hidden="1">
      <c r="A214" s="178" t="str">
        <f>'Dobór powierzchni'!C12</f>
        <v>Rodantech</v>
      </c>
      <c r="B214" s="178" t="s">
        <v>692</v>
      </c>
      <c r="C214" s="170"/>
      <c r="D214" s="170"/>
      <c r="E214" s="170"/>
      <c r="F214" s="170"/>
      <c r="G214" s="170"/>
      <c r="H214" s="170"/>
      <c r="I214" s="170">
        <f>'Dobór powierzchni'!C30</f>
        <v>22212</v>
      </c>
      <c r="J214" s="170" t="s">
        <v>522</v>
      </c>
      <c r="K214" s="170" t="s">
        <v>693</v>
      </c>
      <c r="L214" s="35"/>
      <c r="M214" s="35"/>
    </row>
    <row r="215" spans="1:13" ht="15.75" hidden="1">
      <c r="A215" s="178" t="s">
        <v>694</v>
      </c>
      <c r="B215" s="170"/>
      <c r="C215" s="170"/>
      <c r="D215" s="170"/>
      <c r="E215" s="170"/>
      <c r="F215" s="181" t="str">
        <f>'Dobór powierzchni'!M5</f>
        <v>BIELSKO-BIAŁA</v>
      </c>
      <c r="G215" s="170" t="s">
        <v>695</v>
      </c>
      <c r="H215" s="170" t="e">
        <f>'Dobór powierzchni'!#REF!</f>
        <v>#REF!</v>
      </c>
      <c r="I215" s="170" t="s">
        <v>638</v>
      </c>
      <c r="J215" s="170"/>
      <c r="K215" s="178"/>
      <c r="L215" s="39"/>
      <c r="M215" s="35"/>
    </row>
    <row r="216" spans="1:13" ht="15.75" hidden="1">
      <c r="A216" s="170"/>
      <c r="B216" s="178"/>
      <c r="C216" s="170"/>
      <c r="D216" s="170"/>
      <c r="E216" s="170"/>
      <c r="F216" s="170"/>
      <c r="G216" s="170"/>
      <c r="H216" s="170"/>
      <c r="I216" s="170"/>
      <c r="J216" s="170"/>
      <c r="K216" s="170"/>
      <c r="L216" s="35"/>
      <c r="M216" s="35"/>
    </row>
    <row r="217" spans="1:13" ht="15.75" hidden="1">
      <c r="A217" s="170"/>
      <c r="B217" s="170"/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35"/>
    </row>
    <row r="218" spans="1:13" ht="15.75" hidden="1">
      <c r="A218" s="170"/>
      <c r="B218" s="170"/>
      <c r="C218" s="170" t="s">
        <v>697</v>
      </c>
      <c r="D218" s="170"/>
      <c r="E218" s="170"/>
      <c r="F218" s="170"/>
      <c r="G218" s="170"/>
      <c r="H218" s="170"/>
      <c r="I218" s="170"/>
      <c r="J218" s="170"/>
      <c r="K218" s="170"/>
      <c r="L218" s="170"/>
      <c r="M218" s="35"/>
    </row>
    <row r="219" spans="1:13" ht="15.75" hidden="1">
      <c r="A219" s="170"/>
      <c r="B219" s="170"/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35"/>
    </row>
    <row r="220" spans="1:13" ht="15.75" hidden="1">
      <c r="A220" s="170"/>
      <c r="B220" s="170"/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35"/>
    </row>
    <row r="221" spans="1:13" ht="15.75" hidden="1">
      <c r="A221" s="170"/>
      <c r="B221" s="170"/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35"/>
    </row>
    <row r="222" spans="1:13" ht="15.75" hidden="1">
      <c r="A222" s="170"/>
      <c r="B222" s="170"/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35"/>
    </row>
    <row r="223" spans="1:13" ht="15.75" hidden="1">
      <c r="A223" s="170"/>
      <c r="B223" s="170"/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35"/>
    </row>
    <row r="224" spans="1:13" ht="15.75" hidden="1">
      <c r="A224" s="170"/>
      <c r="B224" s="181"/>
      <c r="C224" s="197"/>
      <c r="D224" s="197" t="s">
        <v>523</v>
      </c>
      <c r="E224" s="178">
        <f>C216</f>
        <v>0</v>
      </c>
      <c r="F224" s="170" t="s">
        <v>544</v>
      </c>
      <c r="G224" s="170"/>
      <c r="H224" s="170"/>
      <c r="I224" s="170"/>
      <c r="J224" s="170"/>
      <c r="K224" s="170"/>
      <c r="L224" s="170"/>
      <c r="M224" s="35"/>
    </row>
    <row r="225" spans="1:13" ht="15.75" hidden="1">
      <c r="A225" s="170"/>
      <c r="B225" s="181"/>
      <c r="C225" s="197"/>
      <c r="D225" s="197" t="s">
        <v>524</v>
      </c>
      <c r="E225" s="178" t="e">
        <f>#REF!</f>
        <v>#REF!</v>
      </c>
      <c r="F225" s="170" t="s">
        <v>457</v>
      </c>
      <c r="G225" s="170"/>
      <c r="H225" s="170"/>
      <c r="I225" s="170"/>
      <c r="J225" s="170"/>
      <c r="K225" s="170"/>
      <c r="L225" s="170"/>
      <c r="M225" s="35"/>
    </row>
    <row r="226" spans="1:13" ht="15.75" hidden="1">
      <c r="A226" s="170"/>
      <c r="B226" s="181"/>
      <c r="C226" s="197"/>
      <c r="D226" s="197" t="s">
        <v>525</v>
      </c>
      <c r="E226" s="201">
        <v>0.94</v>
      </c>
      <c r="F226" s="170" t="s">
        <v>432</v>
      </c>
      <c r="G226" s="170"/>
      <c r="H226" s="170"/>
      <c r="I226" s="170"/>
      <c r="J226" s="170"/>
      <c r="K226" s="170"/>
      <c r="L226" s="170"/>
      <c r="M226" s="35"/>
    </row>
    <row r="227" spans="1:13" ht="15.75" hidden="1">
      <c r="A227" s="170"/>
      <c r="B227" s="180"/>
      <c r="C227" s="198"/>
      <c r="D227" s="198" t="s">
        <v>526</v>
      </c>
      <c r="E227" s="178"/>
      <c r="F227" s="178" t="s">
        <v>698</v>
      </c>
      <c r="G227" s="170"/>
      <c r="H227" s="170"/>
      <c r="I227" s="170"/>
      <c r="J227" s="170"/>
      <c r="K227" s="170"/>
      <c r="L227" s="170"/>
      <c r="M227" s="35"/>
    </row>
    <row r="228" spans="1:13" ht="15.75" hidden="1">
      <c r="A228" s="170"/>
      <c r="B228" s="180"/>
      <c r="C228" s="198"/>
      <c r="D228" s="198"/>
      <c r="E228" s="178"/>
      <c r="F228" s="178"/>
      <c r="G228" s="170"/>
      <c r="H228" s="170"/>
      <c r="I228" s="170"/>
      <c r="J228" s="170"/>
      <c r="K228" s="170"/>
      <c r="L228" s="170"/>
      <c r="M228" s="35"/>
    </row>
    <row r="229" spans="1:13" ht="15.75" hidden="1">
      <c r="A229" s="170"/>
      <c r="B229" s="180"/>
      <c r="C229" s="198"/>
      <c r="D229" s="198"/>
      <c r="E229" s="178"/>
      <c r="F229" s="178"/>
      <c r="G229" s="170"/>
      <c r="H229" s="170"/>
      <c r="I229" s="170"/>
      <c r="J229" s="170"/>
      <c r="K229" s="170"/>
      <c r="L229" s="170"/>
      <c r="M229" s="35"/>
    </row>
    <row r="230" spans="1:13" ht="15.75" hidden="1">
      <c r="A230" s="170"/>
      <c r="B230" s="180"/>
      <c r="C230" s="198"/>
      <c r="D230" s="198"/>
      <c r="E230" s="178"/>
      <c r="F230" s="178"/>
      <c r="G230" s="170"/>
      <c r="H230" s="170"/>
      <c r="I230" s="170"/>
      <c r="J230" s="170"/>
      <c r="K230" s="170"/>
      <c r="L230" s="170"/>
      <c r="M230" s="35"/>
    </row>
    <row r="231" spans="1:13" ht="15.75" hidden="1">
      <c r="A231" s="170"/>
      <c r="B231" s="180"/>
      <c r="C231" s="198"/>
      <c r="D231" s="198"/>
      <c r="E231" s="178"/>
      <c r="F231" s="178"/>
      <c r="G231" s="170"/>
      <c r="H231" s="170"/>
      <c r="I231" s="170"/>
      <c r="J231" s="170"/>
      <c r="K231" s="170"/>
      <c r="L231" s="170"/>
      <c r="M231" s="35"/>
    </row>
    <row r="232" spans="1:13" ht="15.75" hidden="1">
      <c r="A232" s="170"/>
      <c r="B232" s="180"/>
      <c r="C232" s="198"/>
      <c r="D232" s="198"/>
      <c r="E232" s="178"/>
      <c r="F232" s="178"/>
      <c r="G232" s="170"/>
      <c r="H232" s="170"/>
      <c r="I232" s="170"/>
      <c r="J232" s="170"/>
      <c r="K232" s="170"/>
      <c r="L232" s="170"/>
      <c r="M232" s="35"/>
    </row>
    <row r="233" spans="1:13" ht="15.75" hidden="1">
      <c r="A233" s="170"/>
      <c r="B233" s="180"/>
      <c r="C233" s="198"/>
      <c r="D233" s="198"/>
      <c r="E233" s="178"/>
      <c r="F233" s="178"/>
      <c r="G233" s="170"/>
      <c r="H233" s="170"/>
      <c r="I233" s="170"/>
      <c r="J233" s="170"/>
      <c r="K233" s="170"/>
      <c r="L233" s="170"/>
      <c r="M233" s="35"/>
    </row>
    <row r="234" spans="1:13" ht="15.75" hidden="1">
      <c r="A234" s="170"/>
      <c r="B234" s="180"/>
      <c r="C234" s="198"/>
      <c r="D234" s="198"/>
      <c r="E234" s="178"/>
      <c r="F234" s="178"/>
      <c r="G234" s="170"/>
      <c r="H234" s="170"/>
      <c r="I234" s="170"/>
      <c r="J234" s="170"/>
      <c r="K234" s="170"/>
      <c r="L234" s="170"/>
      <c r="M234" s="35"/>
    </row>
    <row r="235" spans="1:13" ht="15.75" hidden="1">
      <c r="A235" s="170"/>
      <c r="B235" s="170"/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35"/>
    </row>
    <row r="236" spans="1:13" ht="15.75" hidden="1">
      <c r="A236" s="170"/>
      <c r="B236" s="170"/>
      <c r="C236" s="170" t="s">
        <v>699</v>
      </c>
      <c r="D236" s="170"/>
      <c r="E236" s="170"/>
      <c r="F236" s="170"/>
      <c r="G236" s="170"/>
      <c r="H236" s="170"/>
      <c r="I236" s="170"/>
      <c r="J236" s="170"/>
      <c r="K236" s="170"/>
      <c r="L236" s="170"/>
      <c r="M236" s="35"/>
    </row>
    <row r="237" spans="1:13" ht="15.75" hidden="1">
      <c r="A237" s="170"/>
      <c r="B237" s="170"/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35"/>
    </row>
    <row r="238" spans="1:13" ht="15.75" hidden="1">
      <c r="A238" s="170"/>
      <c r="B238" s="170"/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35"/>
    </row>
    <row r="239" spans="1:13" ht="15.75" hidden="1">
      <c r="A239" s="170"/>
      <c r="B239" s="170"/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35"/>
    </row>
    <row r="240" spans="1:13" ht="15.75" hidden="1">
      <c r="A240" s="170"/>
      <c r="B240" s="170"/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35"/>
    </row>
    <row r="241" spans="1:13" ht="15.75" hidden="1">
      <c r="A241" s="170"/>
      <c r="B241" s="170"/>
      <c r="C241" s="181"/>
      <c r="D241" s="181" t="s">
        <v>527</v>
      </c>
      <c r="E241" s="178">
        <f>Wyliczenia!F8</f>
        <v>10000</v>
      </c>
      <c r="F241" s="199" t="s">
        <v>540</v>
      </c>
      <c r="G241" s="170"/>
      <c r="H241" s="170"/>
      <c r="I241" s="170"/>
      <c r="J241" s="170"/>
      <c r="K241" s="170"/>
      <c r="L241" s="170"/>
      <c r="M241" s="35"/>
    </row>
    <row r="242" spans="1:13" ht="15.75" hidden="1">
      <c r="A242" s="170"/>
      <c r="B242" s="170"/>
      <c r="C242" s="181"/>
      <c r="D242" s="181" t="s">
        <v>528</v>
      </c>
      <c r="E242" s="178">
        <f>Wyliczenia!F4</f>
        <v>1.6235999999999999</v>
      </c>
      <c r="F242" s="199" t="s">
        <v>647</v>
      </c>
      <c r="G242" s="170"/>
      <c r="H242" s="170"/>
      <c r="I242" s="170"/>
      <c r="J242" s="170"/>
      <c r="K242" s="170"/>
      <c r="L242" s="170"/>
      <c r="M242" s="35"/>
    </row>
    <row r="243" spans="1:13" ht="15.75" hidden="1">
      <c r="A243" s="170"/>
      <c r="B243" s="170"/>
      <c r="C243" s="181"/>
      <c r="D243" s="181" t="s">
        <v>529</v>
      </c>
      <c r="E243" s="178">
        <f>Wyliczenia!B6</f>
        <v>250</v>
      </c>
      <c r="F243" s="199" t="s">
        <v>457</v>
      </c>
      <c r="G243" s="170"/>
      <c r="H243" s="170"/>
      <c r="I243" s="170"/>
      <c r="J243" s="170"/>
      <c r="K243" s="170"/>
      <c r="L243" s="170"/>
      <c r="M243" s="35"/>
    </row>
    <row r="244" spans="1:13" ht="15.75" hidden="1">
      <c r="A244" s="170"/>
      <c r="B244" s="170"/>
      <c r="C244" s="181"/>
      <c r="D244" s="181"/>
      <c r="E244" s="178"/>
      <c r="F244" s="170"/>
      <c r="G244" s="170"/>
      <c r="H244" s="170"/>
      <c r="I244" s="170"/>
      <c r="J244" s="170"/>
      <c r="K244" s="170"/>
      <c r="L244" s="170"/>
      <c r="M244" s="35"/>
    </row>
    <row r="245" spans="1:13" ht="15.75" hidden="1">
      <c r="A245" s="170"/>
      <c r="B245" s="170"/>
      <c r="C245" s="181"/>
      <c r="D245" s="181" t="s">
        <v>543</v>
      </c>
      <c r="E245" s="178">
        <f>E241*E242/E243</f>
        <v>64.944000000000003</v>
      </c>
      <c r="F245" s="199" t="s">
        <v>647</v>
      </c>
      <c r="G245" s="170"/>
      <c r="H245" s="170"/>
      <c r="I245" s="170"/>
      <c r="J245" s="170"/>
      <c r="K245" s="170"/>
      <c r="L245" s="170"/>
      <c r="M245" s="35"/>
    </row>
    <row r="246" spans="1:13" ht="15.75" hidden="1">
      <c r="A246" s="170"/>
      <c r="B246" s="170"/>
      <c r="C246" s="181"/>
      <c r="D246" s="178"/>
      <c r="E246" s="170"/>
      <c r="F246" s="170"/>
      <c r="G246" s="170"/>
      <c r="H246" s="170"/>
      <c r="I246" s="170"/>
      <c r="J246" s="170"/>
      <c r="K246" s="170"/>
      <c r="L246" s="170"/>
      <c r="M246" s="35"/>
    </row>
    <row r="247" spans="1:13" ht="15.75">
      <c r="A247" s="170"/>
      <c r="B247" s="170"/>
      <c r="C247" s="181"/>
      <c r="D247" s="178"/>
      <c r="E247" s="170"/>
      <c r="F247" s="180" t="str">
        <f>'Dobór powierzchni'!I16</f>
        <v>Dach skośny</v>
      </c>
      <c r="G247" s="170" t="s">
        <v>700</v>
      </c>
      <c r="H247" s="170"/>
      <c r="I247" s="170"/>
      <c r="J247" s="170"/>
      <c r="K247" s="170"/>
      <c r="L247" s="170"/>
      <c r="M247" s="35"/>
    </row>
    <row r="248" spans="1:13" ht="15.75">
      <c r="A248" s="170" t="s">
        <v>701</v>
      </c>
      <c r="B248" s="170"/>
      <c r="C248" s="181"/>
      <c r="D248" s="178"/>
      <c r="E248" s="170"/>
      <c r="F248" s="170"/>
      <c r="G248" s="170"/>
      <c r="H248" s="170"/>
      <c r="I248" s="170"/>
      <c r="J248" s="170"/>
      <c r="K248" s="170"/>
      <c r="L248" s="170"/>
      <c r="M248" s="35"/>
    </row>
    <row r="249" spans="1:13" ht="15.75">
      <c r="A249" s="170" t="s">
        <v>702</v>
      </c>
      <c r="B249" s="170"/>
      <c r="C249" s="181"/>
      <c r="D249" s="178"/>
      <c r="E249" s="170"/>
      <c r="F249" s="170"/>
      <c r="G249" s="190">
        <f>Wyliczenia!P21</f>
        <v>9</v>
      </c>
      <c r="H249" s="170" t="s">
        <v>539</v>
      </c>
      <c r="I249" s="190">
        <f>Wyliczenia!P22</f>
        <v>3</v>
      </c>
      <c r="J249" s="170" t="s">
        <v>703</v>
      </c>
      <c r="K249" s="170"/>
      <c r="L249" s="170"/>
      <c r="M249" s="35"/>
    </row>
    <row r="250" spans="1:13" ht="15.75">
      <c r="A250" s="170" t="s">
        <v>704</v>
      </c>
      <c r="B250" s="191"/>
      <c r="C250" s="181"/>
      <c r="D250" s="178"/>
      <c r="E250" s="170"/>
      <c r="F250" s="174"/>
      <c r="G250" s="170"/>
      <c r="H250" s="170"/>
      <c r="I250" s="202">
        <v>0.85</v>
      </c>
      <c r="J250" s="170"/>
      <c r="K250" s="170"/>
      <c r="L250" s="170"/>
      <c r="M250" s="35"/>
    </row>
    <row r="251" spans="1:13" ht="15.75">
      <c r="A251" s="170"/>
      <c r="B251" s="178"/>
      <c r="C251" s="181" t="s">
        <v>506</v>
      </c>
      <c r="D251" s="178"/>
      <c r="E251" s="170"/>
      <c r="F251" s="170"/>
      <c r="G251" s="170"/>
      <c r="H251" s="170"/>
      <c r="I251" s="170"/>
      <c r="J251" s="170"/>
      <c r="K251" s="170"/>
      <c r="L251" s="170"/>
      <c r="M251" s="35"/>
    </row>
    <row r="252" spans="1:13" ht="15.75">
      <c r="A252" s="170"/>
      <c r="B252" s="170"/>
      <c r="C252" s="181"/>
      <c r="D252" s="178"/>
      <c r="E252" s="170"/>
      <c r="F252" s="170"/>
      <c r="G252" s="170"/>
      <c r="H252" s="170"/>
      <c r="I252" s="170"/>
      <c r="J252" s="170"/>
      <c r="K252" s="170"/>
      <c r="L252" s="170"/>
      <c r="M252" s="35"/>
    </row>
    <row r="253" spans="1:13" ht="15.75">
      <c r="A253" s="170"/>
      <c r="B253" s="170"/>
      <c r="C253" s="181"/>
      <c r="D253" s="178"/>
      <c r="E253" s="170"/>
      <c r="F253" s="170"/>
      <c r="G253" s="170"/>
      <c r="H253" s="170"/>
      <c r="I253" s="170"/>
      <c r="J253" s="170"/>
      <c r="K253" s="170"/>
      <c r="L253" s="170"/>
      <c r="M253" s="35"/>
    </row>
    <row r="254" spans="1:13" ht="15.75">
      <c r="A254" s="170"/>
      <c r="B254" s="170"/>
      <c r="C254" s="181"/>
      <c r="D254" s="178"/>
      <c r="E254" s="170"/>
      <c r="F254" s="170"/>
      <c r="G254" s="170"/>
      <c r="H254" s="170"/>
      <c r="I254" s="170"/>
      <c r="J254" s="170"/>
      <c r="K254" s="170"/>
      <c r="L254" s="170"/>
      <c r="M254" s="35"/>
    </row>
    <row r="255" spans="1:13" ht="18">
      <c r="A255" s="170"/>
      <c r="B255" s="172"/>
      <c r="C255" s="170"/>
      <c r="D255" s="178"/>
      <c r="E255" s="170"/>
      <c r="F255" s="170"/>
      <c r="G255" s="170"/>
      <c r="H255" s="170"/>
      <c r="I255" s="170"/>
      <c r="J255" s="170"/>
      <c r="K255" s="170"/>
      <c r="L255" s="170"/>
      <c r="M255" s="35"/>
    </row>
    <row r="256" spans="1:13" ht="15.75">
      <c r="A256" s="170"/>
      <c r="B256" s="170"/>
      <c r="C256" s="181"/>
      <c r="D256" s="178"/>
      <c r="E256" s="170"/>
      <c r="F256" s="170"/>
      <c r="G256" s="170"/>
      <c r="H256" s="170"/>
      <c r="I256" s="170"/>
      <c r="J256" s="170"/>
      <c r="K256" s="170"/>
      <c r="L256" s="170"/>
      <c r="M256" s="35"/>
    </row>
    <row r="257" spans="1:13" ht="15.75">
      <c r="A257" s="170"/>
      <c r="B257" s="170"/>
      <c r="C257" s="181"/>
      <c r="D257" s="178"/>
      <c r="E257" s="170"/>
      <c r="F257" s="170"/>
      <c r="G257" s="170"/>
      <c r="H257" s="170"/>
      <c r="I257" s="170"/>
      <c r="J257" s="170"/>
      <c r="K257" s="170"/>
      <c r="L257" s="170"/>
      <c r="M257" s="35"/>
    </row>
    <row r="258" spans="1:13" ht="15.75">
      <c r="A258" s="170"/>
      <c r="B258" s="170"/>
      <c r="C258" s="181"/>
      <c r="D258" s="178"/>
      <c r="E258" s="170"/>
      <c r="F258" s="170"/>
      <c r="G258" s="170"/>
      <c r="H258" s="170"/>
      <c r="I258" s="170"/>
      <c r="J258" s="170"/>
      <c r="K258" s="170"/>
      <c r="L258" s="170"/>
      <c r="M258" s="35"/>
    </row>
    <row r="259" spans="1:13" ht="15.75">
      <c r="A259" s="170"/>
      <c r="B259" s="170"/>
      <c r="C259" s="181"/>
      <c r="D259" s="178"/>
      <c r="E259" s="170"/>
      <c r="F259" s="170"/>
      <c r="G259" s="170"/>
      <c r="H259" s="170"/>
      <c r="I259" s="170"/>
      <c r="J259" s="170"/>
      <c r="K259" s="170"/>
      <c r="L259" s="170"/>
      <c r="M259" s="35"/>
    </row>
    <row r="260" spans="1:13" ht="15.75">
      <c r="A260" s="170"/>
      <c r="B260" s="170"/>
      <c r="C260" s="181"/>
      <c r="D260" s="178"/>
      <c r="E260" s="170"/>
      <c r="F260" s="170"/>
      <c r="G260" s="170"/>
      <c r="H260" s="170"/>
      <c r="I260" s="170"/>
      <c r="J260" s="170"/>
      <c r="K260" s="170"/>
      <c r="L260" s="170"/>
      <c r="M260" s="35"/>
    </row>
    <row r="261" spans="1:13" ht="15.75">
      <c r="A261" s="170"/>
      <c r="B261" s="170"/>
      <c r="C261" s="181"/>
      <c r="D261" s="178"/>
      <c r="E261" s="170"/>
      <c r="F261" s="170"/>
      <c r="G261" s="170"/>
      <c r="H261" s="170"/>
      <c r="I261" s="170"/>
      <c r="J261" s="170"/>
      <c r="K261" s="170"/>
      <c r="L261" s="170"/>
      <c r="M261" s="35"/>
    </row>
    <row r="262" spans="1:13" ht="15.75">
      <c r="A262" s="200"/>
      <c r="B262" s="170"/>
      <c r="C262" s="181"/>
      <c r="D262" s="178"/>
      <c r="E262" s="170"/>
      <c r="F262" s="170"/>
      <c r="G262" s="200"/>
      <c r="H262" s="170"/>
      <c r="I262" s="170"/>
      <c r="J262" s="170"/>
      <c r="K262" s="170"/>
      <c r="L262" s="170"/>
      <c r="M262" s="35"/>
    </row>
    <row r="263" spans="1:13" ht="15.75">
      <c r="A263" s="170"/>
      <c r="B263" s="170"/>
      <c r="C263" s="181"/>
      <c r="D263" s="178"/>
      <c r="E263" s="170"/>
      <c r="F263" s="170"/>
      <c r="G263" s="170"/>
      <c r="H263" s="170"/>
      <c r="I263" s="170"/>
      <c r="J263" s="170"/>
      <c r="K263" s="170"/>
      <c r="L263" s="170"/>
      <c r="M263" s="35"/>
    </row>
    <row r="264" spans="1:13" ht="15.75">
      <c r="A264" s="170"/>
      <c r="B264" s="170"/>
      <c r="C264" s="181"/>
      <c r="D264" s="178"/>
      <c r="E264" s="170"/>
      <c r="F264" s="170"/>
      <c r="G264" s="170"/>
      <c r="H264" s="170"/>
      <c r="I264" s="170"/>
      <c r="J264" s="170"/>
      <c r="K264" s="170"/>
      <c r="L264" s="170"/>
      <c r="M264" s="35"/>
    </row>
    <row r="265" spans="1:13" ht="15.75">
      <c r="A265" s="170"/>
      <c r="B265" s="170"/>
      <c r="C265" s="181"/>
      <c r="D265" s="178"/>
      <c r="E265" s="170"/>
      <c r="F265" s="170"/>
      <c r="G265" s="170"/>
      <c r="H265" s="170"/>
      <c r="I265" s="170"/>
      <c r="J265" s="170"/>
      <c r="K265" s="170"/>
      <c r="L265" s="170"/>
      <c r="M265" s="35"/>
    </row>
    <row r="266" spans="1:13" ht="15.75">
      <c r="A266" s="170"/>
      <c r="B266" s="170"/>
      <c r="C266" s="181"/>
      <c r="D266" s="178"/>
      <c r="E266" s="170"/>
      <c r="F266" s="170"/>
      <c r="G266" s="170"/>
      <c r="H266" s="170"/>
      <c r="I266" s="170"/>
      <c r="J266" s="170"/>
      <c r="K266" s="170"/>
      <c r="L266" s="170"/>
      <c r="M266" s="35"/>
    </row>
    <row r="267" spans="1:13" ht="15.75">
      <c r="A267" s="170"/>
      <c r="B267" s="170"/>
      <c r="C267" s="181"/>
      <c r="D267" s="178"/>
      <c r="E267" s="170"/>
      <c r="F267" s="170"/>
      <c r="G267" s="170"/>
      <c r="H267" s="170"/>
      <c r="I267" s="170"/>
      <c r="J267" s="170"/>
      <c r="K267" s="170"/>
      <c r="L267" s="170"/>
      <c r="M267" s="35"/>
    </row>
    <row r="268" spans="1:13" ht="15.75">
      <c r="A268" s="170"/>
      <c r="B268" s="170"/>
      <c r="C268" s="181"/>
      <c r="D268" s="178"/>
      <c r="E268" s="170"/>
      <c r="F268" s="170"/>
      <c r="G268" s="170"/>
      <c r="H268" s="170"/>
      <c r="I268" s="170"/>
      <c r="J268" s="170"/>
      <c r="K268" s="170"/>
      <c r="L268" s="170"/>
      <c r="M268" s="35"/>
    </row>
    <row r="269" spans="1:13" ht="15.75">
      <c r="A269" s="170"/>
      <c r="B269" s="170"/>
      <c r="C269" s="181"/>
      <c r="D269" s="178"/>
      <c r="E269" s="170"/>
      <c r="F269" s="170"/>
      <c r="G269" s="170"/>
      <c r="H269" s="170"/>
      <c r="I269" s="170"/>
      <c r="J269" s="170"/>
      <c r="K269" s="170"/>
      <c r="L269" s="170"/>
      <c r="M269" s="35"/>
    </row>
    <row r="270" spans="1:13" ht="15.75">
      <c r="A270" s="170"/>
      <c r="B270" s="170"/>
      <c r="C270" s="181"/>
      <c r="D270" s="178"/>
      <c r="E270" s="170"/>
      <c r="F270" s="170"/>
      <c r="G270" s="170"/>
      <c r="H270" s="170"/>
      <c r="I270" s="170"/>
      <c r="J270" s="170"/>
      <c r="K270" s="170"/>
      <c r="L270" s="170"/>
      <c r="M270" s="35"/>
    </row>
    <row r="271" spans="1:13" ht="15.75">
      <c r="A271" s="170"/>
      <c r="B271" s="170"/>
      <c r="C271" s="170"/>
      <c r="D271" s="170"/>
      <c r="E271" s="170"/>
      <c r="F271" s="170"/>
      <c r="G271" s="170"/>
      <c r="H271" s="170"/>
      <c r="I271" s="170"/>
      <c r="J271" s="170"/>
      <c r="K271" s="170"/>
      <c r="L271" s="170"/>
      <c r="M271" s="35"/>
    </row>
    <row r="272" spans="1:13" ht="15.75">
      <c r="A272" s="170"/>
      <c r="B272" s="170"/>
      <c r="C272" s="170"/>
      <c r="D272" s="170"/>
      <c r="E272" s="170"/>
      <c r="F272" s="170"/>
      <c r="G272" s="170"/>
      <c r="H272" s="170"/>
      <c r="I272" s="170"/>
      <c r="J272" s="170"/>
      <c r="K272" s="170"/>
      <c r="L272" s="170"/>
      <c r="M272" s="35"/>
    </row>
    <row r="273" spans="1:13" ht="15.75">
      <c r="A273" s="170"/>
      <c r="B273" s="170"/>
      <c r="C273" s="170"/>
      <c r="D273" s="170"/>
      <c r="E273" s="170"/>
      <c r="F273" s="170"/>
      <c r="G273" s="170"/>
      <c r="H273" s="170"/>
      <c r="I273" s="170"/>
      <c r="J273" s="170"/>
      <c r="K273" s="170"/>
      <c r="L273" s="170"/>
      <c r="M273" s="35"/>
    </row>
    <row r="274" spans="1:13" ht="15.75">
      <c r="A274" s="170"/>
      <c r="B274" s="170"/>
      <c r="C274" s="170"/>
      <c r="D274" s="170"/>
      <c r="E274" s="170"/>
      <c r="F274" s="170"/>
      <c r="G274" s="170"/>
      <c r="H274" s="170"/>
      <c r="I274" s="170"/>
      <c r="J274" s="170"/>
      <c r="K274" s="170"/>
      <c r="L274" s="170"/>
      <c r="M274" s="35"/>
    </row>
    <row r="275" spans="1:13" ht="15.75">
      <c r="A275" s="170"/>
      <c r="B275" s="170"/>
      <c r="C275" s="170"/>
      <c r="D275" s="170"/>
      <c r="E275" s="170"/>
      <c r="F275" s="170"/>
      <c r="G275" s="170"/>
      <c r="H275" s="170"/>
      <c r="I275" s="170"/>
      <c r="J275" s="170"/>
      <c r="K275" s="170"/>
      <c r="L275" s="170"/>
      <c r="M275" s="35"/>
    </row>
    <row r="276" spans="1:13" ht="15.75">
      <c r="A276" s="170"/>
      <c r="B276" s="170"/>
      <c r="C276" s="170"/>
      <c r="D276" s="170"/>
      <c r="E276" s="170"/>
      <c r="F276" s="170"/>
      <c r="G276" s="170"/>
      <c r="H276" s="170"/>
      <c r="I276" s="170"/>
      <c r="J276" s="170"/>
      <c r="K276" s="170"/>
      <c r="L276" s="170"/>
      <c r="M276" s="35"/>
    </row>
    <row r="277" spans="1:13" ht="15.75">
      <c r="A277" s="170"/>
      <c r="B277" s="170"/>
      <c r="C277" s="170"/>
      <c r="D277" s="170"/>
      <c r="E277" s="170"/>
      <c r="F277" s="170"/>
      <c r="G277" s="170"/>
      <c r="H277" s="170"/>
      <c r="I277" s="170"/>
      <c r="J277" s="170"/>
      <c r="K277" s="170"/>
      <c r="L277" s="170"/>
      <c r="M277" s="35"/>
    </row>
    <row r="278" spans="1:13" ht="15.75">
      <c r="A278" s="200"/>
      <c r="B278" s="200"/>
      <c r="C278" s="200"/>
      <c r="D278" s="200"/>
      <c r="E278" s="200"/>
      <c r="F278" s="200"/>
      <c r="G278" s="200"/>
      <c r="H278" s="200"/>
      <c r="I278" s="200"/>
      <c r="J278" s="200"/>
      <c r="K278" s="200"/>
    </row>
    <row r="279" spans="1:13" ht="15.75">
      <c r="A279" s="200"/>
      <c r="B279" s="200"/>
      <c r="C279" s="200"/>
      <c r="D279" s="200"/>
      <c r="E279" s="200"/>
      <c r="F279" s="200"/>
      <c r="G279" s="200"/>
      <c r="H279" s="200"/>
      <c r="I279" s="200"/>
      <c r="J279" s="200"/>
      <c r="K279" s="200"/>
    </row>
    <row r="280" spans="1:13" ht="15.75">
      <c r="A280" s="200"/>
      <c r="B280" s="200"/>
      <c r="C280" s="200"/>
      <c r="D280" s="200"/>
      <c r="E280" s="200"/>
      <c r="F280" s="200"/>
      <c r="G280" s="200"/>
      <c r="H280" s="200"/>
      <c r="I280" s="200"/>
      <c r="J280" s="200"/>
      <c r="K280" s="200"/>
    </row>
    <row r="281" spans="1:13" ht="15.75">
      <c r="A281" s="200"/>
      <c r="B281" s="200"/>
      <c r="C281" s="200"/>
      <c r="D281" s="200"/>
      <c r="E281" s="200"/>
      <c r="F281" s="200"/>
      <c r="G281" s="200"/>
      <c r="H281" s="200"/>
      <c r="I281" s="200"/>
      <c r="J281" s="200"/>
      <c r="K281" s="200"/>
    </row>
    <row r="282" spans="1:13" ht="15.75">
      <c r="A282" s="200"/>
      <c r="B282" s="200"/>
      <c r="C282" s="200"/>
      <c r="D282" s="200"/>
      <c r="E282" s="200"/>
      <c r="F282" s="200"/>
      <c r="G282" s="200"/>
      <c r="H282" s="200"/>
      <c r="I282" s="200"/>
      <c r="J282" s="200"/>
      <c r="K282" s="200"/>
    </row>
    <row r="283" spans="1:13" ht="15.75">
      <c r="A283" s="200"/>
      <c r="B283" s="200"/>
      <c r="C283" s="200"/>
      <c r="D283" s="200"/>
      <c r="E283" s="200"/>
      <c r="F283" s="200"/>
      <c r="G283" s="200"/>
      <c r="H283" s="200"/>
      <c r="I283" s="200"/>
      <c r="J283" s="200"/>
      <c r="K283" s="200"/>
    </row>
    <row r="284" spans="1:13" ht="15.75">
      <c r="A284" s="200"/>
      <c r="B284" s="200"/>
      <c r="C284" s="200"/>
      <c r="D284" s="200"/>
      <c r="E284" s="200"/>
      <c r="F284" s="200"/>
      <c r="G284" s="200"/>
      <c r="H284" s="200"/>
      <c r="I284" s="200"/>
      <c r="J284" s="200"/>
      <c r="K284" s="200"/>
    </row>
    <row r="285" spans="1:13" ht="15.75">
      <c r="A285" s="200"/>
      <c r="B285" s="200"/>
      <c r="C285" s="200"/>
      <c r="D285" s="200"/>
      <c r="E285" s="200"/>
      <c r="F285" s="200"/>
      <c r="G285" s="200"/>
      <c r="H285" s="200"/>
      <c r="I285" s="200"/>
      <c r="J285" s="200"/>
      <c r="K285" s="200"/>
    </row>
    <row r="286" spans="1:13" ht="15.75">
      <c r="A286" s="200"/>
      <c r="B286" s="200"/>
      <c r="C286" s="200"/>
      <c r="D286" s="200"/>
      <c r="E286" s="200"/>
      <c r="F286" s="200"/>
      <c r="G286" s="200"/>
      <c r="H286" s="200"/>
      <c r="I286" s="200"/>
      <c r="J286" s="200"/>
      <c r="K286" s="200"/>
    </row>
    <row r="287" spans="1:13" ht="15.75">
      <c r="A287" s="200"/>
      <c r="B287" s="200"/>
      <c r="C287" s="200"/>
      <c r="D287" s="200"/>
      <c r="E287" s="200"/>
      <c r="F287" s="200"/>
      <c r="G287" s="200"/>
      <c r="H287" s="200"/>
      <c r="I287" s="200"/>
      <c r="J287" s="200"/>
      <c r="K287" s="200"/>
    </row>
    <row r="288" spans="1:13" ht="15.75">
      <c r="A288" s="200"/>
      <c r="B288" s="200"/>
      <c r="C288" s="200"/>
      <c r="D288" s="200"/>
      <c r="E288" s="200"/>
      <c r="F288" s="200"/>
      <c r="G288" s="200"/>
      <c r="H288" s="200"/>
      <c r="I288" s="200"/>
      <c r="J288" s="200"/>
      <c r="K288" s="200"/>
    </row>
    <row r="289" spans="1:11" ht="15.75">
      <c r="A289" s="200"/>
      <c r="B289" s="200"/>
      <c r="C289" s="200"/>
      <c r="D289" s="200"/>
      <c r="E289" s="200"/>
      <c r="F289" s="200"/>
      <c r="G289" s="200"/>
      <c r="H289" s="200"/>
      <c r="I289" s="200"/>
      <c r="J289" s="200"/>
      <c r="K289" s="200"/>
    </row>
    <row r="290" spans="1:11" ht="15.75">
      <c r="A290" s="200"/>
      <c r="B290" s="200"/>
      <c r="C290" s="200"/>
      <c r="D290" s="200"/>
      <c r="E290" s="200"/>
      <c r="F290" s="200"/>
      <c r="G290" s="200"/>
      <c r="H290" s="200"/>
      <c r="I290" s="200"/>
      <c r="J290" s="200"/>
      <c r="K290" s="200"/>
    </row>
    <row r="291" spans="1:11" ht="15.75">
      <c r="A291" s="200"/>
      <c r="B291" s="200"/>
      <c r="C291" s="200"/>
      <c r="D291" s="200"/>
      <c r="E291" s="200"/>
      <c r="F291" s="200"/>
      <c r="G291" s="200"/>
      <c r="H291" s="200"/>
      <c r="I291" s="200"/>
      <c r="J291" s="200"/>
      <c r="K291" s="200"/>
    </row>
    <row r="292" spans="1:11" ht="15.75">
      <c r="A292" s="200"/>
      <c r="B292" s="200"/>
      <c r="C292" s="200"/>
      <c r="D292" s="200"/>
      <c r="E292" s="200"/>
      <c r="F292" s="200"/>
      <c r="G292" s="200"/>
      <c r="H292" s="200"/>
      <c r="I292" s="200"/>
      <c r="J292" s="200"/>
      <c r="K292" s="200"/>
    </row>
    <row r="293" spans="1:11" ht="15.75">
      <c r="A293" s="200"/>
      <c r="B293" s="200"/>
      <c r="C293" s="200"/>
      <c r="D293" s="200"/>
      <c r="E293" s="200"/>
      <c r="F293" s="200"/>
      <c r="G293" s="200"/>
      <c r="H293" s="200"/>
      <c r="I293" s="200"/>
      <c r="J293" s="200"/>
      <c r="K293" s="200"/>
    </row>
    <row r="294" spans="1:11" ht="15.75">
      <c r="A294" s="200"/>
      <c r="B294" s="200"/>
      <c r="C294" s="200"/>
      <c r="D294" s="200"/>
      <c r="E294" s="200"/>
      <c r="F294" s="200"/>
      <c r="G294" s="200"/>
      <c r="H294" s="200"/>
      <c r="I294" s="200"/>
      <c r="J294" s="200"/>
      <c r="K294" s="200"/>
    </row>
  </sheetData>
  <mergeCells count="10">
    <mergeCell ref="D30:J30"/>
    <mergeCell ref="A11:L11"/>
    <mergeCell ref="D26:J26"/>
    <mergeCell ref="D27:F27"/>
    <mergeCell ref="G27:J27"/>
    <mergeCell ref="C28:C29"/>
    <mergeCell ref="D28:F28"/>
    <mergeCell ref="G28:J28"/>
    <mergeCell ref="D29:F29"/>
    <mergeCell ref="G29:J29"/>
  </mergeCells>
  <printOptions horizontalCentered="1" gridLines="1"/>
  <pageMargins left="0.23622047244094491" right="0.23622047244094491" top="0.74803149606299213" bottom="1.9291338582677167" header="0.31496062992125984" footer="0.31496062992125984"/>
  <pageSetup paperSize="9" scale="68" fitToHeight="0" orientation="portrait" r:id="rId1"/>
  <rowBreaks count="1" manualBreakCount="1">
    <brk id="40" max="11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Z122"/>
  <sheetViews>
    <sheetView workbookViewId="0">
      <selection activeCell="G6" sqref="G6"/>
    </sheetView>
  </sheetViews>
  <sheetFormatPr defaultRowHeight="15"/>
  <cols>
    <col min="7" max="7" width="14.28515625" customWidth="1"/>
    <col min="9" max="9" width="9.140625" style="36"/>
    <col min="10" max="10" width="16.7109375" style="36" customWidth="1"/>
    <col min="11" max="11" width="18.28515625" style="36" customWidth="1"/>
    <col min="12" max="13" width="9.140625" style="36"/>
    <col min="14" max="15" width="11.28515625" bestFit="1" customWidth="1"/>
    <col min="23" max="24" width="12.140625" customWidth="1"/>
  </cols>
  <sheetData>
    <row r="1" spans="1:26">
      <c r="G1" s="36"/>
      <c r="H1" s="36"/>
      <c r="I1" s="93" t="s">
        <v>462</v>
      </c>
      <c r="J1" s="93" t="s">
        <v>465</v>
      </c>
      <c r="K1" s="93" t="s">
        <v>467</v>
      </c>
      <c r="L1" s="93" t="s">
        <v>463</v>
      </c>
      <c r="M1" s="93" t="s">
        <v>464</v>
      </c>
    </row>
    <row r="2" spans="1:26">
      <c r="G2" s="36"/>
      <c r="H2" s="36"/>
      <c r="I2" s="93"/>
      <c r="J2" s="94">
        <f>G3</f>
        <v>0</v>
      </c>
      <c r="K2" s="94">
        <f>J2*0.6</f>
        <v>0</v>
      </c>
      <c r="L2" s="93"/>
      <c r="M2" s="93"/>
    </row>
    <row r="3" spans="1:26">
      <c r="B3" s="36" t="s">
        <v>460</v>
      </c>
      <c r="C3" s="36"/>
      <c r="F3" s="5"/>
      <c r="G3" s="86">
        <f>'Dobór powierzchni'!H6</f>
        <v>0</v>
      </c>
      <c r="H3" s="36"/>
      <c r="I3" s="93">
        <v>1</v>
      </c>
      <c r="J3" s="95"/>
    </row>
    <row r="4" spans="1:26">
      <c r="B4" s="36" t="s">
        <v>469</v>
      </c>
      <c r="C4" s="36"/>
      <c r="D4" s="39"/>
      <c r="E4" s="39"/>
      <c r="F4" s="39"/>
      <c r="G4" s="96">
        <f>K2</f>
        <v>0</v>
      </c>
      <c r="H4" s="37"/>
      <c r="I4" s="93">
        <v>2</v>
      </c>
    </row>
    <row r="5" spans="1:26">
      <c r="B5" s="36" t="s">
        <v>466</v>
      </c>
      <c r="C5" s="36"/>
      <c r="D5" s="39"/>
      <c r="E5" s="39"/>
      <c r="F5" s="39"/>
      <c r="G5" s="62"/>
      <c r="H5" s="36"/>
      <c r="I5" s="93">
        <v>3</v>
      </c>
    </row>
    <row r="6" spans="1:26">
      <c r="B6" s="36" t="s">
        <v>468</v>
      </c>
      <c r="C6" s="36"/>
      <c r="D6" s="39"/>
      <c r="E6" s="39"/>
      <c r="F6" s="39"/>
      <c r="G6" s="97">
        <f>'Dobór powierzchni'!H15</f>
        <v>0</v>
      </c>
      <c r="H6" s="36"/>
      <c r="I6" s="93">
        <v>4</v>
      </c>
    </row>
    <row r="7" spans="1:26">
      <c r="D7" s="39"/>
      <c r="E7" s="39"/>
      <c r="F7" s="39"/>
      <c r="G7" s="97"/>
      <c r="H7" s="36"/>
      <c r="I7" s="93">
        <v>5</v>
      </c>
    </row>
    <row r="8" spans="1:26">
      <c r="A8" s="36" t="s">
        <v>470</v>
      </c>
      <c r="D8" s="39"/>
      <c r="E8" s="39"/>
      <c r="F8" s="39"/>
      <c r="G8" s="97"/>
      <c r="H8" s="36"/>
      <c r="I8" s="93">
        <v>6</v>
      </c>
    </row>
    <row r="9" spans="1:26">
      <c r="A9" s="93"/>
      <c r="B9" s="93" t="s">
        <v>474</v>
      </c>
      <c r="C9" s="93"/>
      <c r="D9" s="75" t="s">
        <v>475</v>
      </c>
      <c r="E9" s="75"/>
      <c r="F9" s="75" t="s">
        <v>476</v>
      </c>
      <c r="G9" s="97"/>
      <c r="H9" s="36"/>
      <c r="I9" s="93">
        <v>7</v>
      </c>
    </row>
    <row r="10" spans="1:26">
      <c r="A10" s="93" t="s">
        <v>471</v>
      </c>
      <c r="B10" s="98">
        <v>0.05</v>
      </c>
      <c r="C10" s="102">
        <v>0.05</v>
      </c>
      <c r="D10" s="99">
        <v>0.12</v>
      </c>
      <c r="E10" s="100">
        <v>0.12</v>
      </c>
      <c r="F10" s="100">
        <v>10</v>
      </c>
      <c r="G10" s="97"/>
      <c r="H10" s="36"/>
      <c r="I10" s="93">
        <v>8</v>
      </c>
    </row>
    <row r="11" spans="1:26">
      <c r="A11" s="93" t="s">
        <v>472</v>
      </c>
      <c r="B11" s="98">
        <v>0.04</v>
      </c>
      <c r="C11" s="102">
        <v>0.04</v>
      </c>
      <c r="D11" s="99">
        <v>0.09</v>
      </c>
      <c r="E11" s="100">
        <v>0.9</v>
      </c>
      <c r="F11" s="100">
        <v>10</v>
      </c>
      <c r="G11" s="97"/>
      <c r="H11" s="36"/>
      <c r="I11" s="93">
        <v>9</v>
      </c>
      <c r="N11" s="7"/>
      <c r="W11" s="7">
        <v>0.45</v>
      </c>
    </row>
    <row r="12" spans="1:26">
      <c r="A12" s="93" t="s">
        <v>473</v>
      </c>
      <c r="B12" s="98">
        <v>0.05</v>
      </c>
      <c r="C12" s="102">
        <v>0.05</v>
      </c>
      <c r="D12" s="99">
        <v>0.13</v>
      </c>
      <c r="E12" s="100">
        <v>0.13</v>
      </c>
      <c r="F12" s="100">
        <v>10</v>
      </c>
      <c r="G12" s="87"/>
      <c r="I12" s="93">
        <v>10</v>
      </c>
      <c r="W12">
        <v>15800</v>
      </c>
      <c r="X12">
        <v>17900</v>
      </c>
    </row>
    <row r="13" spans="1:26">
      <c r="A13" s="93" t="s">
        <v>477</v>
      </c>
      <c r="B13" s="98">
        <v>0.03</v>
      </c>
      <c r="C13" s="102">
        <v>0.03</v>
      </c>
      <c r="D13" s="99">
        <v>0.1</v>
      </c>
      <c r="E13" s="100">
        <v>0.1</v>
      </c>
      <c r="F13" s="100">
        <v>10</v>
      </c>
      <c r="G13" s="87"/>
      <c r="I13" s="93">
        <v>11</v>
      </c>
      <c r="W13">
        <f>W12*W11</f>
        <v>7110</v>
      </c>
      <c r="X13">
        <f>X12*W11</f>
        <v>8055</v>
      </c>
      <c r="Y13" t="s">
        <v>461</v>
      </c>
    </row>
    <row r="14" spans="1:26">
      <c r="A14" s="76"/>
      <c r="B14" s="76"/>
      <c r="C14" s="76"/>
      <c r="D14" s="101"/>
      <c r="E14" s="101"/>
      <c r="F14" s="101"/>
      <c r="G14" s="87"/>
      <c r="I14" s="93">
        <v>12</v>
      </c>
      <c r="N14" s="17"/>
      <c r="O14" s="17"/>
      <c r="W14" s="17">
        <f>W12-W13</f>
        <v>8690</v>
      </c>
      <c r="X14" s="17">
        <f>X12-X13</f>
        <v>9845</v>
      </c>
      <c r="Y14">
        <v>11400</v>
      </c>
      <c r="Z14">
        <f>Y14*23%</f>
        <v>2622</v>
      </c>
    </row>
    <row r="15" spans="1:26">
      <c r="I15" s="93">
        <v>13</v>
      </c>
      <c r="Z15">
        <f>Y14-Z14</f>
        <v>8778</v>
      </c>
    </row>
    <row r="16" spans="1:26">
      <c r="I16" s="93">
        <v>14</v>
      </c>
    </row>
    <row r="17" spans="9:9">
      <c r="I17" s="93">
        <v>15</v>
      </c>
    </row>
    <row r="18" spans="9:9">
      <c r="I18" s="93">
        <v>16</v>
      </c>
    </row>
    <row r="19" spans="9:9">
      <c r="I19" s="93">
        <v>17</v>
      </c>
    </row>
    <row r="20" spans="9:9">
      <c r="I20" s="93">
        <v>18</v>
      </c>
    </row>
    <row r="21" spans="9:9">
      <c r="I21" s="93">
        <v>19</v>
      </c>
    </row>
    <row r="22" spans="9:9">
      <c r="I22" s="93">
        <v>20</v>
      </c>
    </row>
    <row r="23" spans="9:9">
      <c r="I23" s="93">
        <v>21</v>
      </c>
    </row>
    <row r="24" spans="9:9">
      <c r="I24" s="93">
        <v>22</v>
      </c>
    </row>
    <row r="25" spans="9:9">
      <c r="I25" s="93">
        <v>23</v>
      </c>
    </row>
    <row r="26" spans="9:9">
      <c r="I26" s="93">
        <v>24</v>
      </c>
    </row>
    <row r="27" spans="9:9">
      <c r="I27" s="93">
        <v>25</v>
      </c>
    </row>
    <row r="28" spans="9:9">
      <c r="I28" s="93">
        <v>26</v>
      </c>
    </row>
    <row r="29" spans="9:9">
      <c r="I29" s="93">
        <v>27</v>
      </c>
    </row>
    <row r="30" spans="9:9">
      <c r="I30" s="93">
        <v>28</v>
      </c>
    </row>
    <row r="31" spans="9:9">
      <c r="I31" s="93">
        <v>29</v>
      </c>
    </row>
    <row r="32" spans="9:9">
      <c r="I32" s="93">
        <v>30</v>
      </c>
    </row>
    <row r="33" spans="9:9">
      <c r="I33" s="93">
        <v>31</v>
      </c>
    </row>
    <row r="34" spans="9:9">
      <c r="I34" s="93">
        <v>32</v>
      </c>
    </row>
    <row r="35" spans="9:9">
      <c r="I35" s="93">
        <v>33</v>
      </c>
    </row>
    <row r="36" spans="9:9">
      <c r="I36" s="93">
        <v>34</v>
      </c>
    </row>
    <row r="37" spans="9:9">
      <c r="I37" s="93">
        <v>35</v>
      </c>
    </row>
    <row r="38" spans="9:9">
      <c r="I38" s="93">
        <v>36</v>
      </c>
    </row>
    <row r="39" spans="9:9">
      <c r="I39" s="93">
        <v>37</v>
      </c>
    </row>
    <row r="40" spans="9:9">
      <c r="I40" s="93">
        <v>38</v>
      </c>
    </row>
    <row r="41" spans="9:9">
      <c r="I41" s="93">
        <v>39</v>
      </c>
    </row>
    <row r="42" spans="9:9">
      <c r="I42" s="93">
        <v>40</v>
      </c>
    </row>
    <row r="43" spans="9:9">
      <c r="I43" s="93">
        <v>41</v>
      </c>
    </row>
    <row r="44" spans="9:9">
      <c r="I44" s="93">
        <v>42</v>
      </c>
    </row>
    <row r="45" spans="9:9">
      <c r="I45" s="93">
        <v>43</v>
      </c>
    </row>
    <row r="46" spans="9:9">
      <c r="I46" s="93">
        <v>44</v>
      </c>
    </row>
    <row r="47" spans="9:9">
      <c r="I47" s="93">
        <v>45</v>
      </c>
    </row>
    <row r="48" spans="9:9">
      <c r="I48" s="93">
        <v>46</v>
      </c>
    </row>
    <row r="49" spans="9:9">
      <c r="I49" s="93">
        <v>47</v>
      </c>
    </row>
    <row r="50" spans="9:9">
      <c r="I50" s="93">
        <v>48</v>
      </c>
    </row>
    <row r="51" spans="9:9">
      <c r="I51" s="93">
        <v>49</v>
      </c>
    </row>
    <row r="52" spans="9:9">
      <c r="I52" s="93">
        <v>50</v>
      </c>
    </row>
    <row r="53" spans="9:9">
      <c r="I53" s="93">
        <v>51</v>
      </c>
    </row>
    <row r="54" spans="9:9">
      <c r="I54" s="93">
        <v>52</v>
      </c>
    </row>
    <row r="55" spans="9:9">
      <c r="I55" s="93">
        <v>53</v>
      </c>
    </row>
    <row r="56" spans="9:9">
      <c r="I56" s="93">
        <v>54</v>
      </c>
    </row>
    <row r="57" spans="9:9">
      <c r="I57" s="93">
        <v>55</v>
      </c>
    </row>
    <row r="58" spans="9:9">
      <c r="I58" s="93">
        <v>56</v>
      </c>
    </row>
    <row r="59" spans="9:9">
      <c r="I59" s="93">
        <v>57</v>
      </c>
    </row>
    <row r="60" spans="9:9">
      <c r="I60" s="93">
        <v>58</v>
      </c>
    </row>
    <row r="61" spans="9:9">
      <c r="I61" s="93">
        <v>59</v>
      </c>
    </row>
    <row r="62" spans="9:9">
      <c r="I62" s="93">
        <v>60</v>
      </c>
    </row>
    <row r="63" spans="9:9">
      <c r="I63" s="93">
        <v>61</v>
      </c>
    </row>
    <row r="64" spans="9:9">
      <c r="I64" s="93">
        <v>62</v>
      </c>
    </row>
    <row r="65" spans="9:9">
      <c r="I65" s="93">
        <v>63</v>
      </c>
    </row>
    <row r="66" spans="9:9">
      <c r="I66" s="93">
        <v>64</v>
      </c>
    </row>
    <row r="67" spans="9:9">
      <c r="I67" s="93">
        <v>65</v>
      </c>
    </row>
    <row r="68" spans="9:9">
      <c r="I68" s="93">
        <v>66</v>
      </c>
    </row>
    <row r="69" spans="9:9">
      <c r="I69" s="93">
        <v>67</v>
      </c>
    </row>
    <row r="70" spans="9:9">
      <c r="I70" s="93">
        <v>68</v>
      </c>
    </row>
    <row r="71" spans="9:9">
      <c r="I71" s="93">
        <v>69</v>
      </c>
    </row>
    <row r="72" spans="9:9">
      <c r="I72" s="93">
        <v>70</v>
      </c>
    </row>
    <row r="73" spans="9:9">
      <c r="I73" s="93">
        <v>71</v>
      </c>
    </row>
    <row r="74" spans="9:9">
      <c r="I74" s="93">
        <v>72</v>
      </c>
    </row>
    <row r="75" spans="9:9">
      <c r="I75" s="93">
        <v>73</v>
      </c>
    </row>
    <row r="76" spans="9:9">
      <c r="I76" s="93">
        <v>74</v>
      </c>
    </row>
    <row r="77" spans="9:9">
      <c r="I77" s="93">
        <v>75</v>
      </c>
    </row>
    <row r="78" spans="9:9">
      <c r="I78" s="93">
        <v>76</v>
      </c>
    </row>
    <row r="79" spans="9:9">
      <c r="I79" s="93">
        <v>77</v>
      </c>
    </row>
    <row r="80" spans="9:9">
      <c r="I80" s="93">
        <v>78</v>
      </c>
    </row>
    <row r="81" spans="9:9">
      <c r="I81" s="93">
        <v>79</v>
      </c>
    </row>
    <row r="82" spans="9:9">
      <c r="I82" s="93">
        <v>80</v>
      </c>
    </row>
    <row r="83" spans="9:9">
      <c r="I83" s="93">
        <v>81</v>
      </c>
    </row>
    <row r="84" spans="9:9">
      <c r="I84" s="93">
        <v>82</v>
      </c>
    </row>
    <row r="85" spans="9:9">
      <c r="I85" s="93">
        <v>83</v>
      </c>
    </row>
    <row r="86" spans="9:9">
      <c r="I86" s="93">
        <v>84</v>
      </c>
    </row>
    <row r="87" spans="9:9">
      <c r="I87" s="93">
        <v>85</v>
      </c>
    </row>
    <row r="88" spans="9:9">
      <c r="I88" s="93">
        <v>86</v>
      </c>
    </row>
    <row r="89" spans="9:9">
      <c r="I89" s="93">
        <v>87</v>
      </c>
    </row>
    <row r="90" spans="9:9">
      <c r="I90" s="93">
        <v>88</v>
      </c>
    </row>
    <row r="91" spans="9:9">
      <c r="I91" s="93">
        <v>89</v>
      </c>
    </row>
    <row r="92" spans="9:9">
      <c r="I92" s="93">
        <v>90</v>
      </c>
    </row>
    <row r="93" spans="9:9">
      <c r="I93" s="93">
        <v>91</v>
      </c>
    </row>
    <row r="94" spans="9:9">
      <c r="I94" s="93">
        <v>92</v>
      </c>
    </row>
    <row r="95" spans="9:9">
      <c r="I95" s="93">
        <v>93</v>
      </c>
    </row>
    <row r="96" spans="9:9">
      <c r="I96" s="93">
        <v>94</v>
      </c>
    </row>
    <row r="97" spans="9:9">
      <c r="I97" s="93">
        <v>95</v>
      </c>
    </row>
    <row r="98" spans="9:9">
      <c r="I98" s="93">
        <v>96</v>
      </c>
    </row>
    <row r="99" spans="9:9">
      <c r="I99" s="93">
        <v>97</v>
      </c>
    </row>
    <row r="100" spans="9:9">
      <c r="I100" s="93">
        <v>98</v>
      </c>
    </row>
    <row r="101" spans="9:9">
      <c r="I101" s="93">
        <v>99</v>
      </c>
    </row>
    <row r="102" spans="9:9">
      <c r="I102" s="93">
        <v>100</v>
      </c>
    </row>
    <row r="103" spans="9:9">
      <c r="I103" s="93">
        <v>101</v>
      </c>
    </row>
    <row r="104" spans="9:9">
      <c r="I104" s="93">
        <v>102</v>
      </c>
    </row>
    <row r="105" spans="9:9">
      <c r="I105" s="93">
        <v>103</v>
      </c>
    </row>
    <row r="106" spans="9:9">
      <c r="I106" s="93">
        <v>104</v>
      </c>
    </row>
    <row r="107" spans="9:9">
      <c r="I107" s="93">
        <v>105</v>
      </c>
    </row>
    <row r="108" spans="9:9">
      <c r="I108" s="93">
        <v>106</v>
      </c>
    </row>
    <row r="109" spans="9:9">
      <c r="I109" s="93">
        <v>107</v>
      </c>
    </row>
    <row r="110" spans="9:9">
      <c r="I110" s="93">
        <v>108</v>
      </c>
    </row>
    <row r="111" spans="9:9">
      <c r="I111" s="93">
        <v>109</v>
      </c>
    </row>
    <row r="112" spans="9:9">
      <c r="I112" s="93">
        <v>110</v>
      </c>
    </row>
    <row r="113" spans="9:9">
      <c r="I113" s="93">
        <v>111</v>
      </c>
    </row>
    <row r="114" spans="9:9">
      <c r="I114" s="93">
        <v>112</v>
      </c>
    </row>
    <row r="115" spans="9:9">
      <c r="I115" s="93">
        <v>113</v>
      </c>
    </row>
    <row r="116" spans="9:9">
      <c r="I116" s="93">
        <v>114</v>
      </c>
    </row>
    <row r="117" spans="9:9">
      <c r="I117" s="93">
        <v>115</v>
      </c>
    </row>
    <row r="118" spans="9:9">
      <c r="I118" s="93">
        <v>116</v>
      </c>
    </row>
    <row r="119" spans="9:9">
      <c r="I119" s="93">
        <v>117</v>
      </c>
    </row>
    <row r="120" spans="9:9">
      <c r="I120" s="93">
        <v>118</v>
      </c>
    </row>
    <row r="121" spans="9:9">
      <c r="I121" s="93">
        <v>119</v>
      </c>
    </row>
    <row r="122" spans="9:9">
      <c r="I122" s="93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W1048576"/>
  <sheetViews>
    <sheetView workbookViewId="0">
      <selection activeCell="D94" sqref="D94"/>
    </sheetView>
  </sheetViews>
  <sheetFormatPr defaultRowHeight="15"/>
  <cols>
    <col min="1" max="1" width="9.140625" customWidth="1"/>
    <col min="2" max="2" width="9.85546875" bestFit="1" customWidth="1"/>
    <col min="3" max="3" width="14.42578125" customWidth="1"/>
    <col min="4" max="4" width="9.85546875" customWidth="1"/>
    <col min="5" max="5" width="14.42578125" customWidth="1"/>
    <col min="6" max="6" width="14.28515625" bestFit="1" customWidth="1"/>
    <col min="7" max="7" width="14.28515625" customWidth="1"/>
    <col min="12" max="12" width="10.5703125" bestFit="1" customWidth="1"/>
    <col min="16" max="16" width="10.28515625" customWidth="1"/>
    <col min="17" max="19" width="9.85546875" bestFit="1" customWidth="1"/>
  </cols>
  <sheetData>
    <row r="1" spans="1:20" ht="48" customHeight="1">
      <c r="A1">
        <v>1</v>
      </c>
      <c r="J1">
        <v>16</v>
      </c>
      <c r="P1">
        <v>17</v>
      </c>
    </row>
    <row r="2" spans="1:20">
      <c r="A2" s="112" t="s">
        <v>13</v>
      </c>
      <c r="B2" s="113"/>
      <c r="C2" s="113"/>
      <c r="D2" s="113"/>
      <c r="E2" s="113"/>
      <c r="F2" s="113"/>
      <c r="G2" s="114"/>
      <c r="J2" s="5" t="s">
        <v>87</v>
      </c>
      <c r="K2" s="5"/>
      <c r="L2" s="5"/>
      <c r="M2" s="5"/>
      <c r="N2" s="5"/>
      <c r="O2" s="5"/>
      <c r="P2" s="5" t="s">
        <v>95</v>
      </c>
      <c r="Q2" s="5"/>
      <c r="R2" s="5"/>
      <c r="S2" s="5"/>
      <c r="T2" s="5"/>
    </row>
    <row r="3" spans="1:20">
      <c r="A3" s="232" t="s">
        <v>0</v>
      </c>
      <c r="B3" s="213"/>
      <c r="C3" s="213"/>
      <c r="D3" s="39" t="s">
        <v>19</v>
      </c>
      <c r="E3" s="39"/>
      <c r="F3" s="39" t="s">
        <v>5</v>
      </c>
      <c r="G3" s="89"/>
      <c r="J3" s="5" t="s">
        <v>88</v>
      </c>
      <c r="K3" s="5"/>
      <c r="L3" s="5"/>
      <c r="M3" s="5"/>
      <c r="N3" s="5"/>
      <c r="O3" s="5"/>
      <c r="P3" s="5"/>
      <c r="Q3" s="5"/>
      <c r="R3" s="5"/>
      <c r="S3" s="5"/>
      <c r="T3" s="5"/>
    </row>
    <row r="4" spans="1:20">
      <c r="A4" s="116" t="s">
        <v>1</v>
      </c>
      <c r="B4" s="39">
        <v>1.64</v>
      </c>
      <c r="C4" s="39">
        <v>0.02</v>
      </c>
      <c r="D4" s="39">
        <f>C4+B4</f>
        <v>1.66</v>
      </c>
      <c r="E4" s="39"/>
      <c r="F4" s="126">
        <f>B4*B5</f>
        <v>1.6235999999999999</v>
      </c>
      <c r="G4" s="89" t="s">
        <v>7</v>
      </c>
      <c r="J4" s="5">
        <v>50</v>
      </c>
      <c r="K4" s="5"/>
      <c r="L4" s="5"/>
      <c r="M4" s="5"/>
      <c r="N4" s="5"/>
      <c r="O4" s="5"/>
      <c r="P4" s="5"/>
      <c r="Q4" s="5"/>
      <c r="R4" s="5"/>
      <c r="S4" s="5"/>
      <c r="T4" s="5"/>
    </row>
    <row r="5" spans="1:20">
      <c r="A5" s="116" t="s">
        <v>2</v>
      </c>
      <c r="B5" s="39">
        <v>0.99</v>
      </c>
      <c r="C5" s="39">
        <v>0.02</v>
      </c>
      <c r="D5" s="39">
        <f>C5+B5</f>
        <v>1.01</v>
      </c>
      <c r="E5" s="39"/>
      <c r="F5" s="39" t="s">
        <v>571</v>
      </c>
      <c r="G5" s="89"/>
      <c r="J5" s="5" t="s">
        <v>89</v>
      </c>
      <c r="K5" s="5"/>
      <c r="L5" s="5"/>
      <c r="M5" s="5"/>
      <c r="N5" s="5"/>
      <c r="O5" s="5"/>
      <c r="P5" s="5" t="s">
        <v>96</v>
      </c>
      <c r="Q5" s="5">
        <v>90</v>
      </c>
      <c r="R5" s="121" t="s">
        <v>97</v>
      </c>
      <c r="S5" s="5"/>
      <c r="T5" s="5">
        <v>-23.45</v>
      </c>
    </row>
    <row r="6" spans="1:20">
      <c r="A6" s="116" t="s">
        <v>3</v>
      </c>
      <c r="B6" s="39">
        <v>250</v>
      </c>
      <c r="C6" s="39"/>
      <c r="D6" s="39"/>
      <c r="E6" s="39"/>
      <c r="F6" s="135">
        <f>F4*B8</f>
        <v>64.944000000000003</v>
      </c>
      <c r="G6" s="89" t="s">
        <v>7</v>
      </c>
      <c r="J6" s="5">
        <v>250</v>
      </c>
      <c r="K6" s="5"/>
      <c r="L6" s="5"/>
      <c r="M6" s="5"/>
      <c r="N6" s="5"/>
      <c r="O6" s="5"/>
      <c r="P6" s="5" t="s">
        <v>98</v>
      </c>
      <c r="Q6" s="5">
        <v>30</v>
      </c>
      <c r="R6" s="5" t="s">
        <v>99</v>
      </c>
      <c r="S6" s="5"/>
      <c r="T6" s="5">
        <v>16.55</v>
      </c>
    </row>
    <row r="7" spans="1:20">
      <c r="A7" s="116" t="s">
        <v>4</v>
      </c>
      <c r="B7" s="39"/>
      <c r="C7" s="39"/>
      <c r="D7" s="39">
        <v>20</v>
      </c>
      <c r="E7" s="39"/>
      <c r="F7" s="39" t="s">
        <v>5</v>
      </c>
      <c r="G7" s="89"/>
      <c r="J7" s="5" t="s">
        <v>90</v>
      </c>
      <c r="K7" s="5"/>
      <c r="L7" s="5"/>
      <c r="M7" s="5"/>
      <c r="N7" s="5"/>
      <c r="O7" s="5"/>
      <c r="P7" s="5" t="s">
        <v>101</v>
      </c>
      <c r="Q7" s="5" t="s">
        <v>100</v>
      </c>
      <c r="R7" s="5">
        <f>2*0.666</f>
        <v>1.3320000000000001</v>
      </c>
      <c r="S7" s="5"/>
      <c r="T7" s="5"/>
    </row>
    <row r="8" spans="1:20">
      <c r="A8" s="116" t="s">
        <v>4</v>
      </c>
      <c r="B8" s="39">
        <f>'Dobór powierzchni'!C20</f>
        <v>40</v>
      </c>
      <c r="C8" s="39"/>
      <c r="D8" s="39">
        <v>80</v>
      </c>
      <c r="E8" s="39"/>
      <c r="F8" s="39">
        <f>B6*B8</f>
        <v>10000</v>
      </c>
      <c r="G8" s="89" t="s">
        <v>8</v>
      </c>
      <c r="J8" s="5">
        <f>F8/J14</f>
        <v>64</v>
      </c>
      <c r="K8" s="5"/>
      <c r="L8" s="5"/>
      <c r="M8" s="5"/>
      <c r="N8" s="5"/>
      <c r="O8" s="5"/>
      <c r="P8" s="5" t="s">
        <v>102</v>
      </c>
      <c r="Q8" s="5">
        <f>R7*SIN(180-Q6-T6)/SIN(16.55)</f>
        <v>-1.7814316129069019</v>
      </c>
      <c r="R8" s="5"/>
      <c r="S8" s="5"/>
      <c r="T8" s="5"/>
    </row>
    <row r="9" spans="1:20">
      <c r="A9" s="116" t="s">
        <v>6</v>
      </c>
      <c r="B9" s="39"/>
      <c r="C9" s="39"/>
      <c r="D9" s="39">
        <f>D8*D7</f>
        <v>1600</v>
      </c>
      <c r="E9" s="39"/>
      <c r="F9" s="39"/>
      <c r="G9" s="89"/>
      <c r="J9" s="5" t="s">
        <v>91</v>
      </c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>
      <c r="A10" s="233">
        <f>(F8*F4)/B6</f>
        <v>64.944000000000003</v>
      </c>
      <c r="B10" s="234"/>
      <c r="C10" s="234"/>
      <c r="D10" s="39" t="s">
        <v>7</v>
      </c>
      <c r="E10" s="39"/>
      <c r="F10" s="39"/>
      <c r="G10" s="89"/>
      <c r="J10" s="5" t="s">
        <v>92</v>
      </c>
      <c r="K10" s="5"/>
      <c r="L10" s="5"/>
      <c r="M10" s="5"/>
      <c r="N10" s="5"/>
      <c r="O10" s="5"/>
      <c r="P10" s="5"/>
      <c r="Q10" s="5" t="s">
        <v>430</v>
      </c>
      <c r="R10" s="5"/>
      <c r="S10" s="5"/>
      <c r="T10" s="5"/>
    </row>
    <row r="11" spans="1:20">
      <c r="A11" s="117">
        <v>2</v>
      </c>
      <c r="B11" s="118"/>
      <c r="C11" s="118"/>
      <c r="D11" s="92"/>
      <c r="E11" s="92"/>
      <c r="F11" s="92"/>
      <c r="G11" s="119"/>
      <c r="J11" s="5">
        <f>J6</f>
        <v>250</v>
      </c>
      <c r="K11" s="5"/>
      <c r="L11" s="5"/>
      <c r="M11" s="5"/>
      <c r="N11" s="5"/>
      <c r="O11" s="5"/>
      <c r="P11" s="5" t="s">
        <v>429</v>
      </c>
      <c r="Q11" s="5" t="s">
        <v>431</v>
      </c>
      <c r="R11" s="5"/>
      <c r="S11" s="5"/>
      <c r="T11" s="5"/>
    </row>
    <row r="12" spans="1:20">
      <c r="A12" s="5" t="s">
        <v>9</v>
      </c>
      <c r="B12" s="5"/>
      <c r="C12" s="5"/>
      <c r="D12" s="5"/>
      <c r="E12" s="5"/>
      <c r="F12" s="5"/>
      <c r="G12" s="5"/>
      <c r="J12" s="5" t="s">
        <v>93</v>
      </c>
      <c r="K12" s="5"/>
      <c r="L12" s="5"/>
      <c r="M12" s="5"/>
      <c r="N12" s="5"/>
      <c r="O12" s="5"/>
      <c r="P12" s="5"/>
      <c r="Q12" s="5">
        <v>12700</v>
      </c>
      <c r="R12" s="5">
        <f>Q12/3</f>
        <v>4233.333333333333</v>
      </c>
      <c r="S12" s="5"/>
      <c r="T12" s="5"/>
    </row>
    <row r="13" spans="1:20">
      <c r="A13" s="5" t="s">
        <v>10</v>
      </c>
      <c r="B13" s="5"/>
      <c r="C13" s="5"/>
      <c r="D13" s="5"/>
      <c r="E13" s="5"/>
      <c r="F13" s="5" t="s">
        <v>14</v>
      </c>
      <c r="G13" s="5"/>
      <c r="H13" s="5"/>
      <c r="J13" s="5">
        <v>1.6</v>
      </c>
      <c r="K13" s="5"/>
      <c r="L13" s="5"/>
      <c r="M13" s="5"/>
      <c r="N13" s="5"/>
      <c r="O13" s="5">
        <v>14027</v>
      </c>
      <c r="P13" s="5"/>
      <c r="Q13" s="5"/>
      <c r="R13" s="5"/>
      <c r="S13" s="5"/>
      <c r="T13" s="5"/>
    </row>
    <row r="14" spans="1:20">
      <c r="A14" s="5">
        <v>15</v>
      </c>
      <c r="B14" s="5"/>
      <c r="C14" s="5">
        <v>0.92</v>
      </c>
      <c r="D14" s="5">
        <v>1.18</v>
      </c>
      <c r="E14" s="5"/>
      <c r="F14" s="5">
        <f>$F$8*C14</f>
        <v>9200</v>
      </c>
      <c r="G14" s="5">
        <v>80</v>
      </c>
      <c r="J14" s="123">
        <f>J11/J13</f>
        <v>156.25</v>
      </c>
      <c r="K14" s="5"/>
      <c r="L14" s="5"/>
      <c r="M14" s="5"/>
      <c r="N14" s="5"/>
      <c r="O14" s="23">
        <v>0.45</v>
      </c>
      <c r="P14" s="5"/>
      <c r="Q14" s="5"/>
      <c r="R14" s="5"/>
      <c r="S14" s="5"/>
      <c r="T14" s="5"/>
    </row>
    <row r="15" spans="1:20">
      <c r="A15" s="5">
        <v>60</v>
      </c>
      <c r="B15" s="5"/>
      <c r="C15" s="5">
        <v>1</v>
      </c>
      <c r="D15" s="5">
        <v>1.25</v>
      </c>
      <c r="E15" s="5"/>
      <c r="F15" s="5">
        <f>$F$8*C15</f>
        <v>10000</v>
      </c>
      <c r="G15" s="5"/>
      <c r="J15" s="5">
        <f>F8/(B6/F4)</f>
        <v>64.944000000000003</v>
      </c>
      <c r="K15" s="5"/>
      <c r="L15" s="5"/>
      <c r="M15" s="5"/>
      <c r="N15" s="5"/>
      <c r="O15" s="5">
        <f>O14*O13</f>
        <v>6312.1500000000005</v>
      </c>
      <c r="P15" s="5">
        <f>O13-O15</f>
        <v>7714.8499999999995</v>
      </c>
      <c r="Q15" s="5">
        <f>P15/2</f>
        <v>3857.4249999999997</v>
      </c>
      <c r="R15" s="5">
        <v>1630</v>
      </c>
      <c r="S15" s="5"/>
      <c r="T15" s="5"/>
    </row>
    <row r="16" spans="1:20">
      <c r="A16" s="5">
        <v>80</v>
      </c>
      <c r="B16" s="5"/>
      <c r="C16" s="5">
        <v>1.05</v>
      </c>
      <c r="D16" s="5">
        <v>1.3</v>
      </c>
      <c r="E16" s="5"/>
      <c r="F16" s="5">
        <f>$F$8*C16</f>
        <v>10500</v>
      </c>
      <c r="G16" s="5"/>
      <c r="J16" s="5">
        <f>(F8*F4)/B6</f>
        <v>64.944000000000003</v>
      </c>
      <c r="K16" s="5" t="s">
        <v>94</v>
      </c>
      <c r="L16" s="5"/>
      <c r="M16" s="5"/>
      <c r="N16" s="5"/>
      <c r="O16" s="5"/>
      <c r="P16" s="5"/>
      <c r="Q16" s="5"/>
      <c r="R16" s="23">
        <v>0.1</v>
      </c>
      <c r="S16" s="5"/>
      <c r="T16" s="5"/>
    </row>
    <row r="17" spans="1:23">
      <c r="A17" s="5">
        <v>90</v>
      </c>
      <c r="B17" s="5"/>
      <c r="C17" s="5">
        <v>1.1000000000000001</v>
      </c>
      <c r="D17" s="5">
        <v>1.4</v>
      </c>
      <c r="E17" s="5"/>
      <c r="F17" s="5">
        <f>$F$8*C17</f>
        <v>11000</v>
      </c>
      <c r="G17" s="5"/>
      <c r="J17" s="5">
        <f>ROUNDUP(J16,0)</f>
        <v>65</v>
      </c>
      <c r="K17" s="5"/>
      <c r="L17" s="5"/>
      <c r="M17" s="5"/>
      <c r="N17" s="5"/>
      <c r="O17" s="5"/>
      <c r="P17" s="5"/>
      <c r="Q17" s="5"/>
      <c r="R17" s="5"/>
      <c r="S17" s="5"/>
      <c r="T17" s="5"/>
    </row>
    <row r="18" spans="1:23">
      <c r="A18" s="5" t="s">
        <v>11</v>
      </c>
      <c r="B18" s="5"/>
      <c r="C18" s="5"/>
      <c r="D18" s="5"/>
      <c r="E18" s="5"/>
      <c r="F18" s="5"/>
      <c r="G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</row>
    <row r="19" spans="1:23">
      <c r="A19" s="5">
        <v>60</v>
      </c>
      <c r="B19" s="5"/>
      <c r="C19" s="5">
        <v>0.97</v>
      </c>
      <c r="D19" s="5">
        <v>1.22</v>
      </c>
      <c r="E19" s="5"/>
      <c r="F19" s="5">
        <f>$F$8*C19</f>
        <v>9700</v>
      </c>
      <c r="G19" s="5"/>
      <c r="J19" s="112" t="s">
        <v>532</v>
      </c>
      <c r="K19" s="113"/>
      <c r="L19" s="113"/>
      <c r="M19" s="113"/>
      <c r="N19" s="113"/>
      <c r="O19" s="113"/>
      <c r="P19" s="114"/>
      <c r="Q19" s="5"/>
      <c r="R19" s="5">
        <v>0</v>
      </c>
      <c r="S19" s="5" t="s">
        <v>106</v>
      </c>
      <c r="T19" s="5"/>
      <c r="V19" s="5">
        <v>0</v>
      </c>
      <c r="W19" t="s">
        <v>106</v>
      </c>
    </row>
    <row r="20" spans="1:23">
      <c r="A20" s="5">
        <v>70</v>
      </c>
      <c r="B20" s="5"/>
      <c r="C20" s="5">
        <v>1</v>
      </c>
      <c r="D20" s="5">
        <v>1.25</v>
      </c>
      <c r="E20" s="5"/>
      <c r="F20" s="5">
        <f>$F$8*C20</f>
        <v>10000</v>
      </c>
      <c r="G20" s="5"/>
      <c r="J20" s="116"/>
      <c r="K20" s="39"/>
      <c r="L20" s="39" t="s">
        <v>533</v>
      </c>
      <c r="M20" s="39" t="s">
        <v>534</v>
      </c>
      <c r="N20" s="39" t="s">
        <v>537</v>
      </c>
      <c r="O20" s="39" t="s">
        <v>538</v>
      </c>
      <c r="P20" s="89"/>
      <c r="Q20" s="5"/>
      <c r="R20" s="5">
        <v>5</v>
      </c>
      <c r="S20" s="5" t="s">
        <v>572</v>
      </c>
      <c r="T20" s="5"/>
      <c r="V20" s="5">
        <v>5</v>
      </c>
      <c r="W20" t="s">
        <v>575</v>
      </c>
    </row>
    <row r="21" spans="1:23">
      <c r="A21" s="5">
        <v>80</v>
      </c>
      <c r="B21" s="5"/>
      <c r="C21" s="5">
        <v>1.03</v>
      </c>
      <c r="D21" s="5">
        <v>1.28</v>
      </c>
      <c r="E21" s="5"/>
      <c r="F21" s="5">
        <f>$F$8*C21</f>
        <v>10300</v>
      </c>
      <c r="G21" s="5"/>
      <c r="J21" s="116" t="s">
        <v>600</v>
      </c>
      <c r="K21" s="39">
        <f>'Dobór powierzchni'!I17</f>
        <v>20</v>
      </c>
      <c r="L21" s="39">
        <f>K21*0.8</f>
        <v>16</v>
      </c>
      <c r="M21" s="39"/>
      <c r="N21" s="39"/>
      <c r="O21" s="39">
        <f>L21/L25</f>
        <v>9.6385542168674707</v>
      </c>
      <c r="P21" s="89">
        <f>INT(O21)</f>
        <v>9</v>
      </c>
      <c r="Q21" s="5"/>
      <c r="R21" s="5">
        <v>10</v>
      </c>
      <c r="S21" s="5" t="s">
        <v>572</v>
      </c>
      <c r="T21" s="5"/>
      <c r="V21" s="5">
        <v>10</v>
      </c>
      <c r="W21" t="s">
        <v>575</v>
      </c>
    </row>
    <row r="22" spans="1:23">
      <c r="A22" s="5" t="s">
        <v>12</v>
      </c>
      <c r="B22" s="5"/>
      <c r="C22" s="5">
        <v>1.07</v>
      </c>
      <c r="D22" s="5">
        <v>1.33</v>
      </c>
      <c r="E22" s="5"/>
      <c r="F22" s="5">
        <f>$F$8*C22</f>
        <v>10700</v>
      </c>
      <c r="G22" s="5"/>
      <c r="J22" s="116" t="s">
        <v>2</v>
      </c>
      <c r="K22" s="39">
        <f>'Dobór powierzchni'!I18</f>
        <v>4</v>
      </c>
      <c r="L22" s="39">
        <f>K22*0.9</f>
        <v>3.6</v>
      </c>
      <c r="M22" s="39"/>
      <c r="N22" s="39"/>
      <c r="O22" s="39">
        <f>L22/L26</f>
        <v>3.5643564356435644</v>
      </c>
      <c r="P22" s="89">
        <f>INT(O22)</f>
        <v>3</v>
      </c>
      <c r="Q22" s="5"/>
      <c r="R22" s="5">
        <v>15</v>
      </c>
      <c r="S22" s="5" t="s">
        <v>572</v>
      </c>
      <c r="T22" s="5"/>
      <c r="V22" s="5">
        <v>15</v>
      </c>
      <c r="W22" t="s">
        <v>575</v>
      </c>
    </row>
    <row r="23" spans="1:23">
      <c r="A23" s="5" t="s">
        <v>18</v>
      </c>
      <c r="B23" s="5"/>
      <c r="C23" s="5"/>
      <c r="D23" s="5"/>
      <c r="E23" s="5"/>
      <c r="F23" s="5"/>
      <c r="G23" s="5"/>
      <c r="J23" s="116"/>
      <c r="K23" s="39">
        <f>K22*K21</f>
        <v>80</v>
      </c>
      <c r="L23" s="39"/>
      <c r="M23" s="39">
        <f>L22*L21</f>
        <v>57.6</v>
      </c>
      <c r="N23" s="39">
        <f>INT(M23)</f>
        <v>57</v>
      </c>
      <c r="O23" s="39"/>
      <c r="P23" s="89"/>
      <c r="Q23" s="5"/>
      <c r="R23" s="5">
        <v>20</v>
      </c>
      <c r="S23" s="5" t="s">
        <v>572</v>
      </c>
      <c r="T23" s="5"/>
      <c r="V23" s="5">
        <v>20</v>
      </c>
      <c r="W23" t="s">
        <v>575</v>
      </c>
    </row>
    <row r="24" spans="1:23">
      <c r="A24" s="5" t="s">
        <v>15</v>
      </c>
      <c r="B24" s="5"/>
      <c r="C24" s="5"/>
      <c r="D24" s="120"/>
      <c r="E24" s="128">
        <v>1.1499999999999999</v>
      </c>
      <c r="F24" s="5">
        <f>E24*F8</f>
        <v>11500</v>
      </c>
      <c r="G24" s="5"/>
      <c r="J24" s="116"/>
      <c r="K24" s="39"/>
      <c r="L24" s="39"/>
      <c r="M24" s="39"/>
      <c r="N24" s="39"/>
      <c r="O24" s="39"/>
      <c r="P24" s="89"/>
      <c r="Q24" s="5"/>
      <c r="R24" s="5">
        <v>25</v>
      </c>
      <c r="S24" s="5" t="s">
        <v>572</v>
      </c>
      <c r="T24" s="5"/>
      <c r="V24" s="5">
        <v>25</v>
      </c>
      <c r="W24" t="s">
        <v>575</v>
      </c>
    </row>
    <row r="25" spans="1:23">
      <c r="A25" s="5" t="s">
        <v>16</v>
      </c>
      <c r="B25" s="5"/>
      <c r="C25" s="5"/>
      <c r="D25" s="120"/>
      <c r="E25" s="5">
        <v>1.05</v>
      </c>
      <c r="F25" s="5">
        <f>E25*F8</f>
        <v>10500</v>
      </c>
      <c r="G25" s="5"/>
      <c r="J25" s="116" t="s">
        <v>535</v>
      </c>
      <c r="K25" s="39"/>
      <c r="L25" s="39">
        <f>D4</f>
        <v>1.66</v>
      </c>
      <c r="M25" s="39"/>
      <c r="N25" s="39"/>
      <c r="O25" s="39"/>
      <c r="P25" s="89"/>
      <c r="Q25" s="5"/>
      <c r="R25" s="5">
        <v>30</v>
      </c>
      <c r="S25" s="5" t="s">
        <v>572</v>
      </c>
      <c r="T25" s="5"/>
      <c r="V25" s="5">
        <v>30</v>
      </c>
      <c r="W25" t="s">
        <v>575</v>
      </c>
    </row>
    <row r="26" spans="1:23">
      <c r="A26" s="5" t="s">
        <v>17</v>
      </c>
      <c r="B26" s="5"/>
      <c r="C26" s="5"/>
      <c r="D26" s="120">
        <f>F8/$F$26</f>
        <v>9090.9090909090901</v>
      </c>
      <c r="E26" s="5"/>
      <c r="F26" s="5">
        <v>1.1000000000000001</v>
      </c>
      <c r="G26" s="5"/>
      <c r="J26" s="124" t="s">
        <v>536</v>
      </c>
      <c r="K26" s="92"/>
      <c r="L26" s="92">
        <f>D5</f>
        <v>1.01</v>
      </c>
      <c r="M26" s="92"/>
      <c r="N26" s="92"/>
      <c r="O26" s="92"/>
      <c r="P26" s="119"/>
      <c r="Q26" s="5"/>
      <c r="R26" s="5">
        <v>35</v>
      </c>
      <c r="S26" s="5" t="s">
        <v>572</v>
      </c>
      <c r="T26" s="5"/>
      <c r="V26" s="5">
        <v>35</v>
      </c>
      <c r="W26" t="s">
        <v>575</v>
      </c>
    </row>
    <row r="27" spans="1:23">
      <c r="A27" s="5" t="s">
        <v>20</v>
      </c>
      <c r="B27" s="5"/>
      <c r="C27" s="5"/>
      <c r="D27" s="5"/>
      <c r="E27" s="5"/>
      <c r="F27" s="5"/>
      <c r="G27" s="5"/>
      <c r="J27" s="5"/>
      <c r="K27" s="5"/>
      <c r="L27" s="5"/>
      <c r="M27" s="5"/>
      <c r="N27" s="5"/>
      <c r="O27" s="5"/>
      <c r="P27" s="5"/>
      <c r="Q27" s="5"/>
      <c r="R27" s="5">
        <v>40</v>
      </c>
      <c r="S27" s="5" t="s">
        <v>572</v>
      </c>
      <c r="T27" s="5"/>
      <c r="V27" s="5">
        <v>40</v>
      </c>
      <c r="W27" t="s">
        <v>575</v>
      </c>
    </row>
    <row r="28" spans="1:23">
      <c r="A28" s="5" t="s">
        <v>22</v>
      </c>
      <c r="B28" s="5" t="s">
        <v>21</v>
      </c>
      <c r="C28" s="5"/>
      <c r="D28" s="63" t="s">
        <v>26</v>
      </c>
      <c r="E28" s="5"/>
      <c r="F28" s="5"/>
      <c r="G28" s="5"/>
      <c r="J28" s="5"/>
      <c r="K28" s="5"/>
      <c r="L28" s="5"/>
      <c r="M28" s="5"/>
      <c r="N28" s="5">
        <v>400</v>
      </c>
      <c r="O28" s="5">
        <v>235</v>
      </c>
      <c r="P28" s="5"/>
      <c r="Q28" s="5"/>
      <c r="R28" s="5">
        <v>45</v>
      </c>
      <c r="S28" s="5" t="s">
        <v>104</v>
      </c>
      <c r="T28" s="5"/>
      <c r="V28" s="5">
        <v>45</v>
      </c>
      <c r="W28" t="s">
        <v>576</v>
      </c>
    </row>
    <row r="29" spans="1:23">
      <c r="A29" s="5">
        <v>3.3999999999999998E-3</v>
      </c>
      <c r="B29" s="5">
        <v>36.299999999999997</v>
      </c>
      <c r="C29" s="64">
        <f>A29*B29</f>
        <v>0.12341999999999999</v>
      </c>
      <c r="D29" s="5"/>
      <c r="E29" s="5"/>
      <c r="F29" s="5"/>
      <c r="G29" s="5"/>
      <c r="J29" s="5"/>
      <c r="K29" s="5">
        <v>17</v>
      </c>
      <c r="L29" s="5"/>
      <c r="M29" s="5"/>
      <c r="N29" s="5">
        <f>N28/1.7</f>
        <v>235.29411764705884</v>
      </c>
      <c r="O29" s="5">
        <v>250</v>
      </c>
      <c r="P29" s="5"/>
      <c r="Q29" s="5"/>
      <c r="R29" s="5">
        <v>50</v>
      </c>
      <c r="S29" s="5" t="s">
        <v>573</v>
      </c>
      <c r="T29" s="5"/>
      <c r="V29" s="5">
        <v>50</v>
      </c>
      <c r="W29" t="s">
        <v>577</v>
      </c>
    </row>
    <row r="30" spans="1:23">
      <c r="A30" s="5" t="s">
        <v>23</v>
      </c>
      <c r="B30" s="5"/>
      <c r="C30" s="5"/>
      <c r="D30" s="5"/>
      <c r="E30" s="5"/>
      <c r="F30" s="64">
        <f>C29</f>
        <v>0.12341999999999999</v>
      </c>
      <c r="G30" s="20" t="s">
        <v>25</v>
      </c>
      <c r="J30" s="5"/>
      <c r="K30" s="5">
        <v>3</v>
      </c>
      <c r="L30" s="5"/>
      <c r="M30" s="5"/>
      <c r="N30" s="5"/>
      <c r="O30" s="5">
        <f>O29*O28</f>
        <v>58750</v>
      </c>
      <c r="P30" s="5"/>
      <c r="Q30" s="5"/>
      <c r="R30" s="5">
        <v>55</v>
      </c>
      <c r="S30" s="5" t="s">
        <v>573</v>
      </c>
      <c r="T30" s="5"/>
      <c r="V30" s="5">
        <v>55</v>
      </c>
      <c r="W30" t="s">
        <v>577</v>
      </c>
    </row>
    <row r="31" spans="1:23">
      <c r="A31" s="5" t="s">
        <v>24</v>
      </c>
      <c r="B31" s="5"/>
      <c r="C31" s="5"/>
      <c r="D31" s="5"/>
      <c r="E31" s="5"/>
      <c r="F31" s="64">
        <f>C29</f>
        <v>0.12341999999999999</v>
      </c>
      <c r="G31" s="20" t="s">
        <v>25</v>
      </c>
      <c r="J31" s="5"/>
      <c r="K31" s="5">
        <f>K30*K29</f>
        <v>51</v>
      </c>
      <c r="L31" s="5"/>
      <c r="M31" s="5"/>
      <c r="N31" s="5"/>
      <c r="O31" s="5"/>
      <c r="P31" s="5"/>
      <c r="Q31" s="5"/>
      <c r="R31" s="5">
        <v>60</v>
      </c>
      <c r="S31" s="5" t="s">
        <v>573</v>
      </c>
      <c r="T31" s="5"/>
      <c r="V31" s="5">
        <v>60</v>
      </c>
      <c r="W31" t="s">
        <v>577</v>
      </c>
    </row>
    <row r="32" spans="1:23">
      <c r="A32" s="5" t="s">
        <v>27</v>
      </c>
      <c r="B32" s="5"/>
      <c r="C32" s="5"/>
      <c r="D32" s="5"/>
      <c r="E32" s="5"/>
      <c r="F32" s="5"/>
      <c r="G32" s="5"/>
      <c r="J32" s="5"/>
      <c r="K32" s="5"/>
      <c r="L32" s="5"/>
      <c r="M32" s="5"/>
      <c r="N32" s="5"/>
      <c r="O32" s="5"/>
      <c r="P32" s="5"/>
      <c r="Q32" s="5"/>
      <c r="R32" s="5">
        <v>65</v>
      </c>
      <c r="S32" s="5" t="s">
        <v>573</v>
      </c>
      <c r="T32" s="5"/>
      <c r="V32" s="5">
        <v>65</v>
      </c>
      <c r="W32" t="s">
        <v>577</v>
      </c>
    </row>
    <row r="33" spans="1:23">
      <c r="A33" s="5" t="s">
        <v>28</v>
      </c>
      <c r="B33" s="5"/>
      <c r="C33" s="5" t="s">
        <v>28</v>
      </c>
      <c r="D33" s="5"/>
      <c r="E33" s="5" t="s">
        <v>31</v>
      </c>
      <c r="F33" s="63" t="s">
        <v>32</v>
      </c>
      <c r="G33" s="5"/>
      <c r="J33" s="5"/>
      <c r="K33" s="5"/>
      <c r="L33" s="120"/>
      <c r="M33" s="5"/>
      <c r="N33" s="5"/>
      <c r="O33" s="5"/>
      <c r="P33" s="5"/>
      <c r="Q33" s="5"/>
      <c r="R33" s="5">
        <v>70</v>
      </c>
      <c r="S33" s="5" t="s">
        <v>573</v>
      </c>
      <c r="T33" s="5"/>
      <c r="V33" s="5">
        <v>70</v>
      </c>
      <c r="W33" t="s">
        <v>577</v>
      </c>
    </row>
    <row r="34" spans="1:23">
      <c r="A34" s="121" t="s">
        <v>29</v>
      </c>
      <c r="B34" s="5" t="s">
        <v>30</v>
      </c>
      <c r="C34" s="5">
        <v>6.9999999999999999E-4</v>
      </c>
      <c r="D34" s="5"/>
      <c r="E34" s="5">
        <v>8.7100000000000009</v>
      </c>
      <c r="F34" s="5">
        <f>C34*E34</f>
        <v>6.0970000000000009E-3</v>
      </c>
      <c r="G34" s="5"/>
      <c r="J34" s="5"/>
      <c r="K34" s="5"/>
      <c r="L34" s="5"/>
      <c r="M34" s="5"/>
      <c r="N34" s="5"/>
      <c r="O34" s="5"/>
      <c r="P34" s="5"/>
      <c r="Q34" s="5"/>
      <c r="R34" s="5">
        <v>75</v>
      </c>
      <c r="S34" s="5" t="s">
        <v>573</v>
      </c>
      <c r="T34" s="5"/>
      <c r="V34" s="5">
        <v>75</v>
      </c>
      <c r="W34" t="s">
        <v>577</v>
      </c>
    </row>
    <row r="35" spans="1:23">
      <c r="A35" s="5" t="s">
        <v>33</v>
      </c>
      <c r="B35" s="5"/>
      <c r="C35" s="5"/>
      <c r="D35" s="5"/>
      <c r="E35" s="5"/>
      <c r="F35" s="65">
        <f>F34</f>
        <v>6.0970000000000009E-3</v>
      </c>
      <c r="G35" s="5" t="s">
        <v>35</v>
      </c>
      <c r="J35" s="5"/>
      <c r="K35" s="5"/>
      <c r="L35" s="5"/>
      <c r="M35" s="5"/>
      <c r="N35" s="5"/>
      <c r="O35" s="5"/>
      <c r="P35" s="5"/>
      <c r="Q35" s="5"/>
      <c r="R35" s="5">
        <v>80</v>
      </c>
      <c r="S35" s="5" t="s">
        <v>573</v>
      </c>
      <c r="T35" s="5"/>
      <c r="V35" s="5">
        <v>80</v>
      </c>
      <c r="W35" t="s">
        <v>577</v>
      </c>
    </row>
    <row r="36" spans="1:23">
      <c r="A36" s="5" t="s">
        <v>34</v>
      </c>
      <c r="B36" s="5"/>
      <c r="C36" s="5"/>
      <c r="D36" s="5"/>
      <c r="E36" s="5"/>
      <c r="F36" s="65">
        <f>F34</f>
        <v>6.0970000000000009E-3</v>
      </c>
      <c r="G36" s="5" t="s">
        <v>35</v>
      </c>
      <c r="J36" s="5"/>
      <c r="K36" s="5"/>
      <c r="L36" s="5"/>
      <c r="M36" s="5"/>
      <c r="N36" s="5"/>
      <c r="O36" s="5"/>
      <c r="P36" s="5"/>
      <c r="Q36" s="5"/>
      <c r="R36" s="5">
        <v>85</v>
      </c>
      <c r="S36" s="5" t="s">
        <v>573</v>
      </c>
      <c r="T36" s="5"/>
      <c r="V36" s="5">
        <v>85</v>
      </c>
      <c r="W36" t="s">
        <v>577</v>
      </c>
    </row>
    <row r="37" spans="1:23">
      <c r="A37" s="5" t="s">
        <v>38</v>
      </c>
      <c r="B37" s="5"/>
      <c r="C37" s="5"/>
      <c r="D37" s="5"/>
      <c r="E37" s="5"/>
      <c r="F37" s="5"/>
      <c r="G37" s="5"/>
      <c r="J37" s="5"/>
      <c r="K37" s="5"/>
      <c r="L37" s="5"/>
      <c r="M37" s="5"/>
      <c r="N37" s="5"/>
      <c r="O37" s="5"/>
      <c r="P37" s="5"/>
      <c r="Q37" s="5"/>
      <c r="R37" s="5">
        <v>90</v>
      </c>
      <c r="S37" s="5" t="s">
        <v>574</v>
      </c>
      <c r="T37" s="5"/>
      <c r="V37" s="5">
        <v>90</v>
      </c>
      <c r="W37" t="s">
        <v>574</v>
      </c>
    </row>
    <row r="38" spans="1:23">
      <c r="A38" t="s">
        <v>36</v>
      </c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</row>
    <row r="39" spans="1:23">
      <c r="A39" t="s">
        <v>37</v>
      </c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</row>
    <row r="40" spans="1:23">
      <c r="A40" s="5">
        <f>B29+((25+25)*C29)</f>
        <v>42.470999999999997</v>
      </c>
      <c r="B40" s="5" t="s">
        <v>25</v>
      </c>
      <c r="C40" s="5"/>
      <c r="D40" s="5"/>
      <c r="E40" s="5"/>
      <c r="F40" s="5"/>
      <c r="G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</row>
    <row r="41" spans="1:23">
      <c r="A41" s="5" t="s">
        <v>39</v>
      </c>
      <c r="B41" s="5"/>
      <c r="C41" s="5"/>
      <c r="D41" s="5"/>
      <c r="E41" s="5"/>
      <c r="F41" s="5"/>
      <c r="G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</row>
    <row r="42" spans="1:23">
      <c r="A42" s="5" t="s">
        <v>40</v>
      </c>
      <c r="B42" s="5"/>
      <c r="C42" s="5"/>
      <c r="D42" s="5" t="s">
        <v>42</v>
      </c>
      <c r="E42" s="5">
        <v>30.6</v>
      </c>
      <c r="F42" s="5"/>
      <c r="G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</row>
    <row r="43" spans="1:23">
      <c r="A43" s="5" t="s">
        <v>41</v>
      </c>
      <c r="B43" s="5"/>
      <c r="C43" s="5"/>
      <c r="D43" s="5"/>
      <c r="E43" s="5"/>
      <c r="F43" s="5"/>
      <c r="G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</row>
    <row r="44" spans="1:23">
      <c r="A44" s="5">
        <f>E42+((25+15)*C29)</f>
        <v>35.536799999999999</v>
      </c>
      <c r="B44" s="5" t="s">
        <v>25</v>
      </c>
      <c r="C44" s="5"/>
      <c r="D44" s="5"/>
      <c r="E44" s="5"/>
      <c r="F44" s="5"/>
      <c r="G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</row>
    <row r="45" spans="1:23">
      <c r="A45" s="5" t="s">
        <v>43</v>
      </c>
      <c r="B45" s="5"/>
      <c r="C45" s="5"/>
      <c r="D45" s="5"/>
      <c r="E45" s="5"/>
      <c r="F45" s="5"/>
      <c r="G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</row>
    <row r="46" spans="1:23">
      <c r="A46" s="5" t="s">
        <v>44</v>
      </c>
      <c r="B46" s="5"/>
      <c r="C46" s="5"/>
      <c r="D46" s="5"/>
      <c r="E46" s="5"/>
      <c r="F46" s="5"/>
      <c r="G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</row>
    <row r="47" spans="1:23">
      <c r="A47" s="5" t="s">
        <v>45</v>
      </c>
      <c r="B47" s="5"/>
      <c r="C47" s="5"/>
      <c r="D47" s="5"/>
      <c r="E47" s="5"/>
      <c r="F47" s="5"/>
      <c r="G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</row>
    <row r="48" spans="1:23">
      <c r="A48" s="5">
        <f>E42-((70-25)*C29)</f>
        <v>25.046100000000003</v>
      </c>
      <c r="B48" s="5" t="s">
        <v>25</v>
      </c>
      <c r="C48" s="5"/>
      <c r="D48" s="5"/>
      <c r="E48" s="5"/>
      <c r="F48" s="5"/>
      <c r="G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</row>
    <row r="49" spans="1:20">
      <c r="A49" s="5" t="s">
        <v>46</v>
      </c>
      <c r="B49" s="5"/>
      <c r="C49" s="5"/>
      <c r="D49" s="5"/>
      <c r="E49" s="5"/>
      <c r="F49" s="5"/>
      <c r="G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</row>
    <row r="50" spans="1:20">
      <c r="A50" s="5" t="s">
        <v>47</v>
      </c>
      <c r="B50" s="5"/>
      <c r="C50" s="5"/>
      <c r="D50" s="5"/>
      <c r="E50" s="5"/>
      <c r="F50" s="5"/>
      <c r="G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</row>
    <row r="51" spans="1:20">
      <c r="A51" s="5" t="s">
        <v>48</v>
      </c>
      <c r="B51" s="5"/>
      <c r="C51" s="5"/>
      <c r="D51" s="5"/>
      <c r="E51" s="5"/>
      <c r="F51" s="5"/>
      <c r="G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</row>
    <row r="52" spans="1:20">
      <c r="A52" s="5">
        <f>E34+((70-25)*F34)</f>
        <v>8.9843650000000004</v>
      </c>
      <c r="B52" s="5" t="s">
        <v>49</v>
      </c>
      <c r="C52" s="5"/>
      <c r="D52" s="5"/>
      <c r="E52" s="5"/>
      <c r="F52" s="5"/>
      <c r="G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</row>
    <row r="53" spans="1:20">
      <c r="A53" s="5" t="s">
        <v>50</v>
      </c>
      <c r="B53" s="5"/>
      <c r="C53" s="5"/>
      <c r="D53" s="5"/>
      <c r="E53" s="5"/>
      <c r="F53" s="5"/>
      <c r="G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</row>
    <row r="54" spans="1:20">
      <c r="A54" s="5" t="s">
        <v>51</v>
      </c>
      <c r="B54" s="5"/>
      <c r="C54" s="5"/>
      <c r="D54" s="5"/>
      <c r="E54" s="5" t="s">
        <v>52</v>
      </c>
      <c r="F54" s="5">
        <v>1000</v>
      </c>
      <c r="G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</row>
    <row r="55" spans="1:20">
      <c r="A55" s="5">
        <f>F54/A40</f>
        <v>23.545478090932637</v>
      </c>
      <c r="B55" s="5">
        <f>ROUNDDOWN(A55,0)</f>
        <v>23</v>
      </c>
      <c r="C55" s="5" t="s">
        <v>55</v>
      </c>
      <c r="D55" s="5"/>
      <c r="E55" s="5"/>
      <c r="F55" s="5"/>
      <c r="G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</row>
    <row r="56" spans="1:20">
      <c r="A56" s="5" t="s">
        <v>53</v>
      </c>
      <c r="B56" s="5"/>
      <c r="C56" s="5"/>
      <c r="D56" s="5"/>
      <c r="E56" s="5"/>
      <c r="F56" s="5"/>
      <c r="G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</row>
    <row r="57" spans="1:20">
      <c r="A57" s="5" t="s">
        <v>54</v>
      </c>
      <c r="B57" s="5"/>
      <c r="C57" s="5"/>
      <c r="D57" s="5"/>
      <c r="E57" s="5" t="s">
        <v>52</v>
      </c>
      <c r="F57" s="5">
        <v>1000</v>
      </c>
      <c r="G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</row>
    <row r="58" spans="1:20">
      <c r="A58" s="5">
        <f>F57/A44</f>
        <v>28.139843767587404</v>
      </c>
      <c r="B58" s="5">
        <f>ROUNDDOWN(A58,0)</f>
        <v>28</v>
      </c>
      <c r="C58" s="5" t="s">
        <v>55</v>
      </c>
      <c r="D58" s="5"/>
      <c r="E58" s="5"/>
      <c r="F58" s="5"/>
      <c r="G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</row>
    <row r="59" spans="1:20">
      <c r="A59" s="5" t="s">
        <v>56</v>
      </c>
      <c r="B59" s="5"/>
      <c r="C59" s="5"/>
      <c r="D59" s="5"/>
      <c r="E59" s="5"/>
      <c r="F59" s="5"/>
      <c r="G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</row>
    <row r="60" spans="1:20">
      <c r="A60" s="5" t="s">
        <v>57</v>
      </c>
      <c r="B60" s="5"/>
      <c r="C60" s="5"/>
      <c r="D60" s="5"/>
      <c r="E60" s="5"/>
      <c r="F60" s="5"/>
      <c r="G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</row>
    <row r="61" spans="1:20">
      <c r="A61" s="5">
        <f>B6/A48</f>
        <v>9.9815939407732124</v>
      </c>
      <c r="B61" s="5">
        <f>ROUNDDOWN(A61,0)</f>
        <v>9</v>
      </c>
      <c r="C61" s="5"/>
      <c r="D61" s="5"/>
      <c r="E61" s="5"/>
      <c r="F61" s="5"/>
      <c r="G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</row>
    <row r="62" spans="1:20">
      <c r="A62" s="5" t="s">
        <v>58</v>
      </c>
      <c r="B62" s="5"/>
      <c r="C62" s="5"/>
      <c r="D62" s="5"/>
      <c r="E62" s="5"/>
      <c r="F62" s="5"/>
      <c r="G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</row>
    <row r="63" spans="1:20">
      <c r="A63" s="5" t="s">
        <v>59</v>
      </c>
      <c r="B63" s="5"/>
      <c r="C63" s="5"/>
      <c r="D63" s="5"/>
      <c r="E63" s="5"/>
      <c r="F63" s="5"/>
      <c r="G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</row>
    <row r="64" spans="1:20">
      <c r="A64" s="5"/>
      <c r="B64" s="5" t="s">
        <v>60</v>
      </c>
      <c r="C64" s="235" t="s">
        <v>62</v>
      </c>
      <c r="D64" s="5"/>
      <c r="E64" s="5" t="s">
        <v>63</v>
      </c>
      <c r="F64" s="5"/>
      <c r="G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</row>
    <row r="65" spans="1:20">
      <c r="A65" s="5"/>
      <c r="B65" s="5" t="s">
        <v>61</v>
      </c>
      <c r="C65" s="235"/>
      <c r="D65" s="5"/>
      <c r="E65" s="5" t="s">
        <v>64</v>
      </c>
      <c r="F65" s="5"/>
      <c r="G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</row>
    <row r="66" spans="1:20">
      <c r="A66" s="5"/>
      <c r="B66" s="5"/>
      <c r="C66" s="5"/>
      <c r="D66" s="5"/>
      <c r="E66" s="5" t="s">
        <v>65</v>
      </c>
      <c r="F66" s="5"/>
      <c r="G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</row>
    <row r="67" spans="1:20">
      <c r="A67" s="5"/>
      <c r="B67" s="5"/>
      <c r="C67" s="5"/>
      <c r="D67" s="5"/>
      <c r="E67" s="5" t="s">
        <v>66</v>
      </c>
      <c r="F67" s="5"/>
      <c r="G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</row>
    <row r="68" spans="1:20">
      <c r="A68" s="5"/>
      <c r="B68" s="5"/>
      <c r="C68" s="5"/>
      <c r="D68" s="5"/>
      <c r="E68" s="5" t="s">
        <v>67</v>
      </c>
      <c r="F68" s="5"/>
      <c r="G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</row>
    <row r="69" spans="1:20">
      <c r="A69" s="5" t="s">
        <v>68</v>
      </c>
      <c r="B69" s="5"/>
      <c r="C69" s="5"/>
      <c r="D69" s="5"/>
      <c r="E69" s="5"/>
      <c r="F69" s="5"/>
      <c r="G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</row>
    <row r="70" spans="1:20">
      <c r="A70" s="5" t="s">
        <v>69</v>
      </c>
      <c r="B70" s="5"/>
      <c r="C70" s="5"/>
      <c r="D70" s="5"/>
      <c r="E70" s="5"/>
      <c r="F70" s="5"/>
      <c r="G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</row>
    <row r="71" spans="1:20">
      <c r="A71" s="5"/>
      <c r="B71" s="5" t="s">
        <v>71</v>
      </c>
      <c r="C71" s="5"/>
      <c r="D71" s="5"/>
      <c r="E71" s="5" t="s">
        <v>73</v>
      </c>
      <c r="F71" s="5"/>
      <c r="G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</row>
    <row r="72" spans="1:20">
      <c r="A72" s="5" t="s">
        <v>70</v>
      </c>
      <c r="B72" s="5" t="s">
        <v>72</v>
      </c>
      <c r="C72" s="5"/>
      <c r="D72" s="5"/>
      <c r="E72" s="5"/>
      <c r="F72" s="5"/>
      <c r="G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</row>
    <row r="73" spans="1:20">
      <c r="A73" s="5"/>
      <c r="B73" s="5" t="s">
        <v>75</v>
      </c>
      <c r="C73" s="5" t="s">
        <v>76</v>
      </c>
      <c r="D73" s="5" t="s">
        <v>77</v>
      </c>
      <c r="E73" s="5"/>
      <c r="F73" s="5" t="s">
        <v>78</v>
      </c>
      <c r="G73" s="23">
        <v>0.01</v>
      </c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</row>
    <row r="74" spans="1:20">
      <c r="A74" s="5" t="s">
        <v>74</v>
      </c>
      <c r="B74" s="5">
        <v>6000</v>
      </c>
      <c r="C74" s="5">
        <v>63</v>
      </c>
      <c r="D74" s="5">
        <v>360</v>
      </c>
      <c r="E74" s="5">
        <f>D74*360</f>
        <v>129600</v>
      </c>
      <c r="F74" s="5">
        <v>56</v>
      </c>
      <c r="G74" s="5">
        <v>0.01</v>
      </c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</row>
    <row r="75" spans="1:20">
      <c r="A75" s="5" t="s">
        <v>49</v>
      </c>
      <c r="B75" s="60">
        <f>(B74*C74)/(E74*F74*G74)</f>
        <v>5.208333333333333</v>
      </c>
      <c r="C75" s="5" t="s">
        <v>79</v>
      </c>
      <c r="D75" s="5" t="s">
        <v>81</v>
      </c>
      <c r="E75" s="5"/>
      <c r="F75" s="5"/>
      <c r="G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</row>
    <row r="76" spans="1:20">
      <c r="A76" s="5" t="s">
        <v>80</v>
      </c>
      <c r="B76" s="5"/>
      <c r="C76" s="5"/>
      <c r="D76" s="5"/>
      <c r="E76" s="5"/>
      <c r="F76" s="5"/>
      <c r="G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</row>
    <row r="77" spans="1:20">
      <c r="A77" s="5" t="s">
        <v>75</v>
      </c>
      <c r="B77" s="5" t="s">
        <v>76</v>
      </c>
      <c r="C77" s="5" t="s">
        <v>77</v>
      </c>
      <c r="D77" s="5"/>
      <c r="E77" s="5" t="s">
        <v>78</v>
      </c>
      <c r="F77" s="23">
        <v>0.01</v>
      </c>
      <c r="G77" s="5"/>
      <c r="J77" s="5"/>
      <c r="K77" s="125" t="s">
        <v>305</v>
      </c>
      <c r="L77" s="5"/>
      <c r="M77" s="5"/>
      <c r="N77" s="5"/>
      <c r="O77" s="5"/>
      <c r="P77" s="5"/>
      <c r="Q77" s="5"/>
      <c r="R77" s="5"/>
      <c r="S77" s="5"/>
      <c r="T77" s="5"/>
    </row>
    <row r="78" spans="1:20">
      <c r="A78" s="5">
        <v>3000</v>
      </c>
      <c r="B78" s="5">
        <v>63</v>
      </c>
      <c r="C78" s="5">
        <v>360</v>
      </c>
      <c r="D78" s="5">
        <f>C78*360</f>
        <v>129600</v>
      </c>
      <c r="E78" s="5">
        <v>56</v>
      </c>
      <c r="F78" s="5">
        <v>0.01</v>
      </c>
      <c r="G78" s="5"/>
      <c r="I78" t="s">
        <v>304</v>
      </c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</row>
    <row r="79" spans="1:20">
      <c r="A79" s="5"/>
      <c r="B79" s="5"/>
      <c r="C79" s="5"/>
      <c r="D79" s="5"/>
      <c r="E79" s="5"/>
      <c r="F79" s="5"/>
      <c r="G79" s="5"/>
      <c r="J79" s="5"/>
      <c r="K79" s="125" t="s">
        <v>306</v>
      </c>
      <c r="L79" s="5"/>
      <c r="M79" s="5"/>
      <c r="N79" s="5"/>
      <c r="O79" s="5"/>
      <c r="P79" s="5"/>
      <c r="Q79" s="5"/>
      <c r="R79" s="5"/>
      <c r="S79" s="5"/>
      <c r="T79" s="5"/>
    </row>
    <row r="80" spans="1:20">
      <c r="A80" s="122">
        <f>(B74*C74)/(E74*F74*6)*100%</f>
        <v>8.6805555555555559E-3</v>
      </c>
      <c r="B80" s="5"/>
      <c r="C80" s="5"/>
      <c r="D80" s="5"/>
      <c r="E80" s="5"/>
      <c r="F80" s="5"/>
      <c r="G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</row>
    <row r="81" spans="1:20">
      <c r="A81" s="5" t="s">
        <v>82</v>
      </c>
      <c r="B81" s="5"/>
      <c r="C81" s="5"/>
      <c r="D81" s="5"/>
      <c r="E81" s="5"/>
      <c r="F81" s="5"/>
      <c r="G81" s="5"/>
      <c r="J81" s="5"/>
      <c r="K81" s="125" t="s">
        <v>307</v>
      </c>
      <c r="L81" s="5"/>
      <c r="M81" s="5"/>
      <c r="N81" s="5"/>
      <c r="O81" s="5"/>
      <c r="P81" s="5"/>
      <c r="Q81" s="5"/>
      <c r="R81" s="5"/>
      <c r="S81" s="5"/>
      <c r="T81" s="5"/>
    </row>
    <row r="82" spans="1:20">
      <c r="A82" s="5"/>
      <c r="B82" s="5"/>
      <c r="C82" s="5"/>
      <c r="D82" s="5"/>
      <c r="E82" s="5"/>
      <c r="F82" s="5"/>
      <c r="J82" s="5"/>
      <c r="K82" s="125" t="s">
        <v>308</v>
      </c>
      <c r="L82" s="5"/>
      <c r="M82" s="5"/>
      <c r="N82" s="5"/>
      <c r="O82" s="5"/>
      <c r="P82" s="5"/>
      <c r="Q82" s="5"/>
      <c r="R82" s="5"/>
      <c r="S82" s="5"/>
      <c r="T82" s="5"/>
    </row>
    <row r="83" spans="1:20">
      <c r="A83" s="5" t="s">
        <v>83</v>
      </c>
      <c r="B83" s="5"/>
      <c r="C83" s="5"/>
      <c r="D83" s="5"/>
      <c r="E83" s="5"/>
      <c r="F83" s="5"/>
      <c r="J83" s="5"/>
      <c r="K83" s="125" t="s">
        <v>309</v>
      </c>
      <c r="L83" s="5"/>
      <c r="M83" s="5"/>
      <c r="N83" s="5"/>
      <c r="O83" s="5"/>
      <c r="P83" s="5"/>
      <c r="Q83" s="5"/>
      <c r="R83" s="5"/>
      <c r="S83" s="5"/>
      <c r="T83" s="5"/>
    </row>
    <row r="84" spans="1:20">
      <c r="A84" s="5" t="s">
        <v>84</v>
      </c>
      <c r="B84" s="5"/>
      <c r="C84" s="5"/>
      <c r="D84" s="5"/>
      <c r="E84" s="5"/>
      <c r="F84" s="5"/>
      <c r="I84">
        <v>36.299999999999997</v>
      </c>
      <c r="J84" s="5"/>
      <c r="K84" s="125" t="s">
        <v>310</v>
      </c>
      <c r="L84" s="5"/>
      <c r="M84" s="5"/>
      <c r="N84" s="5"/>
      <c r="O84" s="5"/>
      <c r="P84" s="5"/>
      <c r="Q84" s="5"/>
      <c r="R84" s="5"/>
      <c r="S84" s="5"/>
      <c r="T84" s="5"/>
    </row>
    <row r="85" spans="1:20">
      <c r="A85" s="5"/>
      <c r="B85" s="5"/>
      <c r="C85" s="5"/>
      <c r="D85" s="5"/>
      <c r="E85" s="5"/>
      <c r="F85" s="5"/>
      <c r="J85" s="5"/>
      <c r="K85" s="125" t="s">
        <v>311</v>
      </c>
      <c r="L85" s="5"/>
      <c r="M85" s="5"/>
      <c r="N85" s="5"/>
      <c r="O85" s="5"/>
      <c r="P85" s="5"/>
      <c r="Q85" s="5"/>
      <c r="R85" s="5"/>
      <c r="S85" s="5"/>
      <c r="T85" s="5"/>
    </row>
    <row r="86" spans="1:20">
      <c r="A86" s="5" t="s">
        <v>85</v>
      </c>
      <c r="B86" s="5"/>
      <c r="C86" s="5"/>
      <c r="D86" s="5"/>
      <c r="E86" s="5"/>
      <c r="F86" s="5"/>
    </row>
    <row r="87" spans="1:20">
      <c r="A87" s="5">
        <f>E34*B8*1.4</f>
        <v>487.76</v>
      </c>
      <c r="B87" s="5"/>
      <c r="C87" s="5"/>
      <c r="D87" s="5"/>
      <c r="E87" s="5"/>
      <c r="F87" s="5"/>
      <c r="K87" s="52" t="s">
        <v>312</v>
      </c>
    </row>
    <row r="88" spans="1:20">
      <c r="A88" s="5" t="s">
        <v>86</v>
      </c>
      <c r="B88" s="5"/>
      <c r="C88" s="5"/>
      <c r="D88" s="5"/>
      <c r="E88" s="5"/>
      <c r="F88" s="5"/>
      <c r="K88" s="52" t="s">
        <v>313</v>
      </c>
    </row>
    <row r="89" spans="1:20">
      <c r="A89" s="5" t="e">
        <f>#REF!*B8*1.2</f>
        <v>#REF!</v>
      </c>
      <c r="B89" s="5"/>
      <c r="C89" s="5"/>
      <c r="D89" s="5"/>
      <c r="E89" s="5"/>
      <c r="F89" s="5"/>
    </row>
    <row r="91" spans="1:20">
      <c r="A91" t="s">
        <v>601</v>
      </c>
    </row>
    <row r="92" spans="1:20">
      <c r="E92" t="e">
        <f>Wyniki!#REF!</f>
        <v>#REF!</v>
      </c>
    </row>
    <row r="93" spans="1:20">
      <c r="A93" t="s">
        <v>587</v>
      </c>
      <c r="B93" t="e">
        <f>Wyniki!#REF!</f>
        <v>#REF!</v>
      </c>
      <c r="C93" t="e">
        <f>Wyniki!#REF!</f>
        <v>#REF!</v>
      </c>
      <c r="D93" s="71" t="e">
        <f>C93/B93</f>
        <v>#REF!</v>
      </c>
      <c r="E93" s="8" t="e">
        <f>B93/$E$92</f>
        <v>#REF!</v>
      </c>
      <c r="F93" s="8" t="e">
        <f>C93/$E$92</f>
        <v>#REF!</v>
      </c>
    </row>
    <row r="94" spans="1:20">
      <c r="A94" t="s">
        <v>588</v>
      </c>
      <c r="B94" t="e">
        <f>Wyniki!#REF!</f>
        <v>#REF!</v>
      </c>
      <c r="C94" t="e">
        <f>Wyniki!#REF!</f>
        <v>#REF!</v>
      </c>
      <c r="D94" s="71" t="e">
        <f t="shared" ref="D94:D104" si="0">C94/B94</f>
        <v>#REF!</v>
      </c>
      <c r="E94" s="8" t="e">
        <f t="shared" ref="E94:E103" si="1">B94/$E$92</f>
        <v>#REF!</v>
      </c>
      <c r="F94" s="8" t="e">
        <f t="shared" ref="F94:F104" si="2">C94/$E$92</f>
        <v>#REF!</v>
      </c>
    </row>
    <row r="95" spans="1:20">
      <c r="A95" t="s">
        <v>589</v>
      </c>
      <c r="B95" t="e">
        <f>Wyniki!#REF!</f>
        <v>#REF!</v>
      </c>
      <c r="C95" t="e">
        <f>Wyniki!#REF!</f>
        <v>#REF!</v>
      </c>
      <c r="D95" s="71" t="e">
        <f t="shared" si="0"/>
        <v>#REF!</v>
      </c>
      <c r="E95" s="8" t="e">
        <f t="shared" si="1"/>
        <v>#REF!</v>
      </c>
      <c r="F95" s="8" t="e">
        <f t="shared" si="2"/>
        <v>#REF!</v>
      </c>
    </row>
    <row r="96" spans="1:20">
      <c r="A96" t="s">
        <v>590</v>
      </c>
      <c r="B96" t="e">
        <f>Wyniki!#REF!</f>
        <v>#REF!</v>
      </c>
      <c r="C96" t="e">
        <f>Wyniki!#REF!</f>
        <v>#REF!</v>
      </c>
      <c r="D96" s="71" t="e">
        <f t="shared" si="0"/>
        <v>#REF!</v>
      </c>
      <c r="E96" s="8" t="e">
        <f t="shared" si="1"/>
        <v>#REF!</v>
      </c>
      <c r="F96" s="8" t="e">
        <f t="shared" si="2"/>
        <v>#REF!</v>
      </c>
    </row>
    <row r="97" spans="1:18">
      <c r="A97" t="s">
        <v>591</v>
      </c>
      <c r="B97" t="e">
        <f>Wyniki!#REF!</f>
        <v>#REF!</v>
      </c>
      <c r="C97" t="e">
        <f>Wyniki!#REF!</f>
        <v>#REF!</v>
      </c>
      <c r="D97" s="71" t="e">
        <f t="shared" si="0"/>
        <v>#REF!</v>
      </c>
      <c r="E97" s="8" t="e">
        <f t="shared" si="1"/>
        <v>#REF!</v>
      </c>
      <c r="F97" s="8" t="e">
        <f t="shared" si="2"/>
        <v>#REF!</v>
      </c>
    </row>
    <row r="98" spans="1:18">
      <c r="A98" t="s">
        <v>592</v>
      </c>
      <c r="B98" t="e">
        <f>Wyniki!#REF!</f>
        <v>#REF!</v>
      </c>
      <c r="C98" t="e">
        <f>Wyniki!#REF!</f>
        <v>#REF!</v>
      </c>
      <c r="D98" s="71" t="e">
        <f t="shared" si="0"/>
        <v>#REF!</v>
      </c>
      <c r="E98" s="8" t="e">
        <f t="shared" si="1"/>
        <v>#REF!</v>
      </c>
      <c r="F98" s="8" t="e">
        <f t="shared" si="2"/>
        <v>#REF!</v>
      </c>
    </row>
    <row r="99" spans="1:18">
      <c r="A99" t="s">
        <v>593</v>
      </c>
      <c r="B99" t="e">
        <f>Wyniki!#REF!</f>
        <v>#REF!</v>
      </c>
      <c r="C99" t="e">
        <f>Wyniki!#REF!</f>
        <v>#REF!</v>
      </c>
      <c r="D99" s="71" t="e">
        <f t="shared" si="0"/>
        <v>#REF!</v>
      </c>
      <c r="E99" s="8" t="e">
        <f t="shared" si="1"/>
        <v>#REF!</v>
      </c>
      <c r="F99" s="8" t="e">
        <f t="shared" si="2"/>
        <v>#REF!</v>
      </c>
    </row>
    <row r="100" spans="1:18">
      <c r="A100" t="s">
        <v>594</v>
      </c>
      <c r="B100" t="e">
        <f>Wyniki!#REF!</f>
        <v>#REF!</v>
      </c>
      <c r="C100" t="e">
        <f>Wyniki!#REF!</f>
        <v>#REF!</v>
      </c>
      <c r="D100" s="71" t="e">
        <f t="shared" si="0"/>
        <v>#REF!</v>
      </c>
      <c r="E100" s="8" t="e">
        <f t="shared" si="1"/>
        <v>#REF!</v>
      </c>
      <c r="F100" s="8" t="e">
        <f t="shared" si="2"/>
        <v>#REF!</v>
      </c>
    </row>
    <row r="101" spans="1:18">
      <c r="A101" t="s">
        <v>595</v>
      </c>
      <c r="B101" t="e">
        <f>Wyniki!#REF!</f>
        <v>#REF!</v>
      </c>
      <c r="C101" t="e">
        <f>Wyniki!#REF!</f>
        <v>#REF!</v>
      </c>
      <c r="D101" s="71" t="e">
        <f t="shared" si="0"/>
        <v>#REF!</v>
      </c>
      <c r="E101" s="8" t="e">
        <f t="shared" si="1"/>
        <v>#REF!</v>
      </c>
      <c r="F101" s="8" t="e">
        <f t="shared" si="2"/>
        <v>#REF!</v>
      </c>
    </row>
    <row r="102" spans="1:18">
      <c r="A102" t="s">
        <v>596</v>
      </c>
      <c r="B102" t="e">
        <f>Wyniki!#REF!</f>
        <v>#REF!</v>
      </c>
      <c r="C102" t="e">
        <f>Wyniki!#REF!</f>
        <v>#REF!</v>
      </c>
      <c r="D102" s="71" t="e">
        <f t="shared" si="0"/>
        <v>#REF!</v>
      </c>
      <c r="E102" s="8" t="e">
        <f t="shared" si="1"/>
        <v>#REF!</v>
      </c>
      <c r="F102" s="8" t="e">
        <f t="shared" si="2"/>
        <v>#REF!</v>
      </c>
    </row>
    <row r="103" spans="1:18">
      <c r="A103" t="s">
        <v>597</v>
      </c>
      <c r="B103" t="e">
        <f>Wyniki!#REF!</f>
        <v>#REF!</v>
      </c>
      <c r="C103" t="e">
        <f>Wyniki!#REF!</f>
        <v>#REF!</v>
      </c>
      <c r="D103" s="71" t="e">
        <f t="shared" si="0"/>
        <v>#REF!</v>
      </c>
      <c r="E103" s="8" t="e">
        <f t="shared" si="1"/>
        <v>#REF!</v>
      </c>
      <c r="F103" s="8" t="e">
        <f t="shared" si="2"/>
        <v>#REF!</v>
      </c>
    </row>
    <row r="104" spans="1:18">
      <c r="A104" t="s">
        <v>598</v>
      </c>
      <c r="B104" t="e">
        <f>Wyniki!#REF!</f>
        <v>#REF!</v>
      </c>
      <c r="C104" t="e">
        <f>Wyniki!#REF!</f>
        <v>#REF!</v>
      </c>
      <c r="D104" s="71" t="e">
        <f t="shared" si="0"/>
        <v>#REF!</v>
      </c>
      <c r="E104" s="8" t="e">
        <f>B104/$E$92</f>
        <v>#REF!</v>
      </c>
      <c r="F104" s="8" t="e">
        <f t="shared" si="2"/>
        <v>#REF!</v>
      </c>
    </row>
    <row r="106" spans="1:18" ht="36">
      <c r="B106" s="145"/>
      <c r="C106" s="143" t="s">
        <v>602</v>
      </c>
      <c r="D106" s="143" t="s">
        <v>604</v>
      </c>
      <c r="E106" s="143" t="s">
        <v>603</v>
      </c>
      <c r="F106" s="144" t="s">
        <v>614</v>
      </c>
      <c r="G106" s="143" t="s">
        <v>615</v>
      </c>
      <c r="H106" s="236" t="s">
        <v>620</v>
      </c>
      <c r="I106" s="236"/>
      <c r="J106" s="237" t="s">
        <v>621</v>
      </c>
      <c r="K106" s="237"/>
    </row>
    <row r="107" spans="1:18">
      <c r="B107" s="10" t="s">
        <v>587</v>
      </c>
      <c r="C107" s="146" t="e">
        <f>B93*'Dobór powierzchni'!$D$23</f>
        <v>#REF!</v>
      </c>
      <c r="D107" s="10" t="e">
        <f>Wyniki!#REF!</f>
        <v>#REF!</v>
      </c>
      <c r="E107" s="154" t="e">
        <f>R118/C107</f>
        <v>#REF!</v>
      </c>
      <c r="F107" s="148" t="e">
        <f>R118</f>
        <v>#REF!</v>
      </c>
      <c r="G107" s="147" t="e">
        <f>S118</f>
        <v>#REF!</v>
      </c>
      <c r="H107" s="224" t="e">
        <f>G107+F107</f>
        <v>#REF!</v>
      </c>
      <c r="I107" s="225"/>
      <c r="J107" s="226" t="e">
        <f>H107/C107</f>
        <v>#REF!</v>
      </c>
      <c r="K107" s="226"/>
      <c r="N107" s="10" t="s">
        <v>607</v>
      </c>
      <c r="O107" s="10"/>
      <c r="P107" s="10"/>
    </row>
    <row r="108" spans="1:18">
      <c r="B108" s="10" t="s">
        <v>588</v>
      </c>
      <c r="C108" s="146" t="e">
        <f>B94*'Dobór powierzchni'!$D$23</f>
        <v>#REF!</v>
      </c>
      <c r="D108" s="10" t="e">
        <f>Wyniki!#REF!</f>
        <v>#REF!</v>
      </c>
      <c r="E108" s="154" t="e">
        <f>R119/C108</f>
        <v>#REF!</v>
      </c>
      <c r="F108" s="148" t="e">
        <f t="shared" ref="F108:F118" si="3">R119</f>
        <v>#REF!</v>
      </c>
      <c r="G108" s="147" t="e">
        <f t="shared" ref="G108:G118" si="4">S119</f>
        <v>#REF!</v>
      </c>
      <c r="H108" s="224" t="e">
        <f t="shared" ref="H108:H118" si="5">G108+F108</f>
        <v>#REF!</v>
      </c>
      <c r="I108" s="225"/>
      <c r="J108" s="226" t="e">
        <f t="shared" ref="J108:J118" si="6">H108/C108</f>
        <v>#REF!</v>
      </c>
      <c r="K108" s="226"/>
      <c r="N108" s="229"/>
      <c r="O108" s="230"/>
      <c r="P108" s="231"/>
      <c r="Q108" s="10" t="s">
        <v>624</v>
      </c>
      <c r="R108" s="10" t="s">
        <v>625</v>
      </c>
    </row>
    <row r="109" spans="1:18" ht="15.75" thickBot="1">
      <c r="B109" s="10" t="s">
        <v>589</v>
      </c>
      <c r="C109" s="146" t="e">
        <f>B95*'Dobór powierzchni'!$D$23</f>
        <v>#REF!</v>
      </c>
      <c r="D109" s="10" t="e">
        <f>Wyniki!#REF!</f>
        <v>#REF!</v>
      </c>
      <c r="E109" s="154" t="e">
        <f t="shared" ref="E109:E118" si="7">R120/C109</f>
        <v>#REF!</v>
      </c>
      <c r="F109" s="148" t="e">
        <f t="shared" si="3"/>
        <v>#REF!</v>
      </c>
      <c r="G109" s="147" t="e">
        <f t="shared" si="4"/>
        <v>#REF!</v>
      </c>
      <c r="H109" s="224" t="e">
        <f t="shared" si="5"/>
        <v>#REF!</v>
      </c>
      <c r="I109" s="225"/>
      <c r="J109" s="226" t="e">
        <f t="shared" si="6"/>
        <v>#REF!</v>
      </c>
      <c r="K109" s="226"/>
      <c r="N109" s="10" t="s">
        <v>610</v>
      </c>
      <c r="O109" s="10"/>
      <c r="P109" s="146">
        <f>'Dobór powierzchni'!D23</f>
        <v>0.27150000000000002</v>
      </c>
      <c r="Q109" s="155">
        <f>'Dobór powierzchni'!D24</f>
        <v>0.19950000000000001</v>
      </c>
      <c r="R109" s="156">
        <f>Q109+P109</f>
        <v>0.47100000000000003</v>
      </c>
    </row>
    <row r="110" spans="1:18">
      <c r="B110" s="10" t="s">
        <v>590</v>
      </c>
      <c r="C110" s="146" t="e">
        <f>B96*'Dobór powierzchni'!$D$23</f>
        <v>#REF!</v>
      </c>
      <c r="D110" s="10" t="e">
        <f>Wyniki!#REF!</f>
        <v>#REF!</v>
      </c>
      <c r="E110" s="154" t="e">
        <f t="shared" si="7"/>
        <v>#REF!</v>
      </c>
      <c r="F110" s="148" t="e">
        <f t="shared" si="3"/>
        <v>#REF!</v>
      </c>
      <c r="G110" s="147" t="e">
        <f t="shared" si="4"/>
        <v>#REF!</v>
      </c>
      <c r="H110" s="224" t="e">
        <f t="shared" si="5"/>
        <v>#REF!</v>
      </c>
      <c r="I110" s="225"/>
      <c r="J110" s="226" t="e">
        <f t="shared" si="6"/>
        <v>#REF!</v>
      </c>
      <c r="K110" s="226"/>
      <c r="N110" s="10" t="s">
        <v>611</v>
      </c>
      <c r="O110" s="10"/>
      <c r="P110" s="146">
        <f>'Dobór powierzchni'!D25</f>
        <v>0.18</v>
      </c>
      <c r="Q110" s="25"/>
    </row>
    <row r="111" spans="1:18">
      <c r="B111" s="10" t="s">
        <v>591</v>
      </c>
      <c r="C111" s="146" t="e">
        <f>B97*'Dobór powierzchni'!$D$23</f>
        <v>#REF!</v>
      </c>
      <c r="D111" s="10" t="e">
        <f>Wyniki!#REF!</f>
        <v>#REF!</v>
      </c>
      <c r="E111" s="154" t="e">
        <f t="shared" si="7"/>
        <v>#REF!</v>
      </c>
      <c r="F111" s="148" t="e">
        <f t="shared" si="3"/>
        <v>#REF!</v>
      </c>
      <c r="G111" s="147" t="e">
        <f t="shared" si="4"/>
        <v>#REF!</v>
      </c>
      <c r="H111" s="224" t="e">
        <f t="shared" si="5"/>
        <v>#REF!</v>
      </c>
      <c r="I111" s="225"/>
      <c r="J111" s="226" t="e">
        <f t="shared" si="6"/>
        <v>#REF!</v>
      </c>
      <c r="K111" s="226"/>
      <c r="N111" s="10" t="s">
        <v>612</v>
      </c>
      <c r="O111" s="10"/>
      <c r="P111" s="149">
        <f>'Dobór powierzchni'!D26</f>
        <v>0.5</v>
      </c>
    </row>
    <row r="112" spans="1:18">
      <c r="B112" s="10" t="s">
        <v>592</v>
      </c>
      <c r="C112" s="146" t="e">
        <f>B98*'Dobór powierzchni'!$D$23</f>
        <v>#REF!</v>
      </c>
      <c r="D112" s="10" t="e">
        <f>Wyniki!#REF!</f>
        <v>#REF!</v>
      </c>
      <c r="E112" s="154" t="e">
        <f t="shared" si="7"/>
        <v>#REF!</v>
      </c>
      <c r="F112" s="148" t="e">
        <f t="shared" si="3"/>
        <v>#REF!</v>
      </c>
      <c r="G112" s="147" t="e">
        <f t="shared" si="4"/>
        <v>#REF!</v>
      </c>
      <c r="H112" s="224" t="e">
        <f t="shared" si="5"/>
        <v>#REF!</v>
      </c>
      <c r="I112" s="225"/>
      <c r="J112" s="226" t="e">
        <f t="shared" si="6"/>
        <v>#REF!</v>
      </c>
      <c r="K112" s="226"/>
      <c r="N112" s="10" t="s">
        <v>613</v>
      </c>
      <c r="O112" s="10"/>
      <c r="P112" s="149">
        <f>1-P111</f>
        <v>0.5</v>
      </c>
    </row>
    <row r="113" spans="2:19">
      <c r="B113" s="10" t="s">
        <v>593</v>
      </c>
      <c r="C113" s="146" t="e">
        <f>B99*'Dobór powierzchni'!$D$23</f>
        <v>#REF!</v>
      </c>
      <c r="D113" s="10" t="e">
        <f>Wyniki!#REF!</f>
        <v>#REF!</v>
      </c>
      <c r="E113" s="154" t="e">
        <f t="shared" si="7"/>
        <v>#REF!</v>
      </c>
      <c r="F113" s="148" t="e">
        <f t="shared" si="3"/>
        <v>#REF!</v>
      </c>
      <c r="G113" s="147" t="e">
        <f t="shared" si="4"/>
        <v>#REF!</v>
      </c>
      <c r="H113" s="224" t="e">
        <f t="shared" si="5"/>
        <v>#REF!</v>
      </c>
      <c r="I113" s="225"/>
      <c r="J113" s="226" t="e">
        <f t="shared" si="6"/>
        <v>#REF!</v>
      </c>
      <c r="K113" s="226"/>
      <c r="N113" s="10" t="s">
        <v>616</v>
      </c>
      <c r="O113" s="10"/>
      <c r="P113" s="150" t="e">
        <f>P111*D107</f>
        <v>#REF!</v>
      </c>
      <c r="R113" s="25"/>
    </row>
    <row r="114" spans="2:19">
      <c r="B114" s="10" t="s">
        <v>594</v>
      </c>
      <c r="C114" s="146" t="e">
        <f>B100*'Dobór powierzchni'!$D$23</f>
        <v>#REF!</v>
      </c>
      <c r="D114" s="10" t="e">
        <f>Wyniki!#REF!</f>
        <v>#REF!</v>
      </c>
      <c r="E114" s="154" t="e">
        <f t="shared" si="7"/>
        <v>#REF!</v>
      </c>
      <c r="F114" s="148" t="e">
        <f t="shared" si="3"/>
        <v>#REF!</v>
      </c>
      <c r="G114" s="147" t="e">
        <f t="shared" si="4"/>
        <v>#REF!</v>
      </c>
      <c r="H114" s="224" t="e">
        <f t="shared" si="5"/>
        <v>#REF!</v>
      </c>
      <c r="I114" s="225"/>
      <c r="J114" s="226" t="e">
        <f t="shared" si="6"/>
        <v>#REF!</v>
      </c>
      <c r="K114" s="226"/>
      <c r="N114" s="10" t="s">
        <v>613</v>
      </c>
      <c r="O114" s="10"/>
      <c r="P114" s="10" t="e">
        <f>P112*D107</f>
        <v>#REF!</v>
      </c>
    </row>
    <row r="115" spans="2:19">
      <c r="B115" s="10" t="s">
        <v>595</v>
      </c>
      <c r="C115" s="146" t="e">
        <f>B101*'Dobór powierzchni'!$D$23</f>
        <v>#REF!</v>
      </c>
      <c r="D115" s="10" t="e">
        <f>Wyniki!#REF!</f>
        <v>#REF!</v>
      </c>
      <c r="E115" s="154" t="e">
        <f t="shared" si="7"/>
        <v>#REF!</v>
      </c>
      <c r="F115" s="148" t="e">
        <f t="shared" si="3"/>
        <v>#REF!</v>
      </c>
      <c r="G115" s="147" t="e">
        <f t="shared" si="4"/>
        <v>#REF!</v>
      </c>
      <c r="H115" s="224" t="e">
        <f t="shared" si="5"/>
        <v>#REF!</v>
      </c>
      <c r="I115" s="225"/>
      <c r="J115" s="226" t="e">
        <f t="shared" si="6"/>
        <v>#REF!</v>
      </c>
      <c r="K115" s="226"/>
      <c r="N115" s="10" t="s">
        <v>617</v>
      </c>
      <c r="O115" s="10"/>
      <c r="P115" s="148" t="e">
        <f>F107</f>
        <v>#REF!</v>
      </c>
    </row>
    <row r="116" spans="2:19">
      <c r="B116" s="10" t="s">
        <v>596</v>
      </c>
      <c r="C116" s="146" t="e">
        <f>B102*'Dobór powierzchni'!$D$23</f>
        <v>#REF!</v>
      </c>
      <c r="D116" s="10" t="e">
        <f>Wyniki!#REF!</f>
        <v>#REF!</v>
      </c>
      <c r="E116" s="154" t="e">
        <f t="shared" si="7"/>
        <v>#REF!</v>
      </c>
      <c r="F116" s="148" t="e">
        <f t="shared" si="3"/>
        <v>#REF!</v>
      </c>
      <c r="G116" s="147" t="e">
        <f t="shared" si="4"/>
        <v>#REF!</v>
      </c>
      <c r="H116" s="224" t="e">
        <f t="shared" si="5"/>
        <v>#REF!</v>
      </c>
      <c r="I116" s="225"/>
      <c r="J116" s="226" t="e">
        <f t="shared" si="6"/>
        <v>#REF!</v>
      </c>
      <c r="K116" s="226"/>
      <c r="N116" s="10" t="s">
        <v>618</v>
      </c>
      <c r="O116" s="10"/>
      <c r="P116" s="147" t="e">
        <f>G107</f>
        <v>#REF!</v>
      </c>
    </row>
    <row r="117" spans="2:19">
      <c r="B117" s="10" t="s">
        <v>597</v>
      </c>
      <c r="C117" s="146" t="e">
        <f>B103*'Dobór powierzchni'!$D$23</f>
        <v>#REF!</v>
      </c>
      <c r="D117" s="10" t="e">
        <f>Wyniki!#REF!</f>
        <v>#REF!</v>
      </c>
      <c r="E117" s="154" t="e">
        <f t="shared" si="7"/>
        <v>#REF!</v>
      </c>
      <c r="F117" s="148" t="e">
        <f t="shared" si="3"/>
        <v>#REF!</v>
      </c>
      <c r="G117" s="147" t="e">
        <f t="shared" si="4"/>
        <v>#REF!</v>
      </c>
      <c r="H117" s="224" t="e">
        <f t="shared" si="5"/>
        <v>#REF!</v>
      </c>
      <c r="I117" s="225"/>
      <c r="J117" s="226" t="e">
        <f t="shared" si="6"/>
        <v>#REF!</v>
      </c>
      <c r="K117" s="226"/>
      <c r="R117" t="s">
        <v>612</v>
      </c>
      <c r="S117" t="s">
        <v>622</v>
      </c>
    </row>
    <row r="118" spans="2:19">
      <c r="B118" s="10" t="s">
        <v>598</v>
      </c>
      <c r="C118" s="146" t="e">
        <f>B104*'Dobór powierzchni'!$D$23</f>
        <v>#REF!</v>
      </c>
      <c r="D118" s="10" t="e">
        <f>Wyniki!#REF!</f>
        <v>#REF!</v>
      </c>
      <c r="E118" s="154" t="e">
        <f t="shared" si="7"/>
        <v>#REF!</v>
      </c>
      <c r="F118" s="148" t="e">
        <f t="shared" si="3"/>
        <v>#REF!</v>
      </c>
      <c r="G118" s="147" t="e">
        <f t="shared" si="4"/>
        <v>#REF!</v>
      </c>
      <c r="H118" s="224" t="e">
        <f t="shared" si="5"/>
        <v>#REF!</v>
      </c>
      <c r="I118" s="225"/>
      <c r="J118" s="226" t="e">
        <f t="shared" si="6"/>
        <v>#REF!</v>
      </c>
      <c r="K118" s="226"/>
      <c r="N118" t="s">
        <v>587</v>
      </c>
      <c r="O118" t="e">
        <f>D107</f>
        <v>#REF!</v>
      </c>
      <c r="P118" t="e">
        <f>O118*$P$111</f>
        <v>#REF!</v>
      </c>
      <c r="Q118" t="e">
        <f>O118*$P$112</f>
        <v>#REF!</v>
      </c>
      <c r="R118" s="25" t="e">
        <f>($P$109+$Q$109)*$P$111*D107</f>
        <v>#REF!</v>
      </c>
      <c r="S118" s="25" t="e">
        <f>$P$110*$P$112*D107</f>
        <v>#REF!</v>
      </c>
    </row>
    <row r="119" spans="2:19">
      <c r="B119" s="151" t="s">
        <v>131</v>
      </c>
      <c r="C119" s="152" t="e">
        <f>SUM(C107:C118)</f>
        <v>#REF!</v>
      </c>
      <c r="D119" s="151" t="e">
        <f>SUM(D107:D118)</f>
        <v>#REF!</v>
      </c>
      <c r="E119" s="151"/>
      <c r="F119" s="153" t="e">
        <f>SUM(F107:F118)</f>
        <v>#REF!</v>
      </c>
      <c r="G119" s="152" t="e">
        <f>SUM(G107:G118)</f>
        <v>#REF!</v>
      </c>
      <c r="H119" s="227" t="e">
        <f>SUM(H107:I118)</f>
        <v>#REF!</v>
      </c>
      <c r="I119" s="228"/>
      <c r="N119" t="s">
        <v>588</v>
      </c>
      <c r="O119" t="e">
        <f t="shared" ref="O119:O129" si="8">D108</f>
        <v>#REF!</v>
      </c>
      <c r="P119" t="e">
        <f t="shared" ref="P119:P129" si="9">O119*$P$111</f>
        <v>#REF!</v>
      </c>
      <c r="Q119" t="e">
        <f t="shared" ref="Q119:Q129" si="10">O119*$P$112</f>
        <v>#REF!</v>
      </c>
      <c r="R119" s="25" t="e">
        <f t="shared" ref="R119:R129" si="11">($P$109+$Q$109)*$P$111*D108</f>
        <v>#REF!</v>
      </c>
      <c r="S119" s="25" t="e">
        <f t="shared" ref="S119:S129" si="12">$P$110*$P$112*D108</f>
        <v>#REF!</v>
      </c>
    </row>
    <row r="120" spans="2:19">
      <c r="N120" t="s">
        <v>589</v>
      </c>
      <c r="O120" t="e">
        <f t="shared" si="8"/>
        <v>#REF!</v>
      </c>
      <c r="P120" t="e">
        <f t="shared" si="9"/>
        <v>#REF!</v>
      </c>
      <c r="Q120" t="e">
        <f t="shared" si="10"/>
        <v>#REF!</v>
      </c>
      <c r="R120" s="25" t="e">
        <f t="shared" si="11"/>
        <v>#REF!</v>
      </c>
      <c r="S120" s="25" t="e">
        <f t="shared" si="12"/>
        <v>#REF!</v>
      </c>
    </row>
    <row r="121" spans="2:19">
      <c r="N121" t="s">
        <v>590</v>
      </c>
      <c r="O121" t="e">
        <f t="shared" si="8"/>
        <v>#REF!</v>
      </c>
      <c r="P121" t="e">
        <f t="shared" si="9"/>
        <v>#REF!</v>
      </c>
      <c r="Q121" t="e">
        <f t="shared" si="10"/>
        <v>#REF!</v>
      </c>
      <c r="R121" s="25" t="e">
        <f t="shared" si="11"/>
        <v>#REF!</v>
      </c>
      <c r="S121" s="25" t="e">
        <f t="shared" si="12"/>
        <v>#REF!</v>
      </c>
    </row>
    <row r="122" spans="2:19">
      <c r="K122">
        <v>4999</v>
      </c>
      <c r="N122" t="s">
        <v>591</v>
      </c>
      <c r="O122" t="e">
        <f t="shared" si="8"/>
        <v>#REF!</v>
      </c>
      <c r="P122" t="e">
        <f t="shared" si="9"/>
        <v>#REF!</v>
      </c>
      <c r="Q122" t="e">
        <f t="shared" si="10"/>
        <v>#REF!</v>
      </c>
      <c r="R122" s="25" t="e">
        <f t="shared" si="11"/>
        <v>#REF!</v>
      </c>
      <c r="S122" s="25" t="e">
        <f t="shared" si="12"/>
        <v>#REF!</v>
      </c>
    </row>
    <row r="123" spans="2:19">
      <c r="K123" s="7">
        <v>0.13</v>
      </c>
      <c r="N123" t="s">
        <v>592</v>
      </c>
      <c r="O123" t="e">
        <f t="shared" si="8"/>
        <v>#REF!</v>
      </c>
      <c r="P123" t="e">
        <f t="shared" si="9"/>
        <v>#REF!</v>
      </c>
      <c r="Q123" t="e">
        <f t="shared" si="10"/>
        <v>#REF!</v>
      </c>
      <c r="R123" s="25" t="e">
        <f t="shared" si="11"/>
        <v>#REF!</v>
      </c>
      <c r="S123" s="25" t="e">
        <f t="shared" si="12"/>
        <v>#REF!</v>
      </c>
    </row>
    <row r="124" spans="2:19">
      <c r="K124">
        <f>K123*K122</f>
        <v>649.87</v>
      </c>
      <c r="N124" t="s">
        <v>593</v>
      </c>
      <c r="O124" t="e">
        <f t="shared" si="8"/>
        <v>#REF!</v>
      </c>
      <c r="P124" t="e">
        <f t="shared" si="9"/>
        <v>#REF!</v>
      </c>
      <c r="Q124" t="e">
        <f t="shared" si="10"/>
        <v>#REF!</v>
      </c>
      <c r="R124" s="25" t="e">
        <f t="shared" si="11"/>
        <v>#REF!</v>
      </c>
      <c r="S124" s="25" t="e">
        <f t="shared" si="12"/>
        <v>#REF!</v>
      </c>
    </row>
    <row r="125" spans="2:19">
      <c r="K125">
        <f>K122-K124</f>
        <v>4349.13</v>
      </c>
      <c r="N125" t="s">
        <v>594</v>
      </c>
      <c r="O125" t="e">
        <f t="shared" si="8"/>
        <v>#REF!</v>
      </c>
      <c r="P125" t="e">
        <f t="shared" si="9"/>
        <v>#REF!</v>
      </c>
      <c r="Q125" t="e">
        <f t="shared" si="10"/>
        <v>#REF!</v>
      </c>
      <c r="R125" s="25" t="e">
        <f t="shared" si="11"/>
        <v>#REF!</v>
      </c>
      <c r="S125" s="25" t="e">
        <f t="shared" si="12"/>
        <v>#REF!</v>
      </c>
    </row>
    <row r="126" spans="2:19">
      <c r="N126" t="s">
        <v>595</v>
      </c>
      <c r="O126" t="e">
        <f t="shared" si="8"/>
        <v>#REF!</v>
      </c>
      <c r="P126" t="e">
        <f t="shared" si="9"/>
        <v>#REF!</v>
      </c>
      <c r="Q126" t="e">
        <f t="shared" si="10"/>
        <v>#REF!</v>
      </c>
      <c r="R126" s="25" t="e">
        <f t="shared" si="11"/>
        <v>#REF!</v>
      </c>
      <c r="S126" s="25" t="e">
        <f t="shared" si="12"/>
        <v>#REF!</v>
      </c>
    </row>
    <row r="127" spans="2:19" ht="36" customHeight="1">
      <c r="N127" t="s">
        <v>596</v>
      </c>
      <c r="O127" t="e">
        <f t="shared" si="8"/>
        <v>#REF!</v>
      </c>
      <c r="P127" t="e">
        <f t="shared" si="9"/>
        <v>#REF!</v>
      </c>
      <c r="Q127" t="e">
        <f t="shared" si="10"/>
        <v>#REF!</v>
      </c>
      <c r="R127" s="25" t="e">
        <f t="shared" si="11"/>
        <v>#REF!</v>
      </c>
      <c r="S127" s="25" t="e">
        <f t="shared" si="12"/>
        <v>#REF!</v>
      </c>
    </row>
    <row r="128" spans="2:19">
      <c r="N128" t="s">
        <v>597</v>
      </c>
      <c r="O128" t="e">
        <f t="shared" si="8"/>
        <v>#REF!</v>
      </c>
      <c r="P128" t="e">
        <f t="shared" si="9"/>
        <v>#REF!</v>
      </c>
      <c r="Q128" t="e">
        <f t="shared" si="10"/>
        <v>#REF!</v>
      </c>
      <c r="R128" s="25" t="e">
        <f t="shared" si="11"/>
        <v>#REF!</v>
      </c>
      <c r="S128" s="25" t="e">
        <f t="shared" si="12"/>
        <v>#REF!</v>
      </c>
    </row>
    <row r="129" spans="14:19">
      <c r="N129" t="s">
        <v>598</v>
      </c>
      <c r="O129" t="e">
        <f t="shared" si="8"/>
        <v>#REF!</v>
      </c>
      <c r="P129" t="e">
        <f t="shared" si="9"/>
        <v>#REF!</v>
      </c>
      <c r="Q129" t="e">
        <f t="shared" si="10"/>
        <v>#REF!</v>
      </c>
      <c r="R129" s="25" t="e">
        <f t="shared" si="11"/>
        <v>#REF!</v>
      </c>
      <c r="S129" s="25" t="e">
        <f t="shared" si="12"/>
        <v>#REF!</v>
      </c>
    </row>
    <row r="130" spans="14:19">
      <c r="R130" s="25" t="e">
        <f>SUM(R118:R129)</f>
        <v>#REF!</v>
      </c>
      <c r="S130" s="25" t="e">
        <f>SUM(S118:S129)</f>
        <v>#REF!</v>
      </c>
    </row>
    <row r="1048576" spans="19:19">
      <c r="S1048576" s="5" t="s">
        <v>573</v>
      </c>
    </row>
  </sheetData>
  <mergeCells count="31">
    <mergeCell ref="H119:I119"/>
    <mergeCell ref="N108:P108"/>
    <mergeCell ref="A3:C3"/>
    <mergeCell ref="A10:C10"/>
    <mergeCell ref="C64:C65"/>
    <mergeCell ref="H106:I106"/>
    <mergeCell ref="J106:K106"/>
    <mergeCell ref="H107:I107"/>
    <mergeCell ref="J107:K107"/>
    <mergeCell ref="H108:I108"/>
    <mergeCell ref="J108:K108"/>
    <mergeCell ref="H109:I109"/>
    <mergeCell ref="J109:K109"/>
    <mergeCell ref="H110:I110"/>
    <mergeCell ref="J110:K110"/>
    <mergeCell ref="H111:I111"/>
    <mergeCell ref="J111:K111"/>
    <mergeCell ref="H112:I112"/>
    <mergeCell ref="J112:K112"/>
    <mergeCell ref="H113:I113"/>
    <mergeCell ref="J113:K113"/>
    <mergeCell ref="H117:I117"/>
    <mergeCell ref="J117:K117"/>
    <mergeCell ref="H118:I118"/>
    <mergeCell ref="J118:K118"/>
    <mergeCell ref="H114:I114"/>
    <mergeCell ref="J114:K114"/>
    <mergeCell ref="H115:I115"/>
    <mergeCell ref="J115:K115"/>
    <mergeCell ref="H116:I116"/>
    <mergeCell ref="J116:K116"/>
  </mergeCells>
  <dataValidations disablePrompts="1" count="3">
    <dataValidation type="list" allowBlank="1" showInputMessage="1" showErrorMessage="1" sqref="G14">
      <formula1>$A$14:$A$17</formula1>
    </dataValidation>
    <dataValidation type="list" allowBlank="1" showInputMessage="1" showErrorMessage="1" sqref="G18">
      <formula1>$A$19:$A$22</formula1>
    </dataValidation>
    <dataValidation type="list" allowBlank="1" showInputMessage="1" showErrorMessage="1" sqref="D3:E3">
      <formula1>#REF!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W46"/>
  <sheetViews>
    <sheetView topLeftCell="A27" workbookViewId="0">
      <selection activeCell="D46" sqref="D46"/>
    </sheetView>
  </sheetViews>
  <sheetFormatPr defaultRowHeight="15"/>
  <cols>
    <col min="1" max="1" width="13.42578125" customWidth="1"/>
    <col min="9" max="11" width="11" bestFit="1" customWidth="1"/>
  </cols>
  <sheetData>
    <row r="1" spans="1:14">
      <c r="A1" s="9" t="s">
        <v>103</v>
      </c>
      <c r="B1" s="9" t="s">
        <v>104</v>
      </c>
      <c r="C1" s="9"/>
      <c r="D1" s="9"/>
      <c r="E1" s="9"/>
      <c r="F1" s="9"/>
      <c r="G1" s="9"/>
      <c r="H1" s="9" t="s">
        <v>106</v>
      </c>
      <c r="I1" s="9"/>
      <c r="J1" s="9"/>
      <c r="K1" s="9"/>
      <c r="L1" s="9"/>
      <c r="M1" s="9"/>
      <c r="N1" s="9" t="s">
        <v>107</v>
      </c>
    </row>
    <row r="2" spans="1:14">
      <c r="A2" s="9" t="s">
        <v>105</v>
      </c>
      <c r="B2" s="10">
        <v>270</v>
      </c>
      <c r="C2" s="10">
        <v>255</v>
      </c>
      <c r="D2" s="10">
        <v>240</v>
      </c>
      <c r="E2" s="10">
        <v>225</v>
      </c>
      <c r="F2" s="10">
        <v>210</v>
      </c>
      <c r="G2" s="10">
        <v>195</v>
      </c>
      <c r="H2" s="10">
        <v>180</v>
      </c>
      <c r="I2" s="10">
        <v>165</v>
      </c>
      <c r="J2" s="10">
        <v>150</v>
      </c>
      <c r="K2" s="10">
        <v>135</v>
      </c>
      <c r="L2" s="10">
        <v>120</v>
      </c>
      <c r="M2" s="10">
        <v>105</v>
      </c>
      <c r="N2" s="10">
        <v>90</v>
      </c>
    </row>
    <row r="3" spans="1:14">
      <c r="A3" s="10">
        <v>0</v>
      </c>
      <c r="B3" s="11">
        <v>1</v>
      </c>
      <c r="C3" s="11">
        <v>1</v>
      </c>
      <c r="D3" s="11">
        <v>1</v>
      </c>
      <c r="E3" s="11">
        <v>1</v>
      </c>
      <c r="F3" s="11">
        <v>1</v>
      </c>
      <c r="G3" s="11">
        <v>1</v>
      </c>
      <c r="H3" s="11">
        <v>1</v>
      </c>
      <c r="I3" s="11">
        <v>1</v>
      </c>
      <c r="J3" s="11">
        <v>1</v>
      </c>
      <c r="K3" s="11">
        <v>1</v>
      </c>
      <c r="L3" s="11">
        <v>1</v>
      </c>
      <c r="M3" s="11">
        <v>1</v>
      </c>
      <c r="N3" s="11">
        <v>1</v>
      </c>
    </row>
    <row r="4" spans="1:14">
      <c r="A4" s="10">
        <v>10</v>
      </c>
      <c r="B4" s="11">
        <v>0.99</v>
      </c>
      <c r="C4" s="11">
        <v>1.01</v>
      </c>
      <c r="D4" s="11">
        <v>1.02</v>
      </c>
      <c r="E4" s="11">
        <v>1.04</v>
      </c>
      <c r="F4" s="12">
        <v>1.06</v>
      </c>
      <c r="G4" s="12">
        <v>1.06</v>
      </c>
      <c r="H4" s="12">
        <v>1.06</v>
      </c>
      <c r="I4" s="12">
        <v>1.06</v>
      </c>
      <c r="J4" s="12">
        <v>1.06</v>
      </c>
      <c r="K4" s="11">
        <v>1.04</v>
      </c>
      <c r="L4" s="11">
        <v>1.02</v>
      </c>
      <c r="M4" s="11">
        <v>1.01</v>
      </c>
      <c r="N4" s="11">
        <v>0.99</v>
      </c>
    </row>
    <row r="5" spans="1:14">
      <c r="A5" s="10">
        <v>20</v>
      </c>
      <c r="B5" s="11">
        <v>0.97</v>
      </c>
      <c r="C5" s="11">
        <v>1</v>
      </c>
      <c r="D5" s="11">
        <v>1.03</v>
      </c>
      <c r="E5" s="12">
        <v>1.06</v>
      </c>
      <c r="F5" s="12">
        <v>1.08</v>
      </c>
      <c r="G5" s="12">
        <v>1.08</v>
      </c>
      <c r="H5" s="12">
        <v>1.08</v>
      </c>
      <c r="I5" s="12">
        <v>1.08</v>
      </c>
      <c r="J5" s="12">
        <v>1.08</v>
      </c>
      <c r="K5" s="12">
        <v>1.06</v>
      </c>
      <c r="L5" s="11">
        <v>1.03</v>
      </c>
      <c r="M5" s="11">
        <v>1</v>
      </c>
      <c r="N5" s="11">
        <v>0.97</v>
      </c>
    </row>
    <row r="6" spans="1:14">
      <c r="A6" s="10">
        <v>30</v>
      </c>
      <c r="B6" s="11">
        <v>0.96</v>
      </c>
      <c r="C6" s="11">
        <v>0.99</v>
      </c>
      <c r="D6" s="11">
        <v>1.03</v>
      </c>
      <c r="E6" s="12">
        <v>1.06</v>
      </c>
      <c r="F6" s="12">
        <v>1.1299999999999999</v>
      </c>
      <c r="G6" s="12">
        <v>1.1299999999999999</v>
      </c>
      <c r="H6" s="12">
        <v>1.1399999999999999</v>
      </c>
      <c r="I6" s="12">
        <v>1.1299999999999999</v>
      </c>
      <c r="J6" s="12">
        <v>1.1299999999999999</v>
      </c>
      <c r="K6" s="12">
        <v>1.06</v>
      </c>
      <c r="L6" s="11">
        <v>1.03</v>
      </c>
      <c r="M6" s="11">
        <v>0.99</v>
      </c>
      <c r="N6" s="11">
        <v>0.96</v>
      </c>
    </row>
    <row r="7" spans="1:14">
      <c r="A7" s="10">
        <v>40</v>
      </c>
      <c r="B7" s="11">
        <v>0.92</v>
      </c>
      <c r="C7" s="11">
        <v>0.96</v>
      </c>
      <c r="D7" s="11">
        <v>1</v>
      </c>
      <c r="E7" s="12">
        <v>1.05</v>
      </c>
      <c r="F7" s="12">
        <v>1.1200000000000001</v>
      </c>
      <c r="G7" s="12">
        <v>1.1200000000000001</v>
      </c>
      <c r="H7" s="12">
        <v>1.1299999999999999</v>
      </c>
      <c r="I7" s="12">
        <v>1.1200000000000001</v>
      </c>
      <c r="J7" s="12">
        <v>1.1200000000000001</v>
      </c>
      <c r="K7" s="12">
        <v>1.05</v>
      </c>
      <c r="L7" s="11">
        <v>1</v>
      </c>
      <c r="M7" s="11">
        <v>0.96</v>
      </c>
      <c r="N7" s="11">
        <v>0.92</v>
      </c>
    </row>
    <row r="8" spans="1:14">
      <c r="A8" s="10">
        <v>50</v>
      </c>
      <c r="B8" s="11">
        <v>0.88</v>
      </c>
      <c r="C8" s="11">
        <v>0.94</v>
      </c>
      <c r="D8" s="11">
        <v>0.98</v>
      </c>
      <c r="E8" s="11">
        <v>1.02</v>
      </c>
      <c r="F8" s="12">
        <v>1.07</v>
      </c>
      <c r="G8" s="12">
        <v>1.07</v>
      </c>
      <c r="H8" s="12">
        <v>1.08</v>
      </c>
      <c r="I8" s="12">
        <v>1.07</v>
      </c>
      <c r="J8" s="12">
        <v>1.07</v>
      </c>
      <c r="K8" s="11">
        <v>1.02</v>
      </c>
      <c r="L8" s="11">
        <v>0.98</v>
      </c>
      <c r="M8" s="11">
        <v>0.94</v>
      </c>
      <c r="N8" s="11">
        <v>0.88</v>
      </c>
    </row>
    <row r="9" spans="1:14">
      <c r="A9" s="10">
        <v>60</v>
      </c>
      <c r="B9" s="11">
        <v>0.84</v>
      </c>
      <c r="C9" s="11">
        <v>0.89</v>
      </c>
      <c r="D9" s="11">
        <v>0.94</v>
      </c>
      <c r="E9" s="11">
        <v>0.97</v>
      </c>
      <c r="F9" s="11">
        <v>1.04</v>
      </c>
      <c r="G9" s="11">
        <v>1.04</v>
      </c>
      <c r="H9" s="11">
        <v>1.05</v>
      </c>
      <c r="I9" s="11">
        <v>1.04</v>
      </c>
      <c r="J9" s="11">
        <v>1.04</v>
      </c>
      <c r="K9" s="11">
        <v>0.97</v>
      </c>
      <c r="L9" s="11">
        <v>0.94</v>
      </c>
      <c r="M9" s="11">
        <v>0.89</v>
      </c>
      <c r="N9" s="11">
        <v>0.84</v>
      </c>
    </row>
    <row r="10" spans="1:14">
      <c r="A10" s="10">
        <v>70</v>
      </c>
      <c r="B10" s="11">
        <v>0.79</v>
      </c>
      <c r="C10" s="11">
        <v>0.84</v>
      </c>
      <c r="D10" s="11">
        <v>0.88</v>
      </c>
      <c r="E10" s="11">
        <v>0.92</v>
      </c>
      <c r="F10" s="11">
        <v>0.98</v>
      </c>
      <c r="G10" s="11">
        <v>0.98</v>
      </c>
      <c r="H10" s="11">
        <v>0.98</v>
      </c>
      <c r="I10" s="11">
        <v>0.98</v>
      </c>
      <c r="J10" s="11">
        <v>0.98</v>
      </c>
      <c r="K10" s="11">
        <v>0.92</v>
      </c>
      <c r="L10" s="11">
        <v>0.88</v>
      </c>
      <c r="M10" s="11">
        <v>0.84</v>
      </c>
      <c r="N10" s="11">
        <v>0.79</v>
      </c>
    </row>
    <row r="11" spans="1:14">
      <c r="A11" s="10">
        <v>80</v>
      </c>
      <c r="B11" s="11">
        <v>0.73</v>
      </c>
      <c r="C11" s="11">
        <v>0.78</v>
      </c>
      <c r="D11" s="11">
        <v>0.82</v>
      </c>
      <c r="E11" s="11">
        <v>0.85</v>
      </c>
      <c r="F11" s="11">
        <v>0.88</v>
      </c>
      <c r="G11" s="11">
        <v>0.89</v>
      </c>
      <c r="H11" s="11">
        <v>0.9</v>
      </c>
      <c r="I11" s="11">
        <v>0.89</v>
      </c>
      <c r="J11" s="11">
        <v>0.88</v>
      </c>
      <c r="K11" s="11">
        <v>0.85</v>
      </c>
      <c r="L11" s="11">
        <v>0.82</v>
      </c>
      <c r="M11" s="11">
        <v>0.78</v>
      </c>
      <c r="N11" s="11">
        <v>0.73</v>
      </c>
    </row>
    <row r="12" spans="1:14">
      <c r="A12" s="10">
        <v>90</v>
      </c>
      <c r="B12" s="11">
        <v>0.62</v>
      </c>
      <c r="C12" s="11">
        <v>0.67</v>
      </c>
      <c r="D12" s="11">
        <v>0.7</v>
      </c>
      <c r="E12" s="11">
        <v>0.73</v>
      </c>
      <c r="F12" s="11">
        <v>0.75</v>
      </c>
      <c r="G12" s="11">
        <v>0.77</v>
      </c>
      <c r="H12" s="11">
        <v>0.8</v>
      </c>
      <c r="I12" s="11">
        <v>0.77</v>
      </c>
      <c r="J12" s="11">
        <v>0.75</v>
      </c>
      <c r="K12" s="11">
        <v>0.73</v>
      </c>
      <c r="L12" s="11">
        <v>0.7</v>
      </c>
      <c r="M12" s="11">
        <v>0.67</v>
      </c>
      <c r="N12" s="11">
        <v>0.62</v>
      </c>
    </row>
    <row r="13" spans="1:14">
      <c r="A13" t="s">
        <v>113</v>
      </c>
      <c r="C13" s="14">
        <v>950</v>
      </c>
    </row>
    <row r="14" spans="1:14">
      <c r="A14" s="4" t="s">
        <v>108</v>
      </c>
      <c r="B14" s="4"/>
      <c r="C14" s="4"/>
      <c r="D14" s="4"/>
      <c r="E14" s="4"/>
      <c r="F14" s="4"/>
      <c r="G14" s="4"/>
      <c r="H14" s="4"/>
    </row>
    <row r="18" spans="1:10">
      <c r="A18" s="4" t="s">
        <v>109</v>
      </c>
      <c r="B18" s="4"/>
      <c r="C18" s="4"/>
      <c r="D18" s="4"/>
      <c r="E18" s="4"/>
      <c r="F18" s="4"/>
      <c r="G18" s="4"/>
      <c r="H18" s="4"/>
    </row>
    <row r="19" spans="1:10">
      <c r="A19" s="13" t="s">
        <v>110</v>
      </c>
    </row>
    <row r="20" spans="1:10">
      <c r="A20" s="4" t="s">
        <v>111</v>
      </c>
      <c r="B20" s="4"/>
      <c r="C20" s="4"/>
      <c r="D20" s="4"/>
      <c r="E20" s="4"/>
      <c r="F20" s="4"/>
      <c r="G20" s="4"/>
      <c r="H20" s="4"/>
    </row>
    <row r="21" spans="1:10">
      <c r="I21" s="15" t="s">
        <v>114</v>
      </c>
    </row>
    <row r="22" spans="1:10">
      <c r="I22" s="38">
        <f>Wyliczenia!F8/(Wyliczenia!A10*UZYSKI!C13)</f>
        <v>0.16208296054252408</v>
      </c>
    </row>
    <row r="23" spans="1:10">
      <c r="I23" s="3"/>
    </row>
    <row r="24" spans="1:10">
      <c r="A24" s="4" t="s">
        <v>112</v>
      </c>
      <c r="B24" s="4"/>
      <c r="C24" s="4"/>
      <c r="D24" s="4"/>
      <c r="E24" s="4"/>
      <c r="F24" s="4"/>
      <c r="G24" s="4"/>
      <c r="H24" s="4"/>
      <c r="I24" s="3"/>
    </row>
    <row r="25" spans="1:10">
      <c r="I25" s="3"/>
    </row>
    <row r="26" spans="1:10">
      <c r="I26" s="16">
        <f>(C13*Wyliczenia!A10*Wyliczenia!F8)/(Wyliczenia!A10*UZYSKI!C13)</f>
        <v>10000</v>
      </c>
      <c r="J26" t="s">
        <v>8</v>
      </c>
    </row>
    <row r="29" spans="1:10">
      <c r="A29" s="4" t="s">
        <v>116</v>
      </c>
      <c r="B29" s="4"/>
      <c r="C29" s="4"/>
      <c r="D29" s="4"/>
      <c r="E29" s="4"/>
      <c r="F29" s="4"/>
      <c r="G29" s="4"/>
      <c r="H29" s="4"/>
    </row>
    <row r="31" spans="1:10">
      <c r="A31" t="s">
        <v>117</v>
      </c>
      <c r="C31" t="s">
        <v>118</v>
      </c>
      <c r="I31">
        <f>1000*N6</f>
        <v>960</v>
      </c>
      <c r="J31" t="s">
        <v>8</v>
      </c>
    </row>
    <row r="34" spans="1:23">
      <c r="A34" s="4" t="s">
        <v>115</v>
      </c>
      <c r="B34" s="4"/>
      <c r="C34" s="4"/>
      <c r="D34" s="4"/>
      <c r="E34" s="4"/>
      <c r="F34" s="4"/>
      <c r="G34" s="4"/>
      <c r="H34" s="4"/>
    </row>
    <row r="36" spans="1:23">
      <c r="J36" t="s">
        <v>8</v>
      </c>
    </row>
    <row r="38" spans="1:23">
      <c r="I38" s="19"/>
    </row>
    <row r="39" spans="1:23">
      <c r="A39" s="4" t="s">
        <v>123</v>
      </c>
      <c r="B39" s="4"/>
      <c r="C39" s="4"/>
      <c r="D39" s="4"/>
      <c r="E39" s="4"/>
      <c r="F39" s="4"/>
      <c r="G39" s="4"/>
      <c r="H39" s="4"/>
    </row>
    <row r="40" spans="1:23">
      <c r="A40" t="s">
        <v>124</v>
      </c>
      <c r="C40" s="8">
        <v>8.0000000000000002E-3</v>
      </c>
      <c r="E40" s="8">
        <v>4.0000000000000001E-3</v>
      </c>
    </row>
    <row r="41" spans="1:23">
      <c r="A41" t="s">
        <v>125</v>
      </c>
      <c r="C41" s="8">
        <v>0.01</v>
      </c>
    </row>
    <row r="42" spans="1:23">
      <c r="A42" t="s">
        <v>126</v>
      </c>
      <c r="C42" s="8">
        <v>1.0999999999999999E-2</v>
      </c>
    </row>
    <row r="44" spans="1:23">
      <c r="A44" t="s">
        <v>127</v>
      </c>
      <c r="D44" t="s">
        <v>128</v>
      </c>
    </row>
    <row r="45" spans="1:23">
      <c r="A45">
        <v>4960</v>
      </c>
      <c r="D45">
        <v>1</v>
      </c>
      <c r="E45">
        <v>2</v>
      </c>
      <c r="F45">
        <v>3</v>
      </c>
      <c r="G45">
        <v>4</v>
      </c>
      <c r="H45">
        <v>5</v>
      </c>
      <c r="I45">
        <v>6</v>
      </c>
      <c r="J45">
        <v>7</v>
      </c>
      <c r="K45">
        <v>8</v>
      </c>
      <c r="L45">
        <v>9</v>
      </c>
      <c r="M45">
        <v>10</v>
      </c>
      <c r="N45">
        <v>11</v>
      </c>
      <c r="O45">
        <v>12</v>
      </c>
      <c r="P45">
        <v>13</v>
      </c>
      <c r="Q45">
        <v>14</v>
      </c>
      <c r="R45">
        <v>15</v>
      </c>
      <c r="S45">
        <v>16</v>
      </c>
      <c r="T45">
        <v>17</v>
      </c>
      <c r="U45">
        <v>18</v>
      </c>
      <c r="V45">
        <v>19</v>
      </c>
      <c r="W45">
        <v>20</v>
      </c>
    </row>
    <row r="46" spans="1:23">
      <c r="D46">
        <f>$A$45-($A$45*$C$40*D45)</f>
        <v>4920.32</v>
      </c>
      <c r="E46">
        <f t="shared" ref="E46:V46" si="0">$A$45-($A$45*$C$40*E45)</f>
        <v>4880.6400000000003</v>
      </c>
      <c r="F46">
        <f t="shared" si="0"/>
        <v>4840.96</v>
      </c>
      <c r="G46">
        <f t="shared" si="0"/>
        <v>4801.28</v>
      </c>
      <c r="H46">
        <f t="shared" si="0"/>
        <v>4761.6000000000004</v>
      </c>
      <c r="I46">
        <f t="shared" si="0"/>
        <v>4721.92</v>
      </c>
      <c r="J46">
        <f t="shared" si="0"/>
        <v>4682.24</v>
      </c>
      <c r="K46">
        <f t="shared" si="0"/>
        <v>4642.5600000000004</v>
      </c>
      <c r="L46">
        <f t="shared" si="0"/>
        <v>4602.88</v>
      </c>
      <c r="M46">
        <f t="shared" si="0"/>
        <v>4563.2</v>
      </c>
      <c r="N46">
        <f t="shared" si="0"/>
        <v>4523.5200000000004</v>
      </c>
      <c r="O46">
        <f t="shared" si="0"/>
        <v>4483.84</v>
      </c>
      <c r="P46">
        <f t="shared" si="0"/>
        <v>4444.16</v>
      </c>
      <c r="Q46">
        <f t="shared" si="0"/>
        <v>4404.4799999999996</v>
      </c>
      <c r="R46">
        <f t="shared" si="0"/>
        <v>4364.8</v>
      </c>
      <c r="S46">
        <f t="shared" si="0"/>
        <v>4325.12</v>
      </c>
      <c r="T46">
        <f t="shared" si="0"/>
        <v>4285.4400000000005</v>
      </c>
      <c r="U46">
        <f t="shared" si="0"/>
        <v>4245.76</v>
      </c>
      <c r="V46">
        <f t="shared" si="0"/>
        <v>4206.08</v>
      </c>
      <c r="W46">
        <f>$A$45-($A$45*$C$40*W45)</f>
        <v>4166.3999999999996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N53"/>
  <sheetViews>
    <sheetView workbookViewId="0">
      <selection activeCell="B34" sqref="B34"/>
    </sheetView>
  </sheetViews>
  <sheetFormatPr defaultRowHeight="15"/>
  <cols>
    <col min="2" max="2" width="16" bestFit="1" customWidth="1"/>
    <col min="3" max="3" width="30" bestFit="1" customWidth="1"/>
    <col min="4" max="4" width="25.5703125" bestFit="1" customWidth="1"/>
    <col min="5" max="5" width="40.140625" bestFit="1" customWidth="1"/>
    <col min="6" max="6" width="15.5703125" bestFit="1" customWidth="1"/>
    <col min="7" max="7" width="25" bestFit="1" customWidth="1"/>
    <col min="8" max="8" width="30" bestFit="1" customWidth="1"/>
    <col min="9" max="9" width="24.85546875" bestFit="1" customWidth="1"/>
    <col min="10" max="10" width="31.140625" bestFit="1" customWidth="1"/>
  </cols>
  <sheetData>
    <row r="1" spans="1:14">
      <c r="A1" s="30" t="s">
        <v>119</v>
      </c>
      <c r="B1" s="4"/>
      <c r="C1" s="4"/>
      <c r="D1" s="4" t="s">
        <v>120</v>
      </c>
      <c r="E1" s="4" t="s">
        <v>121</v>
      </c>
      <c r="F1" s="4"/>
      <c r="H1" s="30" t="s">
        <v>122</v>
      </c>
      <c r="I1" s="4"/>
      <c r="J1" s="4"/>
      <c r="K1" s="4"/>
      <c r="L1" s="4" t="s">
        <v>120</v>
      </c>
      <c r="M1" s="4" t="s">
        <v>121</v>
      </c>
    </row>
    <row r="2" spans="1:14">
      <c r="D2">
        <v>2014</v>
      </c>
      <c r="E2" s="18">
        <v>0.16</v>
      </c>
      <c r="F2" t="s">
        <v>8</v>
      </c>
      <c r="L2">
        <v>2014</v>
      </c>
      <c r="M2" s="17">
        <v>0.6</v>
      </c>
      <c r="N2" t="s">
        <v>8</v>
      </c>
    </row>
    <row r="3" spans="1:14">
      <c r="A3" s="30" t="s">
        <v>129</v>
      </c>
      <c r="B3" s="4"/>
      <c r="C3" s="4"/>
      <c r="D3" s="4"/>
      <c r="E3" s="4"/>
      <c r="F3" s="4"/>
    </row>
    <row r="4" spans="1:14">
      <c r="A4" s="20" t="s">
        <v>128</v>
      </c>
      <c r="B4" s="5" t="s">
        <v>130</v>
      </c>
      <c r="C4" s="5" t="s">
        <v>133</v>
      </c>
      <c r="D4" s="23"/>
      <c r="E4" s="5"/>
      <c r="F4" s="5"/>
      <c r="H4" s="20" t="s">
        <v>128</v>
      </c>
      <c r="I4" s="20" t="s">
        <v>130</v>
      </c>
      <c r="J4" s="20" t="s">
        <v>132</v>
      </c>
    </row>
    <row r="5" spans="1:14">
      <c r="A5" s="20"/>
      <c r="B5" s="23">
        <v>0</v>
      </c>
      <c r="C5" s="24">
        <v>0.05</v>
      </c>
      <c r="D5" s="23"/>
      <c r="E5" s="5"/>
      <c r="F5" s="5"/>
      <c r="I5" s="7">
        <v>0</v>
      </c>
      <c r="J5" s="29">
        <v>0.05</v>
      </c>
    </row>
    <row r="6" spans="1:14">
      <c r="A6" s="6">
        <v>1</v>
      </c>
      <c r="B6" s="21">
        <f>$E$2*UZYSKI!$D$46</f>
        <v>787.25119999999993</v>
      </c>
      <c r="C6" s="21">
        <v>0.156</v>
      </c>
      <c r="H6" s="6">
        <v>1</v>
      </c>
      <c r="I6" s="25">
        <f>$M$2*UZYSKI!D$46</f>
        <v>2952.1919999999996</v>
      </c>
    </row>
    <row r="7" spans="1:14">
      <c r="A7" s="6">
        <v>2</v>
      </c>
      <c r="B7" s="21">
        <f>$E$2*UZYSKI!$D$46</f>
        <v>787.25119999999993</v>
      </c>
      <c r="C7" s="21">
        <f>C6*$C$5+C6</f>
        <v>0.1638</v>
      </c>
      <c r="D7" s="21">
        <f>C7*UZYSKI!E46</f>
        <v>799.44883200000004</v>
      </c>
      <c r="H7" s="6">
        <v>2</v>
      </c>
      <c r="I7" s="25">
        <f>$M$2*UZYSKI!E$46</f>
        <v>2928.384</v>
      </c>
    </row>
    <row r="8" spans="1:14">
      <c r="A8" s="6">
        <v>3</v>
      </c>
      <c r="B8" s="21">
        <f>$E$2*UZYSKI!$D$46</f>
        <v>787.25119999999993</v>
      </c>
      <c r="C8" s="21">
        <f t="shared" ref="C8:C25" si="0">C7*$C$5+C7</f>
        <v>0.17199</v>
      </c>
      <c r="D8" s="21">
        <f>C8*UZYSKI!F46</f>
        <v>832.59671040000001</v>
      </c>
      <c r="H8" s="6">
        <v>3</v>
      </c>
      <c r="I8" s="25">
        <f>$M$2*UZYSKI!F$46</f>
        <v>2904.576</v>
      </c>
    </row>
    <row r="9" spans="1:14">
      <c r="A9" s="6">
        <v>4</v>
      </c>
      <c r="B9" s="21">
        <f>$E$2*UZYSKI!$D$46</f>
        <v>787.25119999999993</v>
      </c>
      <c r="C9" s="21">
        <f t="shared" si="0"/>
        <v>0.18058950000000001</v>
      </c>
      <c r="D9" s="21">
        <f>C9*UZYSKI!G46</f>
        <v>867.06075456000008</v>
      </c>
      <c r="H9" s="6">
        <v>4</v>
      </c>
      <c r="I9" s="25">
        <f>$M$2*UZYSKI!G$46</f>
        <v>2880.7679999999996</v>
      </c>
    </row>
    <row r="10" spans="1:14">
      <c r="A10" s="6">
        <v>5</v>
      </c>
      <c r="B10" s="21">
        <f>$E$2*UZYSKI!$D$46</f>
        <v>787.25119999999993</v>
      </c>
      <c r="C10" s="21">
        <f t="shared" si="0"/>
        <v>0.18961897500000002</v>
      </c>
      <c r="D10" s="21">
        <f>C10*UZYSKI!H46</f>
        <v>902.88971136000021</v>
      </c>
      <c r="H10" s="6">
        <v>5</v>
      </c>
      <c r="I10" s="25">
        <f>$M$2*UZYSKI!H$46</f>
        <v>2856.96</v>
      </c>
    </row>
    <row r="11" spans="1:14">
      <c r="A11" s="6">
        <v>6</v>
      </c>
      <c r="B11" s="21">
        <f>$E$2*UZYSKI!$D$46</f>
        <v>787.25119999999993</v>
      </c>
      <c r="C11" s="21">
        <f t="shared" si="0"/>
        <v>0.19909992375000002</v>
      </c>
      <c r="D11" s="21">
        <f>C11*UZYSKI!I46</f>
        <v>940.13391195360009</v>
      </c>
      <c r="H11" s="6">
        <v>6</v>
      </c>
      <c r="I11" s="25">
        <f>$M$2*UZYSKI!I$46</f>
        <v>2833.152</v>
      </c>
    </row>
    <row r="12" spans="1:14">
      <c r="A12" s="6">
        <v>7</v>
      </c>
      <c r="B12" s="21">
        <f>$E$2*UZYSKI!$D$46</f>
        <v>787.25119999999993</v>
      </c>
      <c r="C12" s="21">
        <f t="shared" si="0"/>
        <v>0.20905491993750003</v>
      </c>
      <c r="D12" s="21">
        <f>C12*UZYSKI!J46</f>
        <v>978.84530832816006</v>
      </c>
      <c r="H12" s="6">
        <v>7</v>
      </c>
      <c r="I12" s="25">
        <f>$M$2*UZYSKI!J$46</f>
        <v>2809.3439999999996</v>
      </c>
    </row>
    <row r="13" spans="1:14">
      <c r="A13" s="6">
        <v>8</v>
      </c>
      <c r="B13" s="21">
        <f>$E$2*UZYSKI!$D$46</f>
        <v>787.25119999999993</v>
      </c>
      <c r="C13" s="21">
        <f t="shared" si="0"/>
        <v>0.21950766593437504</v>
      </c>
      <c r="D13" s="21">
        <f>C13*UZYSKI!K46</f>
        <v>1019.0775095602922</v>
      </c>
      <c r="H13" s="6">
        <v>8</v>
      </c>
      <c r="I13" s="25">
        <f>$M$2*UZYSKI!K$46</f>
        <v>2785.5360000000001</v>
      </c>
    </row>
    <row r="14" spans="1:14">
      <c r="A14" s="6">
        <v>9</v>
      </c>
      <c r="B14" s="21">
        <f>$E$2*UZYSKI!$D$46</f>
        <v>787.25119999999993</v>
      </c>
      <c r="C14" s="21">
        <f t="shared" si="0"/>
        <v>0.23048304923109381</v>
      </c>
      <c r="D14" s="21">
        <f>C14*UZYSKI!L46</f>
        <v>1060.8858176448171</v>
      </c>
      <c r="H14" s="6">
        <v>9</v>
      </c>
      <c r="I14" s="25">
        <f>$M$2*UZYSKI!L$46</f>
        <v>2761.7280000000001</v>
      </c>
    </row>
    <row r="15" spans="1:14">
      <c r="A15" s="6">
        <v>10</v>
      </c>
      <c r="B15" s="21">
        <f>$E$2*UZYSKI!$D$46</f>
        <v>787.25119999999993</v>
      </c>
      <c r="C15" s="21">
        <f t="shared" si="0"/>
        <v>0.2420072016926485</v>
      </c>
      <c r="D15" s="21">
        <f>C15*UZYSKI!M46</f>
        <v>1104.3272627638935</v>
      </c>
      <c r="H15" s="6">
        <v>10</v>
      </c>
      <c r="I15" s="25">
        <f>$M$2*UZYSKI!M$46</f>
        <v>2737.9199999999996</v>
      </c>
    </row>
    <row r="16" spans="1:14">
      <c r="A16" s="6">
        <v>11</v>
      </c>
      <c r="B16" s="21">
        <f>$E$2*UZYSKI!$D$46</f>
        <v>787.25119999999993</v>
      </c>
      <c r="C16" s="21">
        <f t="shared" si="0"/>
        <v>0.25410756177728094</v>
      </c>
      <c r="D16" s="21">
        <f>C16*UZYSKI!N46</f>
        <v>1149.460637850766</v>
      </c>
      <c r="H16" s="6">
        <v>11</v>
      </c>
      <c r="I16" s="25">
        <f>$M$2*UZYSKI!N$46</f>
        <v>2714.1120000000001</v>
      </c>
    </row>
    <row r="17" spans="1:11">
      <c r="A17" s="6">
        <v>12</v>
      </c>
      <c r="B17" s="21">
        <f>$E$2*UZYSKI!$D$46</f>
        <v>787.25119999999993</v>
      </c>
      <c r="C17" s="21">
        <f t="shared" si="0"/>
        <v>0.26681293986614502</v>
      </c>
      <c r="D17" s="21">
        <f>C17*UZYSKI!P46</f>
        <v>1185.759394835527</v>
      </c>
      <c r="H17" s="6">
        <v>12</v>
      </c>
      <c r="I17" s="25">
        <f>$M$2*UZYSKI!O$46</f>
        <v>2690.3040000000001</v>
      </c>
    </row>
    <row r="18" spans="1:11">
      <c r="A18" s="6">
        <v>13</v>
      </c>
      <c r="B18" s="21">
        <f>$E$2*UZYSKI!$D$46</f>
        <v>787.25119999999993</v>
      </c>
      <c r="C18" s="21">
        <f t="shared" si="0"/>
        <v>0.28015358685945224</v>
      </c>
      <c r="D18" s="21">
        <f>C18*UZYSKI!O46</f>
        <v>1256.1638589038864</v>
      </c>
      <c r="H18" s="6">
        <v>13</v>
      </c>
      <c r="I18" s="25">
        <f>$M$2*UZYSKI!P$46</f>
        <v>2666.4959999999996</v>
      </c>
    </row>
    <row r="19" spans="1:11">
      <c r="A19" s="6">
        <v>14</v>
      </c>
      <c r="B19" s="21">
        <f>$E$2*UZYSKI!$D$46</f>
        <v>787.25119999999993</v>
      </c>
      <c r="C19" s="21">
        <f t="shared" si="0"/>
        <v>0.29416126620242483</v>
      </c>
      <c r="D19" s="21">
        <f>C19*UZYSKI!Q46</f>
        <v>1295.6274137632561</v>
      </c>
      <c r="H19" s="6">
        <v>14</v>
      </c>
      <c r="I19" s="25">
        <f>$M$2*UZYSKI!R$46</f>
        <v>2618.88</v>
      </c>
    </row>
    <row r="20" spans="1:11">
      <c r="A20" s="6">
        <v>15</v>
      </c>
      <c r="B20" s="21">
        <f>$E$2*UZYSKI!$D$46</f>
        <v>787.25119999999993</v>
      </c>
      <c r="C20" s="21">
        <f t="shared" si="0"/>
        <v>0.30886932951254609</v>
      </c>
      <c r="D20" s="21">
        <f>C20*UZYSKI!R46</f>
        <v>1348.1528494563613</v>
      </c>
      <c r="H20" s="6">
        <v>15</v>
      </c>
      <c r="I20" s="25">
        <f>$M$2*UZYSKI!S$46</f>
        <v>2595.0719999999997</v>
      </c>
    </row>
    <row r="21" spans="1:11">
      <c r="A21" s="6">
        <v>16</v>
      </c>
      <c r="B21" s="21">
        <f>$E$2*UZYSKI!$D$46</f>
        <v>787.25119999999993</v>
      </c>
      <c r="C21" s="21">
        <f t="shared" si="0"/>
        <v>0.32431279598817342</v>
      </c>
      <c r="D21" s="21">
        <f>C21*UZYSKI!S46</f>
        <v>1402.6917601843686</v>
      </c>
      <c r="H21" s="6">
        <v>16</v>
      </c>
      <c r="I21" s="25">
        <f>$M$2*UZYSKI!T$46</f>
        <v>2571.2640000000001</v>
      </c>
    </row>
    <row r="22" spans="1:11">
      <c r="A22" s="6">
        <v>17</v>
      </c>
      <c r="B22" s="21">
        <f>$E$2*UZYSKI!$D$46</f>
        <v>787.25119999999993</v>
      </c>
      <c r="C22" s="21">
        <f t="shared" si="0"/>
        <v>0.34052843578758207</v>
      </c>
      <c r="D22" s="21">
        <f>C22*UZYSKI!T46</f>
        <v>1459.3141798615359</v>
      </c>
      <c r="H22" s="6">
        <v>17</v>
      </c>
      <c r="I22" s="25">
        <f>$M$2*UZYSKI!U$46</f>
        <v>2547.4560000000001</v>
      </c>
    </row>
    <row r="23" spans="1:11">
      <c r="A23" s="6">
        <v>18</v>
      </c>
      <c r="B23" s="21">
        <f>$E$2*UZYSKI!$D$46</f>
        <v>787.25119999999993</v>
      </c>
      <c r="C23" s="21">
        <f t="shared" si="0"/>
        <v>0.35755485757696115</v>
      </c>
      <c r="D23" s="21">
        <f>C23*UZYSKI!U46</f>
        <v>1518.0921121059587</v>
      </c>
      <c r="H23" s="6">
        <v>18</v>
      </c>
      <c r="I23" s="25">
        <f>$M$2*UZYSKI!V$46</f>
        <v>2523.6479999999997</v>
      </c>
    </row>
    <row r="24" spans="1:11">
      <c r="A24" s="6">
        <v>19</v>
      </c>
      <c r="B24" s="21">
        <f>$E$2*UZYSKI!$D$46</f>
        <v>787.25119999999993</v>
      </c>
      <c r="C24" s="21">
        <f t="shared" si="0"/>
        <v>0.37543260045580923</v>
      </c>
      <c r="D24" s="21">
        <f>C24*UZYSKI!U46</f>
        <v>1593.9967177112567</v>
      </c>
      <c r="H24" s="6">
        <v>19</v>
      </c>
      <c r="I24" s="25">
        <f>$M$2*UZYSKI!W$46</f>
        <v>2499.8399999999997</v>
      </c>
    </row>
    <row r="25" spans="1:11">
      <c r="A25" s="6">
        <v>20</v>
      </c>
      <c r="B25" s="21">
        <f>$E$2*UZYSKI!$D$46</f>
        <v>787.25119999999993</v>
      </c>
      <c r="C25" s="21">
        <f t="shared" si="0"/>
        <v>0.3942042304785997</v>
      </c>
      <c r="D25" s="21">
        <f>C25*UZYSKI!W46</f>
        <v>1642.4125058660377</v>
      </c>
      <c r="H25" s="6">
        <v>20</v>
      </c>
      <c r="I25" s="25">
        <f>$M$2*UZYSKI!D$46</f>
        <v>2952.1919999999996</v>
      </c>
    </row>
    <row r="26" spans="1:11">
      <c r="A26" t="s">
        <v>131</v>
      </c>
      <c r="B26" s="26">
        <f>SUM(B6:B25)</f>
        <v>15745.024000000003</v>
      </c>
      <c r="C26" s="27"/>
      <c r="D26" s="26">
        <f>SUM(D7:D25)</f>
        <v>22356.937249109717</v>
      </c>
      <c r="H26" t="s">
        <v>131</v>
      </c>
      <c r="I26" s="28">
        <f>SUM(I6:I25)</f>
        <v>54829.823999999993</v>
      </c>
    </row>
    <row r="30" spans="1:11">
      <c r="G30">
        <v>150</v>
      </c>
    </row>
    <row r="31" spans="1:11">
      <c r="A31" t="s">
        <v>134</v>
      </c>
      <c r="B31" s="2">
        <v>5</v>
      </c>
      <c r="C31" t="s">
        <v>135</v>
      </c>
      <c r="D31" s="1"/>
      <c r="G31" s="7">
        <v>0.03</v>
      </c>
      <c r="H31" s="7">
        <v>0.18</v>
      </c>
    </row>
    <row r="32" spans="1:11">
      <c r="A32" t="s">
        <v>128</v>
      </c>
      <c r="B32" t="s">
        <v>136</v>
      </c>
      <c r="C32" t="s">
        <v>137</v>
      </c>
      <c r="D32" t="s">
        <v>138</v>
      </c>
      <c r="E32" t="s">
        <v>139</v>
      </c>
      <c r="F32" t="s">
        <v>140</v>
      </c>
      <c r="G32" t="s">
        <v>141</v>
      </c>
      <c r="H32" t="s">
        <v>142</v>
      </c>
      <c r="I32" t="s">
        <v>143</v>
      </c>
      <c r="J32" t="s">
        <v>144</v>
      </c>
      <c r="K32" t="s">
        <v>145</v>
      </c>
    </row>
    <row r="33" spans="1:10">
      <c r="A33" s="6">
        <v>1</v>
      </c>
      <c r="B33">
        <f>UZYSKI!D46</f>
        <v>4920.32</v>
      </c>
      <c r="C33" s="17">
        <f>M2</f>
        <v>0.6</v>
      </c>
      <c r="D33" s="21">
        <f>B33*C6</f>
        <v>767.56991999999991</v>
      </c>
      <c r="E33" s="21"/>
      <c r="F33" s="21">
        <f>E33+D33</f>
        <v>767.56991999999991</v>
      </c>
      <c r="G33" s="17">
        <f>G30</f>
        <v>150</v>
      </c>
      <c r="H33" s="21">
        <f>$H$31*D33</f>
        <v>138.16258559999997</v>
      </c>
      <c r="I33" s="21">
        <f>F33-G33-H33</f>
        <v>479.40733439999997</v>
      </c>
      <c r="J33" s="21">
        <f>I33</f>
        <v>479.40733439999997</v>
      </c>
    </row>
    <row r="34" spans="1:10">
      <c r="A34" s="6">
        <v>2</v>
      </c>
      <c r="B34">
        <f>UZYSKI!E46</f>
        <v>4880.6400000000003</v>
      </c>
      <c r="C34" s="17">
        <f>(C33*$C$5)+C33</f>
        <v>0.63</v>
      </c>
      <c r="D34" s="21">
        <f t="shared" ref="D34:D52" si="1">B34*C7</f>
        <v>799.44883200000004</v>
      </c>
      <c r="F34" s="21">
        <f t="shared" ref="F34:F53" si="2">E34+D34</f>
        <v>799.44883200000004</v>
      </c>
      <c r="G34" s="17">
        <f>G33*$G$31+G33</f>
        <v>154.5</v>
      </c>
      <c r="H34" s="21">
        <f t="shared" ref="H34:H53" si="3">$H$31*D34</f>
        <v>143.90078976000001</v>
      </c>
      <c r="I34" s="21">
        <f t="shared" ref="I34:I53" si="4">F34-G34-H34</f>
        <v>501.04804224000003</v>
      </c>
      <c r="J34" s="21">
        <f>J33+I34</f>
        <v>980.45537663999994</v>
      </c>
    </row>
    <row r="35" spans="1:10">
      <c r="A35" s="6">
        <v>3</v>
      </c>
      <c r="B35">
        <f>UZYSKI!F46</f>
        <v>4840.96</v>
      </c>
      <c r="C35" s="17">
        <f t="shared" ref="C35:C52" si="5">(C34*$C$5)+C34</f>
        <v>0.66149999999999998</v>
      </c>
      <c r="D35" s="21">
        <f t="shared" si="1"/>
        <v>832.59671040000001</v>
      </c>
      <c r="F35" s="21">
        <f t="shared" si="2"/>
        <v>832.59671040000001</v>
      </c>
      <c r="G35" s="17">
        <f t="shared" ref="G35:G52" si="6">G34*$G$31+G34</f>
        <v>159.13499999999999</v>
      </c>
      <c r="H35" s="21">
        <f t="shared" si="3"/>
        <v>149.867407872</v>
      </c>
      <c r="I35" s="21">
        <f t="shared" si="4"/>
        <v>523.59430252800007</v>
      </c>
      <c r="J35" s="21">
        <f t="shared" ref="J35:J52" si="7">J34+I35</f>
        <v>1504.049679168</v>
      </c>
    </row>
    <row r="36" spans="1:10">
      <c r="A36" s="6">
        <v>4</v>
      </c>
      <c r="B36">
        <f>UZYSKI!G46</f>
        <v>4801.28</v>
      </c>
      <c r="C36" s="17">
        <f t="shared" si="5"/>
        <v>0.69457499999999994</v>
      </c>
      <c r="D36" s="21">
        <f t="shared" si="1"/>
        <v>867.06075456000008</v>
      </c>
      <c r="F36" s="21">
        <f t="shared" si="2"/>
        <v>867.06075456000008</v>
      </c>
      <c r="G36" s="17">
        <f t="shared" si="6"/>
        <v>163.90904999999998</v>
      </c>
      <c r="H36" s="21">
        <f t="shared" si="3"/>
        <v>156.0709358208</v>
      </c>
      <c r="I36" s="21">
        <f t="shared" si="4"/>
        <v>547.08076873920004</v>
      </c>
      <c r="J36" s="21">
        <f t="shared" si="7"/>
        <v>2051.1304479072001</v>
      </c>
    </row>
    <row r="37" spans="1:10">
      <c r="A37" s="6">
        <v>5</v>
      </c>
      <c r="B37">
        <f>UZYSKI!H46</f>
        <v>4761.6000000000004</v>
      </c>
      <c r="C37" s="17">
        <f t="shared" si="5"/>
        <v>0.72930374999999992</v>
      </c>
      <c r="D37" s="21">
        <f t="shared" si="1"/>
        <v>902.88971136000021</v>
      </c>
      <c r="F37" s="21">
        <f t="shared" si="2"/>
        <v>902.88971136000021</v>
      </c>
      <c r="G37" s="17">
        <f t="shared" si="6"/>
        <v>168.82632149999998</v>
      </c>
      <c r="H37" s="21">
        <f t="shared" si="3"/>
        <v>162.52014804480004</v>
      </c>
      <c r="I37" s="21">
        <f t="shared" si="4"/>
        <v>571.54324181520019</v>
      </c>
      <c r="J37" s="21">
        <f t="shared" si="7"/>
        <v>2622.6736897224</v>
      </c>
    </row>
    <row r="38" spans="1:10">
      <c r="A38" s="6">
        <v>6</v>
      </c>
      <c r="B38">
        <f>UZYSKI!I46</f>
        <v>4721.92</v>
      </c>
      <c r="C38" s="17">
        <f t="shared" si="5"/>
        <v>0.76576893749999986</v>
      </c>
      <c r="D38" s="21">
        <f t="shared" si="1"/>
        <v>940.13391195360009</v>
      </c>
      <c r="F38" s="21">
        <f t="shared" si="2"/>
        <v>940.13391195360009</v>
      </c>
      <c r="G38" s="17">
        <f t="shared" si="6"/>
        <v>173.89111114499997</v>
      </c>
      <c r="H38" s="21">
        <f t="shared" si="3"/>
        <v>169.22410415164802</v>
      </c>
      <c r="I38" s="21">
        <f t="shared" si="4"/>
        <v>597.0186966569521</v>
      </c>
      <c r="J38" s="21">
        <f t="shared" si="7"/>
        <v>3219.6923863793522</v>
      </c>
    </row>
    <row r="39" spans="1:10">
      <c r="A39" s="6">
        <v>7</v>
      </c>
      <c r="B39">
        <f>UZYSKI!J46</f>
        <v>4682.24</v>
      </c>
      <c r="C39" s="17">
        <f t="shared" si="5"/>
        <v>0.80405738437499985</v>
      </c>
      <c r="D39" s="21">
        <f t="shared" si="1"/>
        <v>978.84530832816006</v>
      </c>
      <c r="F39" s="21">
        <f t="shared" si="2"/>
        <v>978.84530832816006</v>
      </c>
      <c r="G39" s="17">
        <f t="shared" si="6"/>
        <v>179.10784447934998</v>
      </c>
      <c r="H39" s="21">
        <f t="shared" si="3"/>
        <v>176.1921554990688</v>
      </c>
      <c r="I39" s="21">
        <f t="shared" si="4"/>
        <v>623.54530834974128</v>
      </c>
      <c r="J39" s="21">
        <f t="shared" si="7"/>
        <v>3843.2376947290936</v>
      </c>
    </row>
    <row r="40" spans="1:10">
      <c r="A40" s="6">
        <v>8</v>
      </c>
      <c r="B40">
        <f>UZYSKI!K46</f>
        <v>4642.5600000000004</v>
      </c>
      <c r="C40" s="17">
        <f t="shared" si="5"/>
        <v>0.84426025359374979</v>
      </c>
      <c r="D40" s="21">
        <f t="shared" si="1"/>
        <v>1019.0775095602922</v>
      </c>
      <c r="F40" s="21">
        <f t="shared" si="2"/>
        <v>1019.0775095602922</v>
      </c>
      <c r="G40" s="17">
        <f t="shared" si="6"/>
        <v>184.48107981373047</v>
      </c>
      <c r="H40" s="21">
        <f t="shared" si="3"/>
        <v>183.4339517208526</v>
      </c>
      <c r="I40" s="21">
        <f t="shared" si="4"/>
        <v>651.16247802570911</v>
      </c>
      <c r="J40" s="21">
        <f t="shared" si="7"/>
        <v>4494.400172754803</v>
      </c>
    </row>
    <row r="41" spans="1:10">
      <c r="A41" s="6">
        <v>9</v>
      </c>
      <c r="B41">
        <f>UZYSKI!L46</f>
        <v>4602.88</v>
      </c>
      <c r="C41" s="17">
        <f t="shared" si="5"/>
        <v>0.88647326627343725</v>
      </c>
      <c r="D41" s="21">
        <f t="shared" si="1"/>
        <v>1060.8858176448171</v>
      </c>
      <c r="F41" s="21">
        <f t="shared" si="2"/>
        <v>1060.8858176448171</v>
      </c>
      <c r="G41" s="17">
        <f t="shared" si="6"/>
        <v>190.01551220814238</v>
      </c>
      <c r="H41" s="21">
        <f t="shared" si="3"/>
        <v>190.95944717606707</v>
      </c>
      <c r="I41" s="21">
        <f t="shared" si="4"/>
        <v>679.9108582606076</v>
      </c>
      <c r="J41" s="21">
        <f t="shared" si="7"/>
        <v>5174.3110310154107</v>
      </c>
    </row>
    <row r="42" spans="1:10">
      <c r="A42" s="6">
        <v>10</v>
      </c>
      <c r="B42">
        <f>UZYSKI!M46</f>
        <v>4563.2</v>
      </c>
      <c r="C42" s="17">
        <f t="shared" si="5"/>
        <v>0.93079692958710913</v>
      </c>
      <c r="D42" s="21">
        <f t="shared" si="1"/>
        <v>1104.3272627638935</v>
      </c>
      <c r="F42" s="21">
        <f t="shared" si="2"/>
        <v>1104.3272627638935</v>
      </c>
      <c r="G42" s="17">
        <f t="shared" si="6"/>
        <v>195.71597757438664</v>
      </c>
      <c r="H42" s="21">
        <f t="shared" si="3"/>
        <v>198.77890729750081</v>
      </c>
      <c r="I42" s="21">
        <f t="shared" si="4"/>
        <v>709.83237789200598</v>
      </c>
      <c r="J42" s="21">
        <f t="shared" si="7"/>
        <v>5884.1434089074164</v>
      </c>
    </row>
    <row r="43" spans="1:10">
      <c r="A43" s="6">
        <v>11</v>
      </c>
      <c r="B43">
        <f>UZYSKI!N46</f>
        <v>4523.5200000000004</v>
      </c>
      <c r="C43" s="17">
        <f t="shared" si="5"/>
        <v>0.97733677606646463</v>
      </c>
      <c r="D43" s="21">
        <f t="shared" si="1"/>
        <v>1149.460637850766</v>
      </c>
      <c r="F43" s="21">
        <f t="shared" si="2"/>
        <v>1149.460637850766</v>
      </c>
      <c r="G43" s="17">
        <f t="shared" si="6"/>
        <v>201.58745690161825</v>
      </c>
      <c r="H43" s="21">
        <f t="shared" si="3"/>
        <v>206.90291481313787</v>
      </c>
      <c r="I43" s="21">
        <f t="shared" si="4"/>
        <v>740.97026613600997</v>
      </c>
      <c r="J43" s="21">
        <f t="shared" si="7"/>
        <v>6625.1136750434262</v>
      </c>
    </row>
    <row r="44" spans="1:10">
      <c r="A44" s="6">
        <v>12</v>
      </c>
      <c r="B44">
        <f>UZYSKI!O46</f>
        <v>4483.84</v>
      </c>
      <c r="C44" s="17">
        <f t="shared" si="5"/>
        <v>1.026203614869788</v>
      </c>
      <c r="D44" s="21">
        <f t="shared" si="1"/>
        <v>1196.3465322894158</v>
      </c>
      <c r="F44" s="21">
        <f t="shared" si="2"/>
        <v>1196.3465322894158</v>
      </c>
      <c r="G44" s="17">
        <f t="shared" si="6"/>
        <v>207.63508060866681</v>
      </c>
      <c r="H44" s="21">
        <f t="shared" si="3"/>
        <v>215.34237581209484</v>
      </c>
      <c r="I44" s="21">
        <f t="shared" si="4"/>
        <v>773.36907586865414</v>
      </c>
      <c r="J44" s="21">
        <f t="shared" si="7"/>
        <v>7398.4827509120805</v>
      </c>
    </row>
    <row r="45" spans="1:10">
      <c r="A45" s="6">
        <v>13</v>
      </c>
      <c r="B45">
        <f>UZYSKI!P46</f>
        <v>4444.16</v>
      </c>
      <c r="C45" s="17">
        <f t="shared" si="5"/>
        <v>1.0775137956132774</v>
      </c>
      <c r="D45" s="21">
        <f t="shared" si="1"/>
        <v>1245.0473645773031</v>
      </c>
      <c r="F45" s="21">
        <f t="shared" si="2"/>
        <v>1245.0473645773031</v>
      </c>
      <c r="G45" s="17">
        <f t="shared" si="6"/>
        <v>213.86413302692682</v>
      </c>
      <c r="H45" s="21">
        <f t="shared" si="3"/>
        <v>224.10852562391455</v>
      </c>
      <c r="I45" s="21">
        <f t="shared" si="4"/>
        <v>807.07470592646177</v>
      </c>
      <c r="J45" s="21">
        <f t="shared" si="7"/>
        <v>8205.5574568385418</v>
      </c>
    </row>
    <row r="46" spans="1:10">
      <c r="A46" s="6">
        <v>14</v>
      </c>
      <c r="B46">
        <f>UZYSKI!Q46</f>
        <v>4404.4799999999996</v>
      </c>
      <c r="C46" s="17">
        <f t="shared" si="5"/>
        <v>1.1313894853939412</v>
      </c>
      <c r="D46" s="21">
        <f t="shared" si="1"/>
        <v>1295.6274137632561</v>
      </c>
      <c r="F46" s="21">
        <f t="shared" si="2"/>
        <v>1295.6274137632561</v>
      </c>
      <c r="G46" s="17">
        <f t="shared" si="6"/>
        <v>220.28005701773463</v>
      </c>
      <c r="H46" s="21">
        <f t="shared" si="3"/>
        <v>233.21293447738609</v>
      </c>
      <c r="I46" s="21">
        <f t="shared" si="4"/>
        <v>842.13442226813538</v>
      </c>
      <c r="J46" s="21">
        <f t="shared" si="7"/>
        <v>9047.6918791066764</v>
      </c>
    </row>
    <row r="47" spans="1:10">
      <c r="A47" s="6">
        <v>15</v>
      </c>
      <c r="B47">
        <f>UZYSKI!R46</f>
        <v>4364.8</v>
      </c>
      <c r="C47" s="17">
        <f t="shared" si="5"/>
        <v>1.1879589596636384</v>
      </c>
      <c r="D47" s="21">
        <f t="shared" si="1"/>
        <v>1348.1528494563613</v>
      </c>
      <c r="F47" s="21">
        <f t="shared" si="2"/>
        <v>1348.1528494563613</v>
      </c>
      <c r="G47" s="17">
        <f t="shared" si="6"/>
        <v>226.88845872826667</v>
      </c>
      <c r="H47" s="21">
        <f t="shared" si="3"/>
        <v>242.66751290214503</v>
      </c>
      <c r="I47" s="21">
        <f t="shared" si="4"/>
        <v>878.5968778259496</v>
      </c>
      <c r="J47" s="21">
        <f t="shared" si="7"/>
        <v>9926.2887569326267</v>
      </c>
    </row>
    <row r="48" spans="1:10">
      <c r="A48" s="6">
        <v>16</v>
      </c>
      <c r="B48">
        <f>UZYSKI!S46</f>
        <v>4325.12</v>
      </c>
      <c r="C48" s="17">
        <f t="shared" si="5"/>
        <v>1.2473569076468203</v>
      </c>
      <c r="D48" s="21">
        <f t="shared" si="1"/>
        <v>1402.6917601843686</v>
      </c>
      <c r="F48" s="21">
        <f t="shared" si="2"/>
        <v>1402.6917601843686</v>
      </c>
      <c r="G48" s="17">
        <f t="shared" si="6"/>
        <v>233.69511249011467</v>
      </c>
      <c r="H48" s="21">
        <f t="shared" si="3"/>
        <v>252.48451683318635</v>
      </c>
      <c r="I48" s="21">
        <f t="shared" si="4"/>
        <v>916.51213086106748</v>
      </c>
      <c r="J48" s="21">
        <f t="shared" si="7"/>
        <v>10842.800887793694</v>
      </c>
    </row>
    <row r="49" spans="1:10">
      <c r="A49" s="6">
        <v>17</v>
      </c>
      <c r="B49">
        <f>UZYSKI!T46</f>
        <v>4285.4400000000005</v>
      </c>
      <c r="C49" s="17">
        <f t="shared" si="5"/>
        <v>1.3097247530291614</v>
      </c>
      <c r="D49" s="21">
        <f t="shared" si="1"/>
        <v>1459.3141798615359</v>
      </c>
      <c r="F49" s="21">
        <f t="shared" si="2"/>
        <v>1459.3141798615359</v>
      </c>
      <c r="G49" s="17">
        <f t="shared" si="6"/>
        <v>240.7059658648181</v>
      </c>
      <c r="H49" s="21">
        <f t="shared" si="3"/>
        <v>262.67655237507643</v>
      </c>
      <c r="I49" s="21">
        <f t="shared" si="4"/>
        <v>955.9316616216413</v>
      </c>
      <c r="J49" s="21">
        <f t="shared" si="7"/>
        <v>11798.732549415336</v>
      </c>
    </row>
    <row r="50" spans="1:10">
      <c r="A50" s="6">
        <v>18</v>
      </c>
      <c r="B50">
        <f>UZYSKI!U46</f>
        <v>4245.76</v>
      </c>
      <c r="C50" s="17">
        <f t="shared" si="5"/>
        <v>1.3752109906806194</v>
      </c>
      <c r="D50" s="21">
        <f t="shared" si="1"/>
        <v>1518.0921121059587</v>
      </c>
      <c r="F50" s="21">
        <f t="shared" si="2"/>
        <v>1518.0921121059587</v>
      </c>
      <c r="G50" s="17">
        <f t="shared" si="6"/>
        <v>247.92714484076265</v>
      </c>
      <c r="H50" s="21">
        <f t="shared" si="3"/>
        <v>273.25658017907256</v>
      </c>
      <c r="I50" s="21">
        <f t="shared" si="4"/>
        <v>996.90838708612353</v>
      </c>
      <c r="J50" s="21">
        <f t="shared" si="7"/>
        <v>12795.640936501459</v>
      </c>
    </row>
    <row r="51" spans="1:10">
      <c r="A51" s="6">
        <v>19</v>
      </c>
      <c r="B51">
        <f>UZYSKI!V46</f>
        <v>4206.08</v>
      </c>
      <c r="C51" s="17">
        <f t="shared" si="5"/>
        <v>1.4439715402146502</v>
      </c>
      <c r="D51" s="21">
        <f t="shared" si="1"/>
        <v>1579.09955212517</v>
      </c>
      <c r="F51" s="21">
        <f t="shared" si="2"/>
        <v>1579.09955212517</v>
      </c>
      <c r="G51" s="17">
        <f t="shared" si="6"/>
        <v>255.36495918598553</v>
      </c>
      <c r="H51" s="21">
        <f t="shared" si="3"/>
        <v>284.23791938253061</v>
      </c>
      <c r="I51" s="21">
        <f t="shared" si="4"/>
        <v>1039.4966735566538</v>
      </c>
      <c r="J51" s="21">
        <f t="shared" si="7"/>
        <v>13835.137610058113</v>
      </c>
    </row>
    <row r="52" spans="1:10">
      <c r="A52" s="6">
        <v>20</v>
      </c>
      <c r="B52">
        <f>UZYSKI!W46</f>
        <v>4166.3999999999996</v>
      </c>
      <c r="C52" s="17">
        <f t="shared" si="5"/>
        <v>1.5161701172253828</v>
      </c>
      <c r="D52" s="21">
        <f t="shared" si="1"/>
        <v>1642.4125058660377</v>
      </c>
      <c r="F52" s="21">
        <f t="shared" si="2"/>
        <v>1642.4125058660377</v>
      </c>
      <c r="G52" s="17">
        <f t="shared" si="6"/>
        <v>263.02590796156511</v>
      </c>
      <c r="H52" s="21">
        <f t="shared" si="3"/>
        <v>295.63425105588675</v>
      </c>
      <c r="I52" s="21">
        <f t="shared" si="4"/>
        <v>1083.7523468485858</v>
      </c>
      <c r="J52" s="21">
        <f t="shared" si="7"/>
        <v>14918.889956906698</v>
      </c>
    </row>
    <row r="53" spans="1:10">
      <c r="A53" t="s">
        <v>146</v>
      </c>
      <c r="B53" s="1">
        <f>SUM(B33:B52)</f>
        <v>90867.199999999968</v>
      </c>
      <c r="D53" s="32">
        <f>SUM(D33:D52)</f>
        <v>23109.080646650938</v>
      </c>
      <c r="F53" s="22">
        <f t="shared" si="2"/>
        <v>23109.080646650938</v>
      </c>
      <c r="G53" s="33">
        <f>SUM(G33:G52)</f>
        <v>4030.5561733470695</v>
      </c>
      <c r="H53" s="34">
        <f t="shared" si="3"/>
        <v>4159.6345163971691</v>
      </c>
      <c r="I53" s="21">
        <f t="shared" si="4"/>
        <v>14918.889956906702</v>
      </c>
      <c r="J53" s="31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CF627"/>
  <sheetViews>
    <sheetView topLeftCell="A509" zoomScale="80" zoomScaleNormal="80" workbookViewId="0">
      <selection activeCell="G512" sqref="G512"/>
    </sheetView>
  </sheetViews>
  <sheetFormatPr defaultRowHeight="15"/>
  <cols>
    <col min="5" max="5" width="11" customWidth="1"/>
    <col min="6" max="6" width="9.140625" customWidth="1"/>
    <col min="7" max="7" width="12.5703125" customWidth="1"/>
    <col min="8" max="8" width="27.5703125" customWidth="1"/>
    <col min="9" max="9" width="9.85546875" bestFit="1" customWidth="1"/>
    <col min="11" max="12" width="9.140625" style="41"/>
    <col min="13" max="13" width="9.140625" style="5"/>
    <col min="15" max="15" width="10.7109375" customWidth="1"/>
    <col min="16" max="16" width="9.85546875" bestFit="1" customWidth="1"/>
    <col min="21" max="21" width="12.85546875" customWidth="1"/>
    <col min="46" max="46" width="14.5703125" customWidth="1"/>
    <col min="48" max="48" width="10.140625" bestFit="1" customWidth="1"/>
  </cols>
  <sheetData>
    <row r="1" spans="1:84" ht="15.75" thickBot="1">
      <c r="B1" t="s">
        <v>147</v>
      </c>
      <c r="F1" t="s">
        <v>299</v>
      </c>
      <c r="P1">
        <f>SUM(P3:P21)</f>
        <v>20.83</v>
      </c>
      <c r="AG1">
        <f>SUM(AG2:AG34)</f>
        <v>0</v>
      </c>
      <c r="AN1" t="s">
        <v>396</v>
      </c>
      <c r="BA1" s="66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</row>
    <row r="2" spans="1:84" ht="16.5" thickBot="1">
      <c r="B2" t="s">
        <v>148</v>
      </c>
      <c r="C2" t="s">
        <v>149</v>
      </c>
      <c r="D2" t="s">
        <v>150</v>
      </c>
      <c r="E2" t="s">
        <v>151</v>
      </c>
      <c r="F2" t="s">
        <v>152</v>
      </c>
      <c r="G2" t="s">
        <v>153</v>
      </c>
      <c r="H2" t="s">
        <v>154</v>
      </c>
      <c r="I2" t="s">
        <v>155</v>
      </c>
      <c r="J2" s="43" t="s">
        <v>156</v>
      </c>
      <c r="K2" s="44" t="s">
        <v>300</v>
      </c>
      <c r="L2" s="44" t="s">
        <v>428</v>
      </c>
      <c r="M2" s="136" t="s">
        <v>301</v>
      </c>
      <c r="N2" s="238" t="s">
        <v>303</v>
      </c>
      <c r="O2" s="239"/>
      <c r="P2" s="240"/>
      <c r="Q2" s="43"/>
      <c r="AA2" t="s">
        <v>314</v>
      </c>
      <c r="AE2" s="53" t="s">
        <v>317</v>
      </c>
      <c r="AF2" s="53">
        <v>-180</v>
      </c>
      <c r="AG2">
        <f>IF(AE2='Dobór powierzchni'!$B$68,Meteo!AF2,0)</f>
        <v>0</v>
      </c>
      <c r="AH2" s="54" t="s">
        <v>349</v>
      </c>
      <c r="AM2" s="40">
        <v>1</v>
      </c>
      <c r="AN2" s="40" t="s">
        <v>383</v>
      </c>
      <c r="AO2" s="40">
        <v>15</v>
      </c>
      <c r="AP2" s="40" t="s">
        <v>384</v>
      </c>
      <c r="AQ2" s="58">
        <f t="shared" ref="AQ2:AQ13" si="0">23.45*SIN((360*((284+AO2)/365))*PI()/180 )</f>
        <v>-21.269473910221826</v>
      </c>
      <c r="AS2" s="40"/>
      <c r="AT2" s="40" t="s">
        <v>427</v>
      </c>
      <c r="AU2" s="40"/>
      <c r="AV2" s="59" t="s">
        <v>397</v>
      </c>
      <c r="AW2" s="40"/>
      <c r="AX2" s="59" t="s">
        <v>398</v>
      </c>
      <c r="BA2" s="40"/>
      <c r="BB2" s="66"/>
      <c r="BC2" s="40"/>
      <c r="BD2" s="40"/>
      <c r="BE2" s="40"/>
      <c r="BF2" s="66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</row>
    <row r="3" spans="1:84">
      <c r="A3" t="s">
        <v>147</v>
      </c>
      <c r="B3">
        <v>1</v>
      </c>
      <c r="C3">
        <v>-4.9000000000000004</v>
      </c>
      <c r="D3">
        <v>-17.600000000000001</v>
      </c>
      <c r="E3">
        <v>6.1</v>
      </c>
      <c r="F3">
        <v>-14.7</v>
      </c>
      <c r="G3">
        <v>20830</v>
      </c>
      <c r="H3">
        <v>4208</v>
      </c>
      <c r="I3">
        <v>16621</v>
      </c>
      <c r="J3" s="43">
        <v>20830</v>
      </c>
      <c r="K3" s="45">
        <v>31</v>
      </c>
      <c r="L3" s="40">
        <v>248</v>
      </c>
      <c r="M3" s="136">
        <v>20.832000000000001</v>
      </c>
      <c r="N3" s="50"/>
      <c r="O3" s="49">
        <v>0</v>
      </c>
      <c r="P3" s="10">
        <f>IF(O3='Dobór powierzchni'!$B$66,Meteo!Q3,0)</f>
        <v>20.83</v>
      </c>
      <c r="Q3" s="43">
        <f>R3/100</f>
        <v>20.83</v>
      </c>
      <c r="R3">
        <f t="shared" ref="R3:R66" si="1">J3*0.1</f>
        <v>2083</v>
      </c>
      <c r="S3" t="s">
        <v>163</v>
      </c>
      <c r="Z3" t="s">
        <v>315</v>
      </c>
      <c r="AA3">
        <f>P1</f>
        <v>20.83</v>
      </c>
      <c r="AE3" s="53" t="s">
        <v>318</v>
      </c>
      <c r="AF3" s="53">
        <f>-(166+179)/2</f>
        <v>-172.5</v>
      </c>
      <c r="AG3">
        <f>IF(AE3='Dobór powierzchni'!$B$68,Meteo!AF3,0)</f>
        <v>0</v>
      </c>
      <c r="AH3" s="54" t="s">
        <v>350</v>
      </c>
      <c r="AM3" s="40">
        <v>2</v>
      </c>
      <c r="AN3" s="40"/>
      <c r="AO3" s="40">
        <f>AO2+30</f>
        <v>45</v>
      </c>
      <c r="AP3" s="40" t="s">
        <v>385</v>
      </c>
      <c r="AQ3" s="58">
        <f t="shared" si="0"/>
        <v>-13.619766412491639</v>
      </c>
      <c r="AS3" s="40"/>
      <c r="AT3" s="40" t="s">
        <v>399</v>
      </c>
      <c r="AU3" s="40" t="s">
        <v>400</v>
      </c>
      <c r="AV3" s="40"/>
      <c r="AW3" s="40"/>
      <c r="AX3" s="40" t="s">
        <v>401</v>
      </c>
      <c r="BA3" s="40"/>
      <c r="BB3" s="40"/>
      <c r="BC3" s="40"/>
      <c r="BD3" s="40"/>
      <c r="BE3" s="40"/>
      <c r="BF3" s="67"/>
      <c r="BG3" s="67"/>
      <c r="BH3" s="67"/>
      <c r="BI3" s="67"/>
      <c r="BJ3" s="40"/>
      <c r="BK3" s="67"/>
      <c r="BL3" s="67"/>
      <c r="BM3" s="67"/>
      <c r="BN3" s="67"/>
      <c r="BO3" s="40"/>
      <c r="BP3" s="40"/>
      <c r="BQ3" s="40"/>
      <c r="BR3" s="40"/>
      <c r="BS3" s="40"/>
      <c r="BT3" s="67"/>
      <c r="BU3" s="67"/>
      <c r="BV3" s="67"/>
      <c r="BW3" s="67"/>
      <c r="BX3" s="67"/>
      <c r="BY3" s="67"/>
      <c r="BZ3" s="67"/>
      <c r="CA3" s="67"/>
      <c r="CB3" s="67"/>
      <c r="CC3" s="67"/>
      <c r="CD3" s="67"/>
      <c r="CE3" s="67"/>
      <c r="CF3" s="40"/>
    </row>
    <row r="4" spans="1:84">
      <c r="A4" t="s">
        <v>147</v>
      </c>
      <c r="B4">
        <v>2</v>
      </c>
      <c r="C4">
        <v>-2</v>
      </c>
      <c r="D4">
        <v>-12.8</v>
      </c>
      <c r="E4">
        <v>3.7</v>
      </c>
      <c r="F4">
        <v>-11.5</v>
      </c>
      <c r="G4">
        <v>27673</v>
      </c>
      <c r="H4">
        <v>8011</v>
      </c>
      <c r="I4">
        <v>19661</v>
      </c>
      <c r="J4" s="43">
        <v>27673</v>
      </c>
      <c r="K4" s="45">
        <v>28</v>
      </c>
      <c r="L4" s="40">
        <v>252</v>
      </c>
      <c r="M4" s="136">
        <v>27.669599999999999</v>
      </c>
      <c r="N4" s="51"/>
      <c r="O4" s="48">
        <v>5</v>
      </c>
      <c r="P4" s="10">
        <f>IF(O4='Dobór powierzchni'!$B$66,Meteo!Q4,0)</f>
        <v>0</v>
      </c>
      <c r="Q4" s="43">
        <f t="shared" ref="Q4:Q67" si="2">R4/100</f>
        <v>27.673000000000002</v>
      </c>
      <c r="R4">
        <f t="shared" si="1"/>
        <v>2767.3</v>
      </c>
      <c r="S4" t="s">
        <v>164</v>
      </c>
      <c r="Z4" t="s">
        <v>316</v>
      </c>
      <c r="AA4">
        <f>AG1</f>
        <v>0</v>
      </c>
      <c r="AE4" s="53" t="s">
        <v>319</v>
      </c>
      <c r="AF4" s="53">
        <f>AF3+15</f>
        <v>-157.5</v>
      </c>
      <c r="AG4">
        <f>IF(AE4='Dobór powierzchni'!$B$68,Meteo!AF4,0)</f>
        <v>0</v>
      </c>
      <c r="AH4" s="54" t="s">
        <v>351</v>
      </c>
      <c r="AM4" s="40">
        <v>3</v>
      </c>
      <c r="AN4" s="40"/>
      <c r="AO4" s="40">
        <f>AO3+30</f>
        <v>75</v>
      </c>
      <c r="AP4" s="40" t="s">
        <v>386</v>
      </c>
      <c r="AQ4" s="58">
        <f t="shared" si="0"/>
        <v>-2.4177348051423402</v>
      </c>
      <c r="AS4" s="40" t="s">
        <v>402</v>
      </c>
      <c r="AT4" s="40" t="e">
        <f>TAN($AA$5*PI()/180)*(((COS(AA5*PI()/180)/TAN(AA4*PI()/180)))+(SIN(AA5*PI()/180)/(SIN(AA4*PI()/180)*TAN(AA3*PI()/180))))</f>
        <v>#DIV/0!</v>
      </c>
      <c r="AU4" s="40"/>
      <c r="AV4" s="40"/>
      <c r="AW4" s="40"/>
      <c r="AX4" s="40"/>
      <c r="BA4" s="40"/>
      <c r="BB4" s="40"/>
      <c r="BC4" s="40"/>
      <c r="BD4" s="40"/>
      <c r="BE4" s="40"/>
      <c r="BF4" s="67"/>
      <c r="BG4" s="67"/>
      <c r="BH4" s="68"/>
      <c r="BI4" s="68"/>
      <c r="BJ4" s="69"/>
      <c r="BK4" s="67"/>
      <c r="BL4" s="67"/>
      <c r="BM4" s="67"/>
      <c r="BN4" s="67"/>
      <c r="BO4" s="40"/>
      <c r="BP4" s="40"/>
      <c r="BQ4" s="40"/>
      <c r="BR4" s="40"/>
      <c r="BS4" s="40"/>
      <c r="BT4" s="7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</row>
    <row r="5" spans="1:84">
      <c r="A5" t="s">
        <v>147</v>
      </c>
      <c r="B5">
        <v>3</v>
      </c>
      <c r="C5">
        <v>1.7000000000000002</v>
      </c>
      <c r="D5">
        <v>-10.4</v>
      </c>
      <c r="E5">
        <v>15.5</v>
      </c>
      <c r="F5">
        <v>-7.8</v>
      </c>
      <c r="G5">
        <v>59742</v>
      </c>
      <c r="H5">
        <v>15285</v>
      </c>
      <c r="I5">
        <v>44456</v>
      </c>
      <c r="J5" s="43">
        <v>59742</v>
      </c>
      <c r="K5" s="45">
        <v>31</v>
      </c>
      <c r="L5" s="40">
        <v>345</v>
      </c>
      <c r="M5" s="136">
        <v>59.753999999999991</v>
      </c>
      <c r="N5" s="51"/>
      <c r="O5" s="48">
        <v>10</v>
      </c>
      <c r="P5" s="10">
        <f>IF(O5='Dobór powierzchni'!$B$66,Meteo!Q5,0)</f>
        <v>0</v>
      </c>
      <c r="Q5" s="43">
        <f t="shared" si="2"/>
        <v>59.742000000000004</v>
      </c>
      <c r="R5">
        <f t="shared" si="1"/>
        <v>5974.2000000000007</v>
      </c>
      <c r="S5" t="s">
        <v>165</v>
      </c>
      <c r="Z5" t="s">
        <v>381</v>
      </c>
      <c r="AA5">
        <f>G511</f>
        <v>1011.617</v>
      </c>
      <c r="AE5" s="53" t="s">
        <v>320</v>
      </c>
      <c r="AF5" s="53">
        <f>AF4+15</f>
        <v>-142.5</v>
      </c>
      <c r="AG5">
        <f>IF(AE5='Dobór powierzchni'!$B$68,Meteo!AF5,0)</f>
        <v>0</v>
      </c>
      <c r="AH5" s="54" t="s">
        <v>352</v>
      </c>
      <c r="AM5" s="40">
        <v>4</v>
      </c>
      <c r="AN5" s="40"/>
      <c r="AO5" s="40">
        <f t="shared" ref="AO5:AO13" si="3">AO4+30</f>
        <v>105</v>
      </c>
      <c r="AP5" s="40" t="s">
        <v>387</v>
      </c>
      <c r="AQ5" s="58">
        <f t="shared" si="0"/>
        <v>9.4148933468800724</v>
      </c>
      <c r="AS5" s="40" t="s">
        <v>403</v>
      </c>
      <c r="AT5" s="40" t="e">
        <f>TAN(AQ1*PI()/180)*(((COS($AA$5*PI()/180)/TAN($AA$4*PI()/180)))-(SIN($AA$5*PI()/180)/(SIN($AA$4*PI()/180)*TAN($AA$3*PI()/180))))</f>
        <v>#DIV/0!</v>
      </c>
      <c r="AU5" s="40" t="s">
        <v>404</v>
      </c>
      <c r="AV5" s="40" t="e">
        <f t="shared" ref="AV5:AV15" si="4">ACOS(((($C$88*AT5)+(($C$88^2)-(AT5^2)+1)^0.5)/(($C$88^2)+1)))*180/PI()</f>
        <v>#DIV/0!</v>
      </c>
      <c r="AW5" s="40"/>
      <c r="AX5" s="40">
        <f>ACOS((-TAN(AA5*PI()/180)*TAN($F$70*PI()/180)))*180/PI()</f>
        <v>103.53859044531083</v>
      </c>
      <c r="BA5" s="40"/>
      <c r="BB5" s="40"/>
      <c r="BC5" s="40"/>
      <c r="BD5" s="40"/>
      <c r="BE5" s="40"/>
      <c r="BF5" s="67"/>
      <c r="BG5" s="67"/>
      <c r="BH5" s="67"/>
      <c r="BI5" s="68"/>
      <c r="BJ5" s="69"/>
      <c r="BK5" s="67"/>
      <c r="BL5" s="67"/>
      <c r="BM5" s="67"/>
      <c r="BN5" s="67"/>
      <c r="BO5" s="40"/>
      <c r="BP5" s="40"/>
      <c r="BQ5" s="40"/>
      <c r="BR5" s="40"/>
      <c r="BS5" s="40"/>
      <c r="BT5" s="40"/>
      <c r="BU5" s="67"/>
      <c r="BV5" s="67"/>
      <c r="BW5" s="67"/>
      <c r="BX5" s="67"/>
      <c r="BY5" s="40"/>
      <c r="BZ5" s="40"/>
      <c r="CA5" s="40"/>
      <c r="CB5" s="40"/>
      <c r="CC5" s="40"/>
      <c r="CD5" s="40"/>
      <c r="CE5" s="40"/>
      <c r="CF5" s="40"/>
    </row>
    <row r="6" spans="1:84">
      <c r="A6" t="s">
        <v>147</v>
      </c>
      <c r="B6">
        <v>4</v>
      </c>
      <c r="C6">
        <v>7.3</v>
      </c>
      <c r="D6">
        <v>-5</v>
      </c>
      <c r="E6">
        <v>24.2</v>
      </c>
      <c r="F6">
        <v>-2.2000000000000002</v>
      </c>
      <c r="G6">
        <v>93819</v>
      </c>
      <c r="H6">
        <v>26308</v>
      </c>
      <c r="I6">
        <v>67510</v>
      </c>
      <c r="J6" s="43">
        <v>93819</v>
      </c>
      <c r="K6" s="45">
        <v>30</v>
      </c>
      <c r="L6" s="40">
        <v>395</v>
      </c>
      <c r="M6" s="136">
        <v>93.8125</v>
      </c>
      <c r="N6" s="51"/>
      <c r="O6" s="48">
        <v>15</v>
      </c>
      <c r="P6" s="10">
        <f>IF(O6='Dobór powierzchni'!$B$66,Meteo!Q6,0)</f>
        <v>0</v>
      </c>
      <c r="Q6" s="43">
        <f t="shared" si="2"/>
        <v>93.819000000000003</v>
      </c>
      <c r="R6">
        <f t="shared" si="1"/>
        <v>9381.9</v>
      </c>
      <c r="S6" t="s">
        <v>166</v>
      </c>
      <c r="AE6" s="53" t="s">
        <v>321</v>
      </c>
      <c r="AF6" s="53">
        <v>-135</v>
      </c>
      <c r="AG6">
        <f>IF(AE6='Dobór powierzchni'!$B$68,Meteo!AF6,0)</f>
        <v>0</v>
      </c>
      <c r="AH6" s="54" t="s">
        <v>353</v>
      </c>
      <c r="AM6" s="40">
        <v>5</v>
      </c>
      <c r="AN6" s="40"/>
      <c r="AO6" s="40">
        <f t="shared" si="3"/>
        <v>135</v>
      </c>
      <c r="AP6" s="40" t="s">
        <v>388</v>
      </c>
      <c r="AQ6" s="58">
        <f t="shared" si="0"/>
        <v>18.791917517696167</v>
      </c>
      <c r="AS6" s="40" t="s">
        <v>405</v>
      </c>
      <c r="AT6" s="40" t="e">
        <f>TAN(AQ2*PI()/180)*(((COS($AA$5*PI()/180)/TAN($AA$4*PI()/180)))-(SIN($AA$5*PI()/180)/(SIN($AA$4*PI()/180)*TAN($AA$3*PI()/180))))</f>
        <v>#DIV/0!</v>
      </c>
      <c r="AU6" s="40" t="s">
        <v>406</v>
      </c>
      <c r="AV6" s="40" t="e">
        <f>ACOS(((($C$88*AT6)+(($C$88^2)-(AT6^2)+1)^0.5)/(($C$88^2)+1)))*180/PI()</f>
        <v>#DIV/0!</v>
      </c>
      <c r="AW6" s="40"/>
      <c r="AX6" s="40">
        <f>ACOS((-TAN(AA5*PI()/180)*TAN($F$70*PI()/180)))*180/PI()</f>
        <v>103.53859044531083</v>
      </c>
      <c r="BA6" s="40"/>
      <c r="BB6" s="40"/>
      <c r="BC6" s="40"/>
      <c r="BD6" s="40"/>
      <c r="BE6" s="40"/>
      <c r="BF6" s="67"/>
      <c r="BG6" s="67"/>
      <c r="BH6" s="67"/>
      <c r="BI6" s="67"/>
      <c r="BJ6" s="69"/>
      <c r="BK6" s="67"/>
      <c r="BL6" s="67"/>
      <c r="BM6" s="67"/>
      <c r="BN6" s="67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</row>
    <row r="7" spans="1:84">
      <c r="A7" t="s">
        <v>147</v>
      </c>
      <c r="B7">
        <v>5</v>
      </c>
      <c r="C7">
        <v>13.2</v>
      </c>
      <c r="D7">
        <v>1.5</v>
      </c>
      <c r="E7">
        <v>26.9</v>
      </c>
      <c r="F7">
        <v>4.8</v>
      </c>
      <c r="G7">
        <v>137095</v>
      </c>
      <c r="H7">
        <v>55722</v>
      </c>
      <c r="I7">
        <v>81372</v>
      </c>
      <c r="J7" s="43">
        <v>137095</v>
      </c>
      <c r="K7" s="45">
        <v>31</v>
      </c>
      <c r="L7" s="40">
        <v>452</v>
      </c>
      <c r="M7" s="136">
        <v>137.0916</v>
      </c>
      <c r="N7" s="51"/>
      <c r="O7" s="48">
        <v>20</v>
      </c>
      <c r="P7" s="10">
        <f>IF(O7='Dobór powierzchni'!$B$66,Meteo!Q7,0)</f>
        <v>0</v>
      </c>
      <c r="Q7" s="43">
        <f t="shared" si="2"/>
        <v>137.095</v>
      </c>
      <c r="R7">
        <f t="shared" si="1"/>
        <v>13709.5</v>
      </c>
      <c r="AE7" s="53" t="s">
        <v>322</v>
      </c>
      <c r="AF7" s="53">
        <f>AF5+15</f>
        <v>-127.5</v>
      </c>
      <c r="AG7">
        <f>IF(AE7='Dobór powierzchni'!$B$68,Meteo!AF7,0)</f>
        <v>0</v>
      </c>
      <c r="AH7" s="54" t="s">
        <v>354</v>
      </c>
      <c r="AM7" s="40">
        <v>6</v>
      </c>
      <c r="AN7" s="40"/>
      <c r="AO7" s="40">
        <f t="shared" si="3"/>
        <v>165</v>
      </c>
      <c r="AP7" s="40" t="s">
        <v>389</v>
      </c>
      <c r="AQ7" s="58">
        <f t="shared" si="0"/>
        <v>23.26761081085051</v>
      </c>
      <c r="AS7" s="40" t="s">
        <v>407</v>
      </c>
      <c r="AT7" s="40" t="e">
        <f t="shared" ref="AT7:AT16" si="5">TAN(AQ3*PI()/180)*(((COS($AA$5*PI()/180)/TAN($AA$4*PI()/180)))-(SIN($AA$5*PI()/180)/(SIN($AA$4*PI()/180)*TAN($AA$3*PI()/180))))</f>
        <v>#DIV/0!</v>
      </c>
      <c r="AU7" s="40" t="s">
        <v>408</v>
      </c>
      <c r="AV7" s="40" t="e">
        <f t="shared" si="4"/>
        <v>#DIV/0!</v>
      </c>
      <c r="AW7" s="40"/>
      <c r="AX7" s="40">
        <f t="shared" ref="AX7:AX16" si="6">ACOS((-TAN(AA6*PI()/180)*TAN($F$70*PI()/180)))*180/PI()</f>
        <v>90</v>
      </c>
      <c r="BA7" s="40"/>
      <c r="BB7" s="40"/>
      <c r="BC7" s="40"/>
      <c r="BD7" s="40"/>
      <c r="BE7" s="40"/>
      <c r="BF7" s="67"/>
      <c r="BG7" s="67"/>
      <c r="BH7" s="67"/>
      <c r="BI7" s="68"/>
      <c r="BJ7" s="69"/>
      <c r="BK7" s="67"/>
      <c r="BL7" s="67"/>
      <c r="BM7" s="67"/>
      <c r="BN7" s="67"/>
      <c r="BO7" s="40"/>
      <c r="BP7" s="40"/>
      <c r="BQ7" s="40"/>
      <c r="BR7" s="40"/>
      <c r="BS7" s="40"/>
      <c r="BT7" s="67"/>
      <c r="BU7" s="67"/>
      <c r="BV7" s="67"/>
      <c r="BW7" s="67"/>
      <c r="BX7" s="67"/>
      <c r="BY7" s="40"/>
      <c r="BZ7" s="40"/>
      <c r="CA7" s="40"/>
      <c r="CB7" s="40"/>
      <c r="CC7" s="40"/>
      <c r="CD7" s="40"/>
      <c r="CE7" s="40"/>
      <c r="CF7" s="40"/>
    </row>
    <row r="8" spans="1:84">
      <c r="A8" t="s">
        <v>147</v>
      </c>
      <c r="B8">
        <v>6</v>
      </c>
      <c r="C8">
        <v>15.9</v>
      </c>
      <c r="D8">
        <v>4.8</v>
      </c>
      <c r="E8">
        <v>30.7</v>
      </c>
      <c r="F8">
        <v>7.8</v>
      </c>
      <c r="G8">
        <v>142755</v>
      </c>
      <c r="H8">
        <v>46273</v>
      </c>
      <c r="I8">
        <v>96482</v>
      </c>
      <c r="J8" s="43">
        <v>142755</v>
      </c>
      <c r="K8" s="45">
        <v>30</v>
      </c>
      <c r="L8" s="40">
        <v>480</v>
      </c>
      <c r="M8" s="136">
        <v>142.75200000000001</v>
      </c>
      <c r="N8" s="51"/>
      <c r="O8" s="48">
        <v>25</v>
      </c>
      <c r="P8" s="10">
        <f>IF(O8='Dobór powierzchni'!$B$66,Meteo!Q8,0)</f>
        <v>0</v>
      </c>
      <c r="Q8" s="43">
        <f t="shared" si="2"/>
        <v>142.755</v>
      </c>
      <c r="R8">
        <f t="shared" si="1"/>
        <v>14275.5</v>
      </c>
      <c r="AE8" s="53" t="s">
        <v>323</v>
      </c>
      <c r="AF8" s="53">
        <f>-112.5</f>
        <v>-112.5</v>
      </c>
      <c r="AG8">
        <f>IF(AE8='Dobór powierzchni'!$B$68,Meteo!AF8,0)</f>
        <v>0</v>
      </c>
      <c r="AH8" s="54" t="s">
        <v>355</v>
      </c>
      <c r="AM8" s="40">
        <v>7</v>
      </c>
      <c r="AN8" s="40"/>
      <c r="AO8" s="40">
        <f t="shared" si="3"/>
        <v>195</v>
      </c>
      <c r="AP8" s="40" t="s">
        <v>390</v>
      </c>
      <c r="AQ8" s="58">
        <f t="shared" si="0"/>
        <v>21.674617435428029</v>
      </c>
      <c r="AS8" s="40" t="s">
        <v>409</v>
      </c>
      <c r="AT8" s="40" t="e">
        <f t="shared" si="5"/>
        <v>#DIV/0!</v>
      </c>
      <c r="AU8" s="40" t="s">
        <v>410</v>
      </c>
      <c r="AV8" s="40" t="e">
        <f t="shared" si="4"/>
        <v>#DIV/0!</v>
      </c>
      <c r="AW8" s="40"/>
      <c r="AX8" s="40">
        <f t="shared" si="6"/>
        <v>90</v>
      </c>
      <c r="BA8" s="40"/>
      <c r="BB8" s="40"/>
      <c r="BC8" s="40"/>
      <c r="BD8" s="40"/>
      <c r="BE8" s="40"/>
      <c r="BF8" s="67"/>
      <c r="BG8" s="67"/>
      <c r="BH8" s="67"/>
      <c r="BI8" s="67"/>
      <c r="BJ8" s="40"/>
      <c r="BK8" s="67"/>
      <c r="BL8" s="67"/>
      <c r="BM8" s="67"/>
      <c r="BN8" s="67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</row>
    <row r="9" spans="1:84">
      <c r="A9" t="s">
        <v>147</v>
      </c>
      <c r="B9">
        <v>7</v>
      </c>
      <c r="C9">
        <v>17.3</v>
      </c>
      <c r="D9">
        <v>6.6</v>
      </c>
      <c r="E9">
        <v>30.8</v>
      </c>
      <c r="F9">
        <v>9.5</v>
      </c>
      <c r="G9">
        <v>139100</v>
      </c>
      <c r="H9">
        <v>43454</v>
      </c>
      <c r="I9">
        <v>95646</v>
      </c>
      <c r="J9" s="43">
        <v>139100</v>
      </c>
      <c r="K9" s="45">
        <v>31</v>
      </c>
      <c r="L9" s="40">
        <v>470</v>
      </c>
      <c r="M9" s="136">
        <v>139.12</v>
      </c>
      <c r="N9" s="51"/>
      <c r="O9" s="48">
        <v>30</v>
      </c>
      <c r="P9" s="10">
        <f>IF(O9='Dobór powierzchni'!$B$66,Meteo!Q9,0)</f>
        <v>0</v>
      </c>
      <c r="Q9" s="43">
        <f t="shared" si="2"/>
        <v>139.1</v>
      </c>
      <c r="R9">
        <f t="shared" si="1"/>
        <v>13910</v>
      </c>
      <c r="AE9" s="53" t="s">
        <v>324</v>
      </c>
      <c r="AF9" s="53">
        <v>-97.5</v>
      </c>
      <c r="AG9">
        <f>IF(AE9='Dobór powierzchni'!$B$68,Meteo!AF9,0)</f>
        <v>0</v>
      </c>
      <c r="AH9" s="54" t="s">
        <v>356</v>
      </c>
      <c r="AM9" s="40">
        <v>8</v>
      </c>
      <c r="AN9" s="40"/>
      <c r="AO9" s="40">
        <f t="shared" si="3"/>
        <v>225</v>
      </c>
      <c r="AP9" s="40" t="s">
        <v>391</v>
      </c>
      <c r="AQ9" s="58">
        <f t="shared" si="0"/>
        <v>14.428423869140053</v>
      </c>
      <c r="AS9" s="40" t="s">
        <v>411</v>
      </c>
      <c r="AT9" s="40" t="e">
        <f t="shared" si="5"/>
        <v>#DIV/0!</v>
      </c>
      <c r="AU9" s="40" t="s">
        <v>412</v>
      </c>
      <c r="AV9" s="40" t="e">
        <f t="shared" si="4"/>
        <v>#DIV/0!</v>
      </c>
      <c r="AW9" s="40"/>
      <c r="AX9" s="40">
        <f t="shared" si="6"/>
        <v>90</v>
      </c>
      <c r="BA9" s="40"/>
      <c r="BB9" s="40"/>
      <c r="BC9" s="40"/>
      <c r="BD9" s="40"/>
      <c r="BE9" s="40"/>
      <c r="BF9" s="67"/>
      <c r="BG9" s="67"/>
      <c r="BH9" s="67"/>
      <c r="BI9" s="67"/>
      <c r="BJ9" s="40"/>
      <c r="BK9" s="67"/>
      <c r="BL9" s="67"/>
      <c r="BM9" s="67"/>
      <c r="BN9" s="67"/>
      <c r="BO9" s="40"/>
      <c r="BP9" s="40"/>
      <c r="BQ9" s="40"/>
      <c r="BR9" s="40"/>
      <c r="BS9" s="40"/>
      <c r="BT9" s="40"/>
      <c r="BU9" s="67"/>
      <c r="BV9" s="67"/>
      <c r="BW9" s="67"/>
      <c r="BX9" s="67"/>
      <c r="BY9" s="40"/>
      <c r="BZ9" s="40"/>
      <c r="CA9" s="40"/>
      <c r="CB9" s="40"/>
      <c r="CC9" s="40"/>
      <c r="CD9" s="40"/>
      <c r="CE9" s="40"/>
      <c r="CF9" s="40"/>
    </row>
    <row r="10" spans="1:84">
      <c r="A10" t="s">
        <v>147</v>
      </c>
      <c r="B10">
        <v>8</v>
      </c>
      <c r="C10">
        <v>14.5</v>
      </c>
      <c r="D10">
        <v>4</v>
      </c>
      <c r="E10">
        <v>25.9</v>
      </c>
      <c r="F10">
        <v>5.8</v>
      </c>
      <c r="G10">
        <v>115463</v>
      </c>
      <c r="H10">
        <v>32733</v>
      </c>
      <c r="I10">
        <v>82730</v>
      </c>
      <c r="J10" s="43">
        <v>115463</v>
      </c>
      <c r="K10" s="45">
        <v>31</v>
      </c>
      <c r="L10" s="40">
        <v>427</v>
      </c>
      <c r="M10" s="136">
        <v>115.46079999999999</v>
      </c>
      <c r="N10" s="51"/>
      <c r="O10" s="48">
        <v>35</v>
      </c>
      <c r="P10" s="10">
        <f>IF(O10='Dobór powierzchni'!$B$66,Meteo!Q10,0)</f>
        <v>0</v>
      </c>
      <c r="Q10" s="43">
        <f t="shared" si="2"/>
        <v>115.46300000000001</v>
      </c>
      <c r="R10">
        <f t="shared" si="1"/>
        <v>11546.300000000001</v>
      </c>
      <c r="AE10" s="53" t="s">
        <v>325</v>
      </c>
      <c r="AF10" s="53">
        <v>-90</v>
      </c>
      <c r="AG10">
        <f>IF(AE10='Dobór powierzchni'!$B$68,Meteo!AF10,0)</f>
        <v>0</v>
      </c>
      <c r="AH10" s="54" t="s">
        <v>357</v>
      </c>
      <c r="AM10" s="40">
        <v>9</v>
      </c>
      <c r="AN10" s="40"/>
      <c r="AO10" s="40">
        <f t="shared" si="3"/>
        <v>255</v>
      </c>
      <c r="AP10" s="40" t="s">
        <v>392</v>
      </c>
      <c r="AQ10" s="58">
        <f t="shared" si="0"/>
        <v>3.4189911677710461</v>
      </c>
      <c r="AS10" s="40" t="s">
        <v>413</v>
      </c>
      <c r="AT10" s="40" t="e">
        <f t="shared" si="5"/>
        <v>#DIV/0!</v>
      </c>
      <c r="AU10" s="40" t="s">
        <v>414</v>
      </c>
      <c r="AV10" s="40" t="e">
        <f t="shared" si="4"/>
        <v>#DIV/0!</v>
      </c>
      <c r="AW10" s="40"/>
      <c r="AX10" s="40">
        <f t="shared" si="6"/>
        <v>90</v>
      </c>
      <c r="BA10" s="40"/>
      <c r="BB10" s="40"/>
      <c r="BC10" s="40"/>
      <c r="BD10" s="40"/>
      <c r="BE10" s="40"/>
      <c r="BF10" s="67"/>
      <c r="BG10" s="68"/>
      <c r="BH10" s="68"/>
      <c r="BI10" s="68"/>
      <c r="BJ10" s="69"/>
      <c r="BK10" s="67"/>
      <c r="BL10" s="67"/>
      <c r="BM10" s="67"/>
      <c r="BN10" s="67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</row>
    <row r="11" spans="1:84">
      <c r="A11" t="s">
        <v>147</v>
      </c>
      <c r="B11">
        <v>9</v>
      </c>
      <c r="C11">
        <v>12.1</v>
      </c>
      <c r="D11">
        <v>2.2999999999999998</v>
      </c>
      <c r="E11">
        <v>23.8</v>
      </c>
      <c r="F11">
        <v>2.7</v>
      </c>
      <c r="G11">
        <v>84516</v>
      </c>
      <c r="H11">
        <v>29467</v>
      </c>
      <c r="I11">
        <v>55048</v>
      </c>
      <c r="J11" s="43">
        <v>84516</v>
      </c>
      <c r="K11" s="45">
        <v>30</v>
      </c>
      <c r="L11" s="40">
        <v>353</v>
      </c>
      <c r="M11" s="136">
        <v>84.508200000000002</v>
      </c>
      <c r="N11" s="51"/>
      <c r="O11" s="48">
        <v>40</v>
      </c>
      <c r="P11" s="10">
        <f>IF(O11='Dobór powierzchni'!$B$66,Meteo!Q11,0)</f>
        <v>0</v>
      </c>
      <c r="Q11" s="43">
        <f t="shared" si="2"/>
        <v>84.516000000000005</v>
      </c>
      <c r="R11">
        <f t="shared" si="1"/>
        <v>8451.6</v>
      </c>
      <c r="AE11" s="53" t="s">
        <v>326</v>
      </c>
      <c r="AF11" s="53">
        <v>-82.5</v>
      </c>
      <c r="AG11">
        <f>IF(AE11='Dobór powierzchni'!$B$68,Meteo!AF11,0)</f>
        <v>0</v>
      </c>
      <c r="AH11" s="54" t="s">
        <v>358</v>
      </c>
      <c r="AM11" s="40">
        <v>10</v>
      </c>
      <c r="AN11" s="40"/>
      <c r="AO11" s="40">
        <f t="shared" si="3"/>
        <v>285</v>
      </c>
      <c r="AP11" s="40" t="s">
        <v>393</v>
      </c>
      <c r="AQ11" s="58">
        <f t="shared" si="0"/>
        <v>-8.482186985613021</v>
      </c>
      <c r="AS11" s="40" t="s">
        <v>415</v>
      </c>
      <c r="AT11" s="40" t="e">
        <f t="shared" si="5"/>
        <v>#DIV/0!</v>
      </c>
      <c r="AU11" s="40" t="s">
        <v>416</v>
      </c>
      <c r="AV11" s="40" t="e">
        <f t="shared" si="4"/>
        <v>#DIV/0!</v>
      </c>
      <c r="AW11" s="40"/>
      <c r="AX11" s="40">
        <f t="shared" si="6"/>
        <v>90</v>
      </c>
      <c r="BA11" s="40"/>
      <c r="BB11" s="40"/>
      <c r="BC11" s="40"/>
      <c r="BD11" s="40"/>
      <c r="BE11" s="40"/>
      <c r="BF11" s="67"/>
      <c r="BG11" s="67"/>
      <c r="BH11" s="67"/>
      <c r="BI11" s="67"/>
      <c r="BJ11" s="69"/>
      <c r="BK11" s="67"/>
      <c r="BL11" s="67"/>
      <c r="BM11" s="67"/>
      <c r="BN11" s="67"/>
      <c r="BO11" s="40"/>
      <c r="BP11" s="40"/>
      <c r="BQ11" s="40"/>
      <c r="BR11" s="40"/>
      <c r="BS11" s="40"/>
      <c r="BT11" s="67"/>
      <c r="BU11" s="67"/>
      <c r="BV11" s="67"/>
      <c r="BW11" s="67"/>
      <c r="BX11" s="67"/>
      <c r="BY11" s="67"/>
      <c r="BZ11" s="67"/>
      <c r="CA11" s="67"/>
      <c r="CB11" s="40"/>
      <c r="CC11" s="40"/>
      <c r="CD11" s="40"/>
      <c r="CE11" s="40"/>
      <c r="CF11" s="40"/>
    </row>
    <row r="12" spans="1:84">
      <c r="A12" t="s">
        <v>147</v>
      </c>
      <c r="B12">
        <v>10</v>
      </c>
      <c r="C12">
        <v>7.1</v>
      </c>
      <c r="D12">
        <v>-4.2</v>
      </c>
      <c r="E12">
        <v>22.3</v>
      </c>
      <c r="F12">
        <v>-1.3</v>
      </c>
      <c r="G12">
        <v>40449</v>
      </c>
      <c r="H12">
        <v>9154</v>
      </c>
      <c r="I12">
        <v>31294</v>
      </c>
      <c r="J12" s="43">
        <v>40449</v>
      </c>
      <c r="K12" s="45">
        <v>31</v>
      </c>
      <c r="L12" s="40">
        <v>301</v>
      </c>
      <c r="M12" s="136">
        <v>40.4544</v>
      </c>
      <c r="N12" s="51"/>
      <c r="O12" s="48">
        <v>45</v>
      </c>
      <c r="P12" s="10">
        <f>IF(O12='Dobór powierzchni'!$B$66,Meteo!Q12,0)</f>
        <v>0</v>
      </c>
      <c r="Q12" s="43">
        <f t="shared" si="2"/>
        <v>40.448999999999998</v>
      </c>
      <c r="R12">
        <f t="shared" si="1"/>
        <v>4044.9</v>
      </c>
      <c r="AE12" s="53" t="s">
        <v>327</v>
      </c>
      <c r="AF12" s="53">
        <v>-67.5</v>
      </c>
      <c r="AG12">
        <f>IF(AE12='Dobór powierzchni'!$B$68,Meteo!AF12,0)</f>
        <v>0</v>
      </c>
      <c r="AH12" s="54" t="s">
        <v>359</v>
      </c>
      <c r="AM12" s="40">
        <v>11</v>
      </c>
      <c r="AN12" s="40"/>
      <c r="AO12" s="40">
        <f t="shared" si="3"/>
        <v>315</v>
      </c>
      <c r="AP12" s="40" t="s">
        <v>394</v>
      </c>
      <c r="AQ12" s="58">
        <f t="shared" si="0"/>
        <v>-18.171030770057108</v>
      </c>
      <c r="AS12" s="40" t="s">
        <v>417</v>
      </c>
      <c r="AT12" s="40" t="e">
        <f>TAN(AQ8*PI()/180)*(((COS($AA$5*PI()/180)/TAN($AA$4*PI()/180)))-(SIN($AA$5*PI()/180)/(SIN($AA$4*PI()/180)*TAN($AA$3*PI()/180))))</f>
        <v>#DIV/0!</v>
      </c>
      <c r="AU12" s="40" t="s">
        <v>418</v>
      </c>
      <c r="AV12" s="40" t="e">
        <f t="shared" si="4"/>
        <v>#DIV/0!</v>
      </c>
      <c r="AW12" s="40"/>
      <c r="AX12" s="40">
        <f t="shared" si="6"/>
        <v>90</v>
      </c>
      <c r="BA12" s="40"/>
      <c r="BB12" s="40"/>
      <c r="BC12" s="40"/>
      <c r="BD12" s="40"/>
      <c r="BE12" s="40"/>
      <c r="BF12" s="67"/>
      <c r="BG12" s="67"/>
      <c r="BH12" s="68"/>
      <c r="BI12" s="68"/>
      <c r="BJ12" s="69"/>
      <c r="BK12" s="67"/>
      <c r="BL12" s="67"/>
      <c r="BM12" s="67"/>
      <c r="BN12" s="67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</row>
    <row r="13" spans="1:84">
      <c r="A13" t="s">
        <v>147</v>
      </c>
      <c r="B13">
        <v>11</v>
      </c>
      <c r="C13">
        <v>1.6</v>
      </c>
      <c r="D13">
        <v>-14.7</v>
      </c>
      <c r="E13">
        <v>10.7</v>
      </c>
      <c r="F13">
        <v>-6.1</v>
      </c>
      <c r="G13">
        <v>19653</v>
      </c>
      <c r="H13">
        <v>3836</v>
      </c>
      <c r="I13">
        <v>15817</v>
      </c>
      <c r="J13" s="43">
        <v>19653</v>
      </c>
      <c r="K13" s="45">
        <v>30</v>
      </c>
      <c r="L13" s="40">
        <v>240</v>
      </c>
      <c r="M13" s="136">
        <v>19.655999999999999</v>
      </c>
      <c r="N13" s="51"/>
      <c r="O13" s="48">
        <v>50</v>
      </c>
      <c r="P13" s="10">
        <f>IF(O13='Dobór powierzchni'!$B$66,Meteo!Q13,0)</f>
        <v>0</v>
      </c>
      <c r="Q13" s="43">
        <f t="shared" si="2"/>
        <v>19.653000000000002</v>
      </c>
      <c r="R13">
        <f t="shared" si="1"/>
        <v>1965.3000000000002</v>
      </c>
      <c r="AE13" s="53" t="s">
        <v>328</v>
      </c>
      <c r="AF13" s="53">
        <v>-52.5</v>
      </c>
      <c r="AG13">
        <f>IF(AE13='Dobór powierzchni'!$B$68,Meteo!AF13,0)</f>
        <v>0</v>
      </c>
      <c r="AH13" s="54" t="s">
        <v>360</v>
      </c>
      <c r="AM13" s="40">
        <v>12</v>
      </c>
      <c r="AN13" s="40"/>
      <c r="AO13" s="40">
        <f t="shared" si="3"/>
        <v>345</v>
      </c>
      <c r="AP13" s="40" t="s">
        <v>395</v>
      </c>
      <c r="AQ13" s="58">
        <f t="shared" si="0"/>
        <v>-23.120484116651813</v>
      </c>
      <c r="AS13" s="40" t="s">
        <v>419</v>
      </c>
      <c r="AT13" s="40" t="e">
        <f t="shared" si="5"/>
        <v>#DIV/0!</v>
      </c>
      <c r="AU13" s="40" t="s">
        <v>420</v>
      </c>
      <c r="AV13" s="40" t="e">
        <f t="shared" si="4"/>
        <v>#DIV/0!</v>
      </c>
      <c r="AW13" s="40"/>
      <c r="AX13" s="40">
        <f t="shared" si="6"/>
        <v>90</v>
      </c>
      <c r="BA13" s="40"/>
      <c r="BB13" s="40"/>
      <c r="BC13" s="40"/>
      <c r="BD13" s="40"/>
      <c r="BE13" s="40"/>
      <c r="BF13" s="67"/>
      <c r="BG13" s="67"/>
      <c r="BH13" s="67"/>
      <c r="BI13" s="67"/>
      <c r="BJ13" s="40"/>
      <c r="BK13" s="67"/>
      <c r="BL13" s="67"/>
      <c r="BM13" s="67"/>
      <c r="BN13" s="67"/>
      <c r="BO13" s="40"/>
      <c r="BP13" s="40"/>
      <c r="BQ13" s="40"/>
      <c r="BR13" s="40"/>
      <c r="BS13" s="40"/>
      <c r="BT13" s="40"/>
      <c r="BU13" s="67"/>
      <c r="BV13" s="67"/>
      <c r="BW13" s="67"/>
      <c r="BX13" s="67"/>
      <c r="BY13" s="40"/>
      <c r="BZ13" s="40"/>
      <c r="CA13" s="40"/>
      <c r="CB13" s="40"/>
      <c r="CC13" s="40"/>
      <c r="CD13" s="40"/>
      <c r="CE13" s="40"/>
      <c r="CF13" s="40"/>
    </row>
    <row r="14" spans="1:84">
      <c r="A14" t="s">
        <v>147</v>
      </c>
      <c r="B14">
        <v>12</v>
      </c>
      <c r="C14">
        <v>-1.3</v>
      </c>
      <c r="D14">
        <v>-15.2</v>
      </c>
      <c r="E14">
        <v>7.8</v>
      </c>
      <c r="F14">
        <v>-9.8000000000000007</v>
      </c>
      <c r="G14">
        <v>16040</v>
      </c>
      <c r="H14">
        <v>997</v>
      </c>
      <c r="I14">
        <v>15043</v>
      </c>
      <c r="J14" s="43">
        <v>16040</v>
      </c>
      <c r="K14" s="45">
        <v>31</v>
      </c>
      <c r="L14" s="40">
        <v>248</v>
      </c>
      <c r="M14" s="136">
        <v>16.0456</v>
      </c>
      <c r="N14" s="51"/>
      <c r="O14" s="48">
        <v>55</v>
      </c>
      <c r="P14" s="10">
        <f>IF(O14='Dobór powierzchni'!$B$66,Meteo!Q14,0)</f>
        <v>0</v>
      </c>
      <c r="Q14" s="43">
        <f t="shared" si="2"/>
        <v>16.04</v>
      </c>
      <c r="R14">
        <f t="shared" si="1"/>
        <v>1604</v>
      </c>
      <c r="AE14" s="53" t="s">
        <v>329</v>
      </c>
      <c r="AF14" s="53">
        <v>-45</v>
      </c>
      <c r="AG14">
        <f>IF(AE14='Dobór powierzchni'!$B$68,Meteo!AF14,0)</f>
        <v>0</v>
      </c>
      <c r="AH14" s="54" t="s">
        <v>361</v>
      </c>
      <c r="AS14" s="40" t="s">
        <v>421</v>
      </c>
      <c r="AT14" s="40" t="e">
        <f t="shared" si="5"/>
        <v>#DIV/0!</v>
      </c>
      <c r="AU14" s="40" t="s">
        <v>422</v>
      </c>
      <c r="AV14" s="40" t="e">
        <f t="shared" si="4"/>
        <v>#DIV/0!</v>
      </c>
      <c r="AW14" s="40"/>
      <c r="AX14" s="40">
        <f t="shared" si="6"/>
        <v>90</v>
      </c>
      <c r="BA14" s="40"/>
      <c r="BB14" s="40"/>
      <c r="BC14" s="40"/>
      <c r="BD14" s="40"/>
      <c r="BE14" s="40"/>
      <c r="BF14" s="67"/>
      <c r="BG14" s="67"/>
      <c r="BH14" s="67"/>
      <c r="BI14" s="67"/>
      <c r="BJ14" s="69"/>
      <c r="BK14" s="67"/>
      <c r="BL14" s="67"/>
      <c r="BM14" s="67"/>
      <c r="BN14" s="67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</row>
    <row r="15" spans="1:84">
      <c r="A15" t="s">
        <v>157</v>
      </c>
      <c r="B15" t="s">
        <v>157</v>
      </c>
      <c r="D15" s="40">
        <v>49.6666667</v>
      </c>
      <c r="J15" s="46">
        <f>SUM(J3:J14)</f>
        <v>897135</v>
      </c>
      <c r="K15" s="47">
        <f>J15/1000</f>
        <v>897.13499999999999</v>
      </c>
      <c r="L15" s="47">
        <f>SUM(L3:L14)</f>
        <v>4211</v>
      </c>
      <c r="M15" s="137"/>
      <c r="N15" s="51"/>
      <c r="O15" s="48">
        <v>60</v>
      </c>
      <c r="P15" s="10">
        <f>IF(O15='Dobór powierzchni'!$B$66,Meteo!Q15,0)</f>
        <v>0</v>
      </c>
      <c r="Q15" s="43">
        <f t="shared" si="2"/>
        <v>897.13499999999999</v>
      </c>
      <c r="R15">
        <f t="shared" si="1"/>
        <v>89713.5</v>
      </c>
      <c r="AE15" s="53" t="s">
        <v>330</v>
      </c>
      <c r="AF15" s="53">
        <v>-37.5</v>
      </c>
      <c r="AG15">
        <f>IF(AE15='Dobór powierzchni'!$B$68,Meteo!AF15,0)</f>
        <v>0</v>
      </c>
      <c r="AH15" s="54" t="s">
        <v>362</v>
      </c>
      <c r="AS15" s="40" t="s">
        <v>423</v>
      </c>
      <c r="AT15" s="40" t="e">
        <f t="shared" si="5"/>
        <v>#DIV/0!</v>
      </c>
      <c r="AU15" s="40" t="s">
        <v>424</v>
      </c>
      <c r="AV15" s="40" t="e">
        <f t="shared" si="4"/>
        <v>#DIV/0!</v>
      </c>
      <c r="AW15" s="40"/>
      <c r="AX15" s="40">
        <f t="shared" si="6"/>
        <v>90</v>
      </c>
      <c r="BA15" s="40"/>
      <c r="BB15" s="40"/>
      <c r="BC15" s="40"/>
      <c r="BD15" s="40"/>
      <c r="BE15" s="40"/>
      <c r="BF15" s="67"/>
      <c r="BG15" s="67"/>
      <c r="BH15" s="68"/>
      <c r="BI15" s="68"/>
      <c r="BJ15" s="69"/>
      <c r="BK15" s="67"/>
      <c r="BL15" s="67"/>
      <c r="BM15" s="67"/>
      <c r="BN15" s="67"/>
      <c r="BO15" s="40"/>
      <c r="BP15" s="40"/>
      <c r="BQ15" s="40"/>
      <c r="BR15" s="40"/>
      <c r="BS15" s="40"/>
      <c r="BT15" s="67"/>
      <c r="BU15" s="67"/>
      <c r="BV15" s="67"/>
      <c r="BW15" s="67"/>
      <c r="BX15" s="67"/>
      <c r="BY15" s="40"/>
      <c r="BZ15" s="40"/>
      <c r="CA15" s="40"/>
      <c r="CB15" s="40"/>
      <c r="CC15" s="40"/>
      <c r="CD15" s="40"/>
      <c r="CE15" s="40"/>
      <c r="CF15" s="40"/>
    </row>
    <row r="16" spans="1:84">
      <c r="A16" t="s">
        <v>157</v>
      </c>
      <c r="B16">
        <v>1</v>
      </c>
      <c r="C16">
        <v>-1.7000000000000002</v>
      </c>
      <c r="D16">
        <v>-15.3</v>
      </c>
      <c r="E16">
        <v>7</v>
      </c>
      <c r="F16">
        <v>-10.6</v>
      </c>
      <c r="G16">
        <v>26517</v>
      </c>
      <c r="H16">
        <v>5691</v>
      </c>
      <c r="I16">
        <v>20825</v>
      </c>
      <c r="J16" s="43">
        <v>26517</v>
      </c>
      <c r="K16" s="45">
        <v>31</v>
      </c>
      <c r="L16" s="40">
        <v>255</v>
      </c>
      <c r="M16" s="136">
        <v>26.52</v>
      </c>
      <c r="N16" s="51"/>
      <c r="O16" s="48">
        <v>65</v>
      </c>
      <c r="P16" s="10">
        <f>IF(O16='Dobór powierzchni'!$B$66,Meteo!Q16,0)</f>
        <v>0</v>
      </c>
      <c r="Q16" s="43">
        <f t="shared" si="2"/>
        <v>26.517000000000003</v>
      </c>
      <c r="R16">
        <f t="shared" si="1"/>
        <v>2651.7000000000003</v>
      </c>
      <c r="S16" t="s">
        <v>167</v>
      </c>
      <c r="AE16" s="53" t="s">
        <v>331</v>
      </c>
      <c r="AF16" s="53">
        <v>-22.5</v>
      </c>
      <c r="AG16">
        <f>IF(AE16='Dobór powierzchni'!$B$68,Meteo!AF16,0)</f>
        <v>0</v>
      </c>
      <c r="AH16" s="54" t="s">
        <v>363</v>
      </c>
      <c r="AS16" s="40" t="s">
        <v>425</v>
      </c>
      <c r="AT16" s="40" t="e">
        <f t="shared" si="5"/>
        <v>#DIV/0!</v>
      </c>
      <c r="AU16" s="40" t="s">
        <v>426</v>
      </c>
      <c r="AV16" s="40" t="e">
        <f>ACOS(((($C$88*AT16)+(($C$88^2)-(AT16^2)+1)^0.5)/(($C$88^2)+1)))*180/PI()</f>
        <v>#DIV/0!</v>
      </c>
      <c r="AW16" s="40"/>
      <c r="AX16" s="40">
        <f t="shared" si="6"/>
        <v>90</v>
      </c>
      <c r="BA16" s="40"/>
      <c r="BB16" s="40"/>
      <c r="BC16" s="40"/>
      <c r="BD16" s="40"/>
      <c r="BE16" s="40"/>
      <c r="BF16" s="67"/>
      <c r="BG16" s="67"/>
      <c r="BH16" s="67"/>
      <c r="BI16" s="67"/>
      <c r="BJ16" s="69"/>
      <c r="BK16" s="67"/>
      <c r="BL16" s="67"/>
      <c r="BM16" s="67"/>
      <c r="BN16" s="67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</row>
    <row r="17" spans="1:84">
      <c r="A17" t="s">
        <v>157</v>
      </c>
      <c r="B17">
        <v>2</v>
      </c>
      <c r="C17">
        <v>-2.2999999999999998</v>
      </c>
      <c r="D17">
        <v>-13.9</v>
      </c>
      <c r="E17">
        <v>4.5999999999999996</v>
      </c>
      <c r="F17">
        <v>-12.6</v>
      </c>
      <c r="G17">
        <v>42739</v>
      </c>
      <c r="H17">
        <v>13619</v>
      </c>
      <c r="I17">
        <v>29119</v>
      </c>
      <c r="J17" s="43">
        <v>42739</v>
      </c>
      <c r="K17" s="45">
        <v>28</v>
      </c>
      <c r="L17" s="40">
        <v>270</v>
      </c>
      <c r="M17" s="136">
        <v>42.741</v>
      </c>
      <c r="N17" s="51"/>
      <c r="O17" s="48">
        <v>70</v>
      </c>
      <c r="P17" s="10">
        <f>IF(O17='Dobór powierzchni'!$B$66,Meteo!Q17,0)</f>
        <v>0</v>
      </c>
      <c r="Q17" s="43">
        <f t="shared" si="2"/>
        <v>42.739000000000004</v>
      </c>
      <c r="R17">
        <f t="shared" si="1"/>
        <v>4273.9000000000005</v>
      </c>
      <c r="S17" t="s">
        <v>168</v>
      </c>
      <c r="AE17" s="53" t="s">
        <v>332</v>
      </c>
      <c r="AF17" s="53">
        <v>-7.5</v>
      </c>
      <c r="AG17">
        <f>IF(AE17='Dobór powierzchni'!$B$68,Meteo!AF17,0)</f>
        <v>0</v>
      </c>
      <c r="AH17" s="54" t="s">
        <v>364</v>
      </c>
      <c r="BA17" s="40"/>
      <c r="BB17" s="40"/>
      <c r="BC17" s="40"/>
      <c r="BD17" s="40"/>
      <c r="BE17" s="40"/>
      <c r="BF17" s="67"/>
      <c r="BG17" s="67"/>
      <c r="BH17" s="67"/>
      <c r="BI17" s="67"/>
      <c r="BJ17" s="40"/>
      <c r="BK17" s="67"/>
      <c r="BL17" s="67"/>
      <c r="BM17" s="67"/>
      <c r="BN17" s="67"/>
      <c r="BO17" s="40"/>
      <c r="BP17" s="40"/>
      <c r="BQ17" s="40"/>
      <c r="BR17" s="40"/>
      <c r="BS17" s="40"/>
      <c r="BT17" s="40"/>
      <c r="BU17" s="67"/>
      <c r="BV17" s="67"/>
      <c r="BW17" s="67"/>
      <c r="BX17" s="67"/>
      <c r="BY17" s="40"/>
      <c r="BZ17" s="40"/>
      <c r="CA17" s="40"/>
      <c r="CB17" s="40"/>
      <c r="CC17" s="40"/>
      <c r="CD17" s="40"/>
      <c r="CE17" s="40"/>
      <c r="CF17" s="40"/>
    </row>
    <row r="18" spans="1:84">
      <c r="A18" t="s">
        <v>157</v>
      </c>
      <c r="B18">
        <v>3</v>
      </c>
      <c r="C18">
        <v>4.9000000000000004</v>
      </c>
      <c r="D18">
        <v>-4.4000000000000004</v>
      </c>
      <c r="E18">
        <v>18.2</v>
      </c>
      <c r="F18">
        <v>-4.5999999999999996</v>
      </c>
      <c r="G18">
        <v>75470</v>
      </c>
      <c r="H18">
        <v>23841</v>
      </c>
      <c r="I18">
        <v>51628</v>
      </c>
      <c r="J18" s="43">
        <v>75470</v>
      </c>
      <c r="K18" s="45">
        <v>31</v>
      </c>
      <c r="L18" s="40">
        <v>369</v>
      </c>
      <c r="M18" s="136">
        <v>75.460499999999996</v>
      </c>
      <c r="N18" s="51"/>
      <c r="O18" s="48">
        <v>75</v>
      </c>
      <c r="P18" s="10">
        <f>IF(O18='Dobór powierzchni'!$B$66,Meteo!Q18,0)</f>
        <v>0</v>
      </c>
      <c r="Q18" s="43">
        <f t="shared" si="2"/>
        <v>75.47</v>
      </c>
      <c r="R18">
        <f t="shared" si="1"/>
        <v>7547</v>
      </c>
      <c r="S18" t="s">
        <v>169</v>
      </c>
      <c r="AE18" s="53" t="s">
        <v>333</v>
      </c>
      <c r="AF18" s="53">
        <v>1E-3</v>
      </c>
      <c r="AG18">
        <f>IF(AE18='Dobór powierzchni'!$B$68,Meteo!AF18,0)</f>
        <v>0</v>
      </c>
      <c r="AH18" s="54" t="s">
        <v>365</v>
      </c>
      <c r="BA18" s="40"/>
      <c r="BB18" s="40"/>
      <c r="BC18" s="40"/>
      <c r="BD18" s="40"/>
      <c r="BE18" s="40"/>
      <c r="BF18" s="67"/>
      <c r="BG18" s="67"/>
      <c r="BH18" s="67"/>
      <c r="BI18" s="67"/>
      <c r="BJ18" s="40"/>
      <c r="BK18" s="67">
        <v>0</v>
      </c>
      <c r="BL18" s="67">
        <v>0</v>
      </c>
      <c r="BM18" s="67">
        <v>0</v>
      </c>
      <c r="BN18" s="67">
        <v>0</v>
      </c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</row>
    <row r="19" spans="1:84">
      <c r="A19" t="s">
        <v>157</v>
      </c>
      <c r="B19">
        <v>4</v>
      </c>
      <c r="C19">
        <v>8</v>
      </c>
      <c r="D19">
        <v>-1.4</v>
      </c>
      <c r="E19">
        <v>21.1</v>
      </c>
      <c r="F19">
        <v>-0.7</v>
      </c>
      <c r="G19">
        <v>101340</v>
      </c>
      <c r="H19">
        <v>34296</v>
      </c>
      <c r="I19">
        <v>67043</v>
      </c>
      <c r="J19" s="43">
        <v>101340</v>
      </c>
      <c r="K19" s="45">
        <v>30</v>
      </c>
      <c r="L19" s="40">
        <v>420</v>
      </c>
      <c r="M19" s="136">
        <v>101.346</v>
      </c>
      <c r="N19" s="51"/>
      <c r="O19" s="48">
        <v>80</v>
      </c>
      <c r="P19" s="10">
        <f>IF(O19='Dobór powierzchni'!$B$66,Meteo!Q19,0)</f>
        <v>0</v>
      </c>
      <c r="Q19" s="43">
        <f t="shared" si="2"/>
        <v>101.34</v>
      </c>
      <c r="R19">
        <f t="shared" si="1"/>
        <v>10134</v>
      </c>
      <c r="S19" t="s">
        <v>170</v>
      </c>
      <c r="AE19" s="53" t="s">
        <v>334</v>
      </c>
      <c r="AF19" s="53">
        <f>-AF17</f>
        <v>7.5</v>
      </c>
      <c r="AG19">
        <f>IF(AE19='Dobór powierzchni'!$B$68,Meteo!AF19,0)</f>
        <v>0</v>
      </c>
      <c r="AH19" s="54" t="s">
        <v>366</v>
      </c>
    </row>
    <row r="20" spans="1:84">
      <c r="A20" t="s">
        <v>157</v>
      </c>
      <c r="B20">
        <v>5</v>
      </c>
      <c r="C20">
        <v>12.4</v>
      </c>
      <c r="D20">
        <v>0.2</v>
      </c>
      <c r="E20">
        <v>26.1</v>
      </c>
      <c r="F20">
        <v>4.5</v>
      </c>
      <c r="G20">
        <v>142994</v>
      </c>
      <c r="H20">
        <v>51332</v>
      </c>
      <c r="I20">
        <v>91662</v>
      </c>
      <c r="J20" s="43">
        <v>142994</v>
      </c>
      <c r="K20" s="45">
        <v>31</v>
      </c>
      <c r="L20" s="40">
        <v>487</v>
      </c>
      <c r="M20" s="136">
        <v>142.98320000000001</v>
      </c>
      <c r="N20" s="51"/>
      <c r="O20" s="48">
        <v>85</v>
      </c>
      <c r="P20" s="10">
        <f>IF(O20='Dobór powierzchni'!$B$66,Meteo!Q20,0)</f>
        <v>0</v>
      </c>
      <c r="Q20" s="43">
        <f t="shared" si="2"/>
        <v>142.99400000000003</v>
      </c>
      <c r="R20">
        <f t="shared" si="1"/>
        <v>14299.400000000001</v>
      </c>
      <c r="AE20" s="53" t="s">
        <v>335</v>
      </c>
      <c r="AF20" s="53">
        <f>AF16</f>
        <v>-22.5</v>
      </c>
      <c r="AG20">
        <f>IF(AE20='Dobór powierzchni'!$B$68,Meteo!AF20,0)</f>
        <v>0</v>
      </c>
      <c r="AH20" s="54" t="s">
        <v>367</v>
      </c>
    </row>
    <row r="21" spans="1:84">
      <c r="A21" t="s">
        <v>157</v>
      </c>
      <c r="B21">
        <v>6</v>
      </c>
      <c r="C21">
        <v>16.2</v>
      </c>
      <c r="D21">
        <v>7.3</v>
      </c>
      <c r="E21">
        <v>26.7</v>
      </c>
      <c r="F21">
        <v>9.5</v>
      </c>
      <c r="G21">
        <v>143244</v>
      </c>
      <c r="H21">
        <v>47351</v>
      </c>
      <c r="I21">
        <v>95892</v>
      </c>
      <c r="J21" s="43">
        <v>143244</v>
      </c>
      <c r="K21" s="45">
        <v>30</v>
      </c>
      <c r="L21" s="40">
        <v>480</v>
      </c>
      <c r="M21" s="136">
        <v>143.232</v>
      </c>
      <c r="N21" s="51"/>
      <c r="O21" s="48">
        <v>90</v>
      </c>
      <c r="P21" s="10">
        <f>IF(O21='Dobór powierzchni'!$B$66,Meteo!Q21,0)</f>
        <v>0</v>
      </c>
      <c r="Q21" s="43">
        <f t="shared" si="2"/>
        <v>143.24400000000003</v>
      </c>
      <c r="R21">
        <f t="shared" si="1"/>
        <v>14324.400000000001</v>
      </c>
      <c r="AE21" s="53" t="s">
        <v>336</v>
      </c>
      <c r="AF21" s="53">
        <f>AF15</f>
        <v>-37.5</v>
      </c>
      <c r="AG21">
        <f>IF(AE21='Dobór powierzchni'!$B$68,Meteo!AF21,0)</f>
        <v>0</v>
      </c>
      <c r="AH21" s="53" t="s">
        <v>368</v>
      </c>
    </row>
    <row r="22" spans="1:84">
      <c r="A22" t="s">
        <v>157</v>
      </c>
      <c r="B22">
        <v>7</v>
      </c>
      <c r="C22">
        <v>19.2</v>
      </c>
      <c r="D22">
        <v>10</v>
      </c>
      <c r="E22">
        <v>31.8</v>
      </c>
      <c r="F22">
        <v>11.9</v>
      </c>
      <c r="G22">
        <v>161775</v>
      </c>
      <c r="H22">
        <v>70379</v>
      </c>
      <c r="I22">
        <v>91396</v>
      </c>
      <c r="J22" s="43">
        <v>161775</v>
      </c>
      <c r="K22" s="45">
        <v>31</v>
      </c>
      <c r="L22" s="40">
        <v>496</v>
      </c>
      <c r="M22" s="136">
        <v>161.79519999999999</v>
      </c>
      <c r="N22" s="43"/>
      <c r="O22" s="43"/>
      <c r="P22" s="43"/>
      <c r="Q22" s="43">
        <f t="shared" si="2"/>
        <v>161.77500000000001</v>
      </c>
      <c r="R22">
        <f t="shared" si="1"/>
        <v>16177.5</v>
      </c>
      <c r="AE22" s="53" t="s">
        <v>337</v>
      </c>
      <c r="AF22" s="53">
        <f>AF14</f>
        <v>-45</v>
      </c>
      <c r="AG22">
        <f>IF(AE22='Dobór powierzchni'!$B$68,Meteo!AF22,0)</f>
        <v>0</v>
      </c>
      <c r="AH22" s="53" t="s">
        <v>369</v>
      </c>
    </row>
    <row r="23" spans="1:84">
      <c r="A23" t="s">
        <v>157</v>
      </c>
      <c r="B23">
        <v>8</v>
      </c>
      <c r="C23">
        <v>17.100000000000001</v>
      </c>
      <c r="D23">
        <v>8.5</v>
      </c>
      <c r="E23">
        <v>30.2</v>
      </c>
      <c r="F23">
        <v>9.5</v>
      </c>
      <c r="G23">
        <v>128270</v>
      </c>
      <c r="H23">
        <v>51338</v>
      </c>
      <c r="I23">
        <v>76932</v>
      </c>
      <c r="J23" s="43">
        <v>128270</v>
      </c>
      <c r="K23" s="45">
        <v>31</v>
      </c>
      <c r="L23" s="40">
        <v>451</v>
      </c>
      <c r="M23" s="136">
        <v>128.26439999999999</v>
      </c>
      <c r="N23" s="43"/>
      <c r="O23" s="43"/>
      <c r="P23" s="43"/>
      <c r="Q23" s="43">
        <f t="shared" si="2"/>
        <v>128.27000000000001</v>
      </c>
      <c r="R23">
        <f t="shared" si="1"/>
        <v>12827</v>
      </c>
      <c r="AE23" s="53" t="s">
        <v>338</v>
      </c>
      <c r="AF23" s="53">
        <f>AF13</f>
        <v>-52.5</v>
      </c>
      <c r="AG23">
        <f>IF(AE23='Dobór powierzchni'!$B$68,Meteo!AF23,0)</f>
        <v>0</v>
      </c>
      <c r="AH23" s="53" t="s">
        <v>370</v>
      </c>
    </row>
    <row r="24" spans="1:84">
      <c r="A24" t="s">
        <v>157</v>
      </c>
      <c r="B24">
        <v>9</v>
      </c>
      <c r="C24">
        <v>15.1</v>
      </c>
      <c r="D24">
        <v>4.9000000000000004</v>
      </c>
      <c r="E24">
        <v>26.8</v>
      </c>
      <c r="F24">
        <v>7.4</v>
      </c>
      <c r="G24">
        <v>82378</v>
      </c>
      <c r="H24">
        <v>23743</v>
      </c>
      <c r="I24">
        <v>58635</v>
      </c>
      <c r="J24" s="43">
        <v>82378</v>
      </c>
      <c r="K24" s="45">
        <v>30</v>
      </c>
      <c r="L24" s="40">
        <v>379</v>
      </c>
      <c r="M24" s="136">
        <v>82.394600000000011</v>
      </c>
      <c r="N24" s="43"/>
      <c r="O24" s="43"/>
      <c r="P24" s="43"/>
      <c r="Q24" s="43">
        <f t="shared" si="2"/>
        <v>82.378000000000014</v>
      </c>
      <c r="R24">
        <f t="shared" si="1"/>
        <v>8237.8000000000011</v>
      </c>
      <c r="AE24" s="53" t="s">
        <v>339</v>
      </c>
      <c r="AF24" s="53">
        <f>AF12</f>
        <v>-67.5</v>
      </c>
      <c r="AG24">
        <f>IF(AE24='Dobór powierzchni'!$B$68,Meteo!AF24,0)</f>
        <v>0</v>
      </c>
      <c r="AH24" s="53" t="s">
        <v>371</v>
      </c>
    </row>
    <row r="25" spans="1:84">
      <c r="A25" t="s">
        <v>157</v>
      </c>
      <c r="B25">
        <v>10</v>
      </c>
      <c r="C25">
        <v>8.9</v>
      </c>
      <c r="D25">
        <v>-2.5</v>
      </c>
      <c r="E25">
        <v>20.9</v>
      </c>
      <c r="F25">
        <v>0.8</v>
      </c>
      <c r="G25">
        <v>49203</v>
      </c>
      <c r="H25">
        <v>11470</v>
      </c>
      <c r="I25">
        <v>37732</v>
      </c>
      <c r="J25" s="43">
        <v>49203</v>
      </c>
      <c r="K25" s="45">
        <v>31</v>
      </c>
      <c r="L25" s="40">
        <v>322</v>
      </c>
      <c r="M25" s="136">
        <v>49.201600000000006</v>
      </c>
      <c r="N25" s="43"/>
      <c r="O25" s="43"/>
      <c r="P25" s="43"/>
      <c r="Q25" s="43">
        <f t="shared" si="2"/>
        <v>49.203000000000003</v>
      </c>
      <c r="R25">
        <f t="shared" si="1"/>
        <v>4920.3</v>
      </c>
      <c r="AE25" s="53" t="s">
        <v>340</v>
      </c>
      <c r="AF25" s="53">
        <f>AF11</f>
        <v>-82.5</v>
      </c>
      <c r="AG25">
        <f>IF(AE25='Dobór powierzchni'!$B$68,Meteo!AF25,0)</f>
        <v>0</v>
      </c>
      <c r="AH25" s="53" t="s">
        <v>372</v>
      </c>
    </row>
    <row r="26" spans="1:84">
      <c r="A26" t="s">
        <v>157</v>
      </c>
      <c r="B26">
        <v>11</v>
      </c>
      <c r="C26">
        <v>4.4000000000000004</v>
      </c>
      <c r="D26">
        <v>-6</v>
      </c>
      <c r="E26">
        <v>16.2</v>
      </c>
      <c r="F26">
        <v>-4.7</v>
      </c>
      <c r="G26">
        <v>32576</v>
      </c>
      <c r="H26">
        <v>8724</v>
      </c>
      <c r="I26">
        <v>23852</v>
      </c>
      <c r="J26" s="43">
        <v>32576</v>
      </c>
      <c r="K26" s="45">
        <v>30</v>
      </c>
      <c r="L26" s="40">
        <v>257</v>
      </c>
      <c r="M26" s="136">
        <v>32.587600000000002</v>
      </c>
      <c r="N26" s="43"/>
      <c r="O26" s="43"/>
      <c r="P26" s="43"/>
      <c r="Q26" s="43">
        <f t="shared" si="2"/>
        <v>32.576000000000001</v>
      </c>
      <c r="R26">
        <f t="shared" si="1"/>
        <v>3257.6000000000004</v>
      </c>
      <c r="AE26" s="53" t="s">
        <v>341</v>
      </c>
      <c r="AF26" s="53">
        <f>-90</f>
        <v>-90</v>
      </c>
      <c r="AG26">
        <f>IF(AE26='Dobór powierzchni'!$B$68,Meteo!AF26,0)</f>
        <v>0</v>
      </c>
      <c r="AH26" s="53" t="s">
        <v>373</v>
      </c>
    </row>
    <row r="27" spans="1:84">
      <c r="A27" t="s">
        <v>157</v>
      </c>
      <c r="B27">
        <v>12</v>
      </c>
      <c r="C27">
        <v>0.1</v>
      </c>
      <c r="D27">
        <v>-15.5</v>
      </c>
      <c r="E27">
        <v>13.8</v>
      </c>
      <c r="F27">
        <v>-9.4</v>
      </c>
      <c r="G27">
        <v>25111</v>
      </c>
      <c r="H27">
        <v>7243</v>
      </c>
      <c r="I27">
        <v>17867</v>
      </c>
      <c r="J27" s="43">
        <v>25111</v>
      </c>
      <c r="K27" s="45">
        <v>31</v>
      </c>
      <c r="L27" s="40">
        <v>248</v>
      </c>
      <c r="M27" s="136">
        <v>25.122399999999999</v>
      </c>
      <c r="N27" s="43"/>
      <c r="O27" s="43"/>
      <c r="P27" s="43"/>
      <c r="Q27" s="43">
        <f t="shared" si="2"/>
        <v>25.111000000000004</v>
      </c>
      <c r="R27">
        <f t="shared" si="1"/>
        <v>2511.1000000000004</v>
      </c>
      <c r="AE27" s="53" t="s">
        <v>342</v>
      </c>
      <c r="AF27" s="53">
        <f>AF9</f>
        <v>-97.5</v>
      </c>
      <c r="AG27">
        <f>IF(AE27='Dobór powierzchni'!$B$68,Meteo!AF27,0)</f>
        <v>0</v>
      </c>
      <c r="AH27" s="53" t="s">
        <v>374</v>
      </c>
    </row>
    <row r="28" spans="1:84">
      <c r="A28" t="s">
        <v>158</v>
      </c>
      <c r="B28" t="s">
        <v>158</v>
      </c>
      <c r="D28" s="40">
        <v>53.15</v>
      </c>
      <c r="J28" s="46">
        <f>SUM(J16:J27)</f>
        <v>1011617</v>
      </c>
      <c r="K28" s="47">
        <f>J28/1000</f>
        <v>1011.617</v>
      </c>
      <c r="L28" s="47">
        <f>SUM(L16:L27)</f>
        <v>4434</v>
      </c>
      <c r="M28" s="137" t="s">
        <v>301</v>
      </c>
      <c r="N28" s="46"/>
      <c r="O28" s="46"/>
      <c r="P28" s="46"/>
      <c r="Q28" s="43">
        <f t="shared" si="2"/>
        <v>1011.6170000000001</v>
      </c>
      <c r="R28">
        <f t="shared" si="1"/>
        <v>101161.70000000001</v>
      </c>
      <c r="AE28" s="53" t="s">
        <v>343</v>
      </c>
      <c r="AF28" s="53">
        <f>AF8</f>
        <v>-112.5</v>
      </c>
      <c r="AG28">
        <f>IF(AE28='Dobór powierzchni'!$B$68,Meteo!AF28,0)</f>
        <v>0</v>
      </c>
      <c r="AH28" s="53" t="s">
        <v>375</v>
      </c>
    </row>
    <row r="29" spans="1:84">
      <c r="A29" t="s">
        <v>158</v>
      </c>
      <c r="B29">
        <v>1</v>
      </c>
      <c r="C29">
        <v>-0.7</v>
      </c>
      <c r="D29">
        <v>-10.9</v>
      </c>
      <c r="E29">
        <v>5</v>
      </c>
      <c r="F29">
        <v>-9.8000000000000007</v>
      </c>
      <c r="G29">
        <v>22013</v>
      </c>
      <c r="H29">
        <v>3861</v>
      </c>
      <c r="I29">
        <v>18152</v>
      </c>
      <c r="J29" s="43">
        <v>22013</v>
      </c>
      <c r="K29" s="45">
        <v>31</v>
      </c>
      <c r="L29" s="40">
        <v>233</v>
      </c>
      <c r="M29" s="136">
        <v>22.0185</v>
      </c>
      <c r="N29" s="43"/>
      <c r="O29" s="43"/>
      <c r="P29" s="43"/>
      <c r="Q29" s="43">
        <f t="shared" si="2"/>
        <v>22.013000000000002</v>
      </c>
      <c r="R29">
        <f t="shared" si="1"/>
        <v>2201.3000000000002</v>
      </c>
      <c r="S29" t="s">
        <v>171</v>
      </c>
      <c r="AE29" s="53" t="s">
        <v>344</v>
      </c>
      <c r="AF29" s="53">
        <f>AF7</f>
        <v>-127.5</v>
      </c>
      <c r="AG29">
        <f>IF(AE29='Dobór powierzchni'!$B$68,Meteo!AF29,0)</f>
        <v>0</v>
      </c>
      <c r="AH29" s="53" t="s">
        <v>376</v>
      </c>
    </row>
    <row r="30" spans="1:84">
      <c r="A30" t="s">
        <v>158</v>
      </c>
      <c r="B30">
        <v>2</v>
      </c>
      <c r="C30">
        <v>0</v>
      </c>
      <c r="D30">
        <v>-12</v>
      </c>
      <c r="E30">
        <v>8.6</v>
      </c>
      <c r="F30">
        <v>-9.4</v>
      </c>
      <c r="G30">
        <v>29756</v>
      </c>
      <c r="H30">
        <v>8118</v>
      </c>
      <c r="I30">
        <v>21638</v>
      </c>
      <c r="J30" s="43">
        <v>29756</v>
      </c>
      <c r="K30" s="45">
        <v>28</v>
      </c>
      <c r="L30" s="40">
        <v>253</v>
      </c>
      <c r="M30" s="136">
        <v>29.752800000000001</v>
      </c>
      <c r="N30" s="43"/>
      <c r="O30" s="43"/>
      <c r="P30" s="43"/>
      <c r="Q30" s="43">
        <f t="shared" si="2"/>
        <v>29.756000000000004</v>
      </c>
      <c r="R30">
        <f t="shared" si="1"/>
        <v>2975.6000000000004</v>
      </c>
      <c r="S30" t="s">
        <v>172</v>
      </c>
      <c r="AE30" s="53" t="s">
        <v>345</v>
      </c>
      <c r="AF30" s="53">
        <f>AF6</f>
        <v>-135</v>
      </c>
      <c r="AG30">
        <f>IF(AE30='Dobór powierzchni'!$B$68,Meteo!AF30,0)</f>
        <v>0</v>
      </c>
      <c r="AH30" s="53" t="s">
        <v>377</v>
      </c>
    </row>
    <row r="31" spans="1:84">
      <c r="A31" t="s">
        <v>158</v>
      </c>
      <c r="B31">
        <v>3</v>
      </c>
      <c r="C31">
        <v>0</v>
      </c>
      <c r="D31">
        <v>-12.5</v>
      </c>
      <c r="E31">
        <v>13.2</v>
      </c>
      <c r="F31">
        <v>-10.3</v>
      </c>
      <c r="G31">
        <v>67350</v>
      </c>
      <c r="H31">
        <v>25974</v>
      </c>
      <c r="I31">
        <v>41375</v>
      </c>
      <c r="J31" s="43">
        <v>67350</v>
      </c>
      <c r="K31" s="45">
        <v>31</v>
      </c>
      <c r="L31" s="40">
        <v>345</v>
      </c>
      <c r="M31" s="136">
        <v>67.343999999999994</v>
      </c>
      <c r="N31" s="43"/>
      <c r="O31" s="43"/>
      <c r="P31" s="43"/>
      <c r="Q31" s="43">
        <f t="shared" si="2"/>
        <v>67.349999999999994</v>
      </c>
      <c r="R31">
        <f t="shared" si="1"/>
        <v>6735</v>
      </c>
      <c r="S31" t="s">
        <v>165</v>
      </c>
      <c r="AE31" s="53" t="s">
        <v>346</v>
      </c>
      <c r="AF31" s="53">
        <f>AF5</f>
        <v>-142.5</v>
      </c>
      <c r="AG31">
        <f>IF(AE31='Dobór powierzchni'!$B$68,Meteo!AF31,0)</f>
        <v>0</v>
      </c>
      <c r="AH31" s="53" t="s">
        <v>378</v>
      </c>
    </row>
    <row r="32" spans="1:84">
      <c r="A32" t="s">
        <v>158</v>
      </c>
      <c r="B32">
        <v>4</v>
      </c>
      <c r="C32">
        <v>6.6</v>
      </c>
      <c r="D32">
        <v>-3.1</v>
      </c>
      <c r="E32">
        <v>21.3</v>
      </c>
      <c r="F32">
        <v>-3.2</v>
      </c>
      <c r="G32">
        <v>93480</v>
      </c>
      <c r="H32">
        <v>25222</v>
      </c>
      <c r="I32">
        <v>68257</v>
      </c>
      <c r="J32" s="43">
        <v>93480</v>
      </c>
      <c r="K32" s="45">
        <v>30</v>
      </c>
      <c r="L32" s="40">
        <v>395</v>
      </c>
      <c r="M32" s="136">
        <v>93.496499999999997</v>
      </c>
      <c r="N32" s="43"/>
      <c r="O32" s="43"/>
      <c r="P32" s="43"/>
      <c r="Q32" s="43">
        <f t="shared" si="2"/>
        <v>93.48</v>
      </c>
      <c r="R32">
        <f t="shared" si="1"/>
        <v>9348</v>
      </c>
      <c r="S32" t="s">
        <v>173</v>
      </c>
      <c r="AE32" s="53" t="s">
        <v>347</v>
      </c>
      <c r="AF32" s="53">
        <f>AF4</f>
        <v>-157.5</v>
      </c>
      <c r="AG32">
        <f>IF(AE32='Dobór powierzchni'!$B$68,Meteo!AF32,0)</f>
        <v>0</v>
      </c>
      <c r="AH32" s="53" t="s">
        <v>379</v>
      </c>
    </row>
    <row r="33" spans="1:34">
      <c r="A33" t="s">
        <v>158</v>
      </c>
      <c r="B33">
        <v>5</v>
      </c>
      <c r="C33">
        <v>14.2</v>
      </c>
      <c r="D33">
        <v>-1.2</v>
      </c>
      <c r="E33">
        <v>26</v>
      </c>
      <c r="F33">
        <v>5.4</v>
      </c>
      <c r="G33">
        <v>136357</v>
      </c>
      <c r="H33">
        <v>48046</v>
      </c>
      <c r="I33">
        <v>88310</v>
      </c>
      <c r="J33" s="43">
        <v>136357</v>
      </c>
      <c r="K33" s="45">
        <v>31</v>
      </c>
      <c r="L33" s="40">
        <v>459</v>
      </c>
      <c r="M33" s="136">
        <v>136.36890000000002</v>
      </c>
      <c r="N33" s="43"/>
      <c r="O33" s="43"/>
      <c r="P33" s="43"/>
      <c r="Q33" s="43">
        <f t="shared" si="2"/>
        <v>136.357</v>
      </c>
      <c r="R33">
        <f t="shared" si="1"/>
        <v>13635.7</v>
      </c>
      <c r="AE33" s="53" t="s">
        <v>348</v>
      </c>
      <c r="AF33" s="53">
        <f>AF3</f>
        <v>-172.5</v>
      </c>
      <c r="AG33">
        <f>IF(AE33='Dobór powierzchni'!$B$68,Meteo!AF33,0)</f>
        <v>0</v>
      </c>
      <c r="AH33" s="53" t="s">
        <v>380</v>
      </c>
    </row>
    <row r="34" spans="1:34">
      <c r="A34" t="s">
        <v>158</v>
      </c>
      <c r="B34">
        <v>6</v>
      </c>
      <c r="C34">
        <v>14.5</v>
      </c>
      <c r="D34">
        <v>4.5999999999999996</v>
      </c>
      <c r="E34">
        <v>25.1</v>
      </c>
      <c r="F34">
        <v>7.1</v>
      </c>
      <c r="G34">
        <v>124337</v>
      </c>
      <c r="H34">
        <v>29614</v>
      </c>
      <c r="I34">
        <v>94723</v>
      </c>
      <c r="J34" s="43">
        <v>124337</v>
      </c>
      <c r="K34" s="45">
        <v>30</v>
      </c>
      <c r="L34" s="40">
        <v>450</v>
      </c>
      <c r="M34" s="136">
        <v>124.33499999999999</v>
      </c>
      <c r="N34" s="43"/>
      <c r="O34" s="43"/>
      <c r="P34" s="43"/>
      <c r="Q34" s="43">
        <f t="shared" si="2"/>
        <v>124.337</v>
      </c>
      <c r="R34">
        <f t="shared" si="1"/>
        <v>12433.7</v>
      </c>
      <c r="AE34" s="53"/>
      <c r="AF34" s="53"/>
    </row>
    <row r="35" spans="1:34">
      <c r="A35" t="s">
        <v>158</v>
      </c>
      <c r="B35">
        <v>7</v>
      </c>
      <c r="C35">
        <v>17.3</v>
      </c>
      <c r="D35">
        <v>8</v>
      </c>
      <c r="E35">
        <v>28.6</v>
      </c>
      <c r="F35">
        <v>10.6</v>
      </c>
      <c r="G35">
        <v>118924</v>
      </c>
      <c r="H35">
        <v>28393</v>
      </c>
      <c r="I35">
        <v>90531</v>
      </c>
      <c r="J35" s="43">
        <v>118924</v>
      </c>
      <c r="K35" s="45">
        <v>31</v>
      </c>
      <c r="L35" s="40">
        <v>465</v>
      </c>
      <c r="M35" s="136">
        <v>118.947</v>
      </c>
      <c r="N35" s="43"/>
      <c r="O35" s="43"/>
      <c r="P35" s="43"/>
      <c r="Q35" s="43">
        <f t="shared" si="2"/>
        <v>118.92400000000002</v>
      </c>
      <c r="R35">
        <f t="shared" si="1"/>
        <v>11892.400000000001</v>
      </c>
    </row>
    <row r="36" spans="1:34">
      <c r="A36" t="s">
        <v>158</v>
      </c>
      <c r="B36">
        <v>8</v>
      </c>
      <c r="C36">
        <v>16.399999999999999</v>
      </c>
      <c r="D36">
        <v>6.2</v>
      </c>
      <c r="E36">
        <v>29.5</v>
      </c>
      <c r="F36">
        <v>9</v>
      </c>
      <c r="G36">
        <v>109454</v>
      </c>
      <c r="H36">
        <v>31373</v>
      </c>
      <c r="I36">
        <v>78080</v>
      </c>
      <c r="J36" s="43">
        <v>109454</v>
      </c>
      <c r="K36" s="45">
        <v>31</v>
      </c>
      <c r="L36" s="40">
        <v>424</v>
      </c>
      <c r="M36" s="136">
        <v>109.43440000000001</v>
      </c>
      <c r="N36" s="43"/>
      <c r="O36" s="43"/>
      <c r="P36" s="43"/>
      <c r="Q36" s="43">
        <f t="shared" si="2"/>
        <v>109.45400000000001</v>
      </c>
      <c r="R36">
        <f t="shared" si="1"/>
        <v>10945.400000000001</v>
      </c>
    </row>
    <row r="37" spans="1:34">
      <c r="A37" t="s">
        <v>158</v>
      </c>
      <c r="B37">
        <v>9</v>
      </c>
      <c r="C37">
        <v>11</v>
      </c>
      <c r="D37">
        <v>-2.4</v>
      </c>
      <c r="E37">
        <v>27.1</v>
      </c>
      <c r="F37">
        <v>2.1</v>
      </c>
      <c r="G37">
        <v>76607</v>
      </c>
      <c r="H37">
        <v>22674</v>
      </c>
      <c r="I37">
        <v>53932</v>
      </c>
      <c r="J37" s="43">
        <v>76607</v>
      </c>
      <c r="K37" s="45">
        <v>30</v>
      </c>
      <c r="L37" s="40">
        <v>354</v>
      </c>
      <c r="M37" s="136">
        <v>76.60560000000001</v>
      </c>
      <c r="N37" s="43"/>
      <c r="O37" s="43"/>
      <c r="P37" s="43"/>
      <c r="Q37" s="43">
        <f t="shared" si="2"/>
        <v>76.607000000000014</v>
      </c>
      <c r="R37">
        <f t="shared" si="1"/>
        <v>7660.7000000000007</v>
      </c>
    </row>
    <row r="38" spans="1:34">
      <c r="A38" t="s">
        <v>158</v>
      </c>
      <c r="B38">
        <v>10</v>
      </c>
      <c r="C38">
        <v>8.1</v>
      </c>
      <c r="D38">
        <v>-2.1</v>
      </c>
      <c r="E38">
        <v>20.8</v>
      </c>
      <c r="F38">
        <v>0.30000000000000004</v>
      </c>
      <c r="G38">
        <v>40251</v>
      </c>
      <c r="H38">
        <v>6288</v>
      </c>
      <c r="I38">
        <v>33963</v>
      </c>
      <c r="J38" s="43">
        <v>40251</v>
      </c>
      <c r="K38" s="45">
        <v>31</v>
      </c>
      <c r="L38" s="40">
        <v>300</v>
      </c>
      <c r="M38" s="136">
        <v>40.26</v>
      </c>
      <c r="N38" s="43"/>
      <c r="O38" s="43"/>
      <c r="P38" s="43"/>
      <c r="Q38" s="43">
        <f t="shared" si="2"/>
        <v>40.251000000000005</v>
      </c>
      <c r="R38">
        <f t="shared" si="1"/>
        <v>4025.1000000000004</v>
      </c>
    </row>
    <row r="39" spans="1:34">
      <c r="A39" t="s">
        <v>158</v>
      </c>
      <c r="B39">
        <v>11</v>
      </c>
      <c r="C39">
        <v>5.2</v>
      </c>
      <c r="D39">
        <v>-1.3</v>
      </c>
      <c r="E39">
        <v>15</v>
      </c>
      <c r="F39">
        <v>-2.2999999999999998</v>
      </c>
      <c r="G39">
        <v>23033</v>
      </c>
      <c r="H39">
        <v>2455</v>
      </c>
      <c r="I39">
        <v>20577</v>
      </c>
      <c r="J39" s="43">
        <v>23033</v>
      </c>
      <c r="K39" s="45">
        <v>30</v>
      </c>
      <c r="L39" s="40">
        <v>242</v>
      </c>
      <c r="M39" s="136">
        <v>23.038400000000003</v>
      </c>
      <c r="N39" s="43"/>
      <c r="O39" s="43"/>
      <c r="P39" s="43"/>
      <c r="Q39" s="43">
        <f t="shared" si="2"/>
        <v>23.033000000000001</v>
      </c>
      <c r="R39">
        <f t="shared" si="1"/>
        <v>2303.3000000000002</v>
      </c>
    </row>
    <row r="40" spans="1:34">
      <c r="A40" t="s">
        <v>158</v>
      </c>
      <c r="B40">
        <v>12</v>
      </c>
      <c r="C40">
        <v>1.9</v>
      </c>
      <c r="D40">
        <v>-10.8</v>
      </c>
      <c r="E40">
        <v>12.5</v>
      </c>
      <c r="F40">
        <v>-6</v>
      </c>
      <c r="G40">
        <v>15594</v>
      </c>
      <c r="H40">
        <v>175</v>
      </c>
      <c r="I40">
        <v>15418</v>
      </c>
      <c r="J40" s="43">
        <v>15594</v>
      </c>
      <c r="K40" s="45">
        <v>31</v>
      </c>
      <c r="L40" s="40">
        <v>217</v>
      </c>
      <c r="M40" s="136">
        <v>15.602300000000001</v>
      </c>
      <c r="N40" s="43"/>
      <c r="O40" s="43"/>
      <c r="P40" s="43"/>
      <c r="Q40" s="43">
        <f t="shared" si="2"/>
        <v>15.594000000000001</v>
      </c>
      <c r="R40">
        <f t="shared" si="1"/>
        <v>1559.4</v>
      </c>
    </row>
    <row r="41" spans="1:34">
      <c r="A41" t="s">
        <v>159</v>
      </c>
      <c r="B41" t="s">
        <v>159</v>
      </c>
      <c r="D41" s="40">
        <v>50.75</v>
      </c>
      <c r="J41" s="46">
        <f>SUM(J29:J40)</f>
        <v>857156</v>
      </c>
      <c r="K41" s="47">
        <f>J41/1000</f>
        <v>857.15599999999995</v>
      </c>
      <c r="L41" s="47"/>
      <c r="M41" s="137" t="s">
        <v>301</v>
      </c>
      <c r="N41" s="46"/>
      <c r="O41" s="46"/>
      <c r="P41" s="46"/>
      <c r="Q41" s="43">
        <f t="shared" si="2"/>
        <v>857.15600000000006</v>
      </c>
      <c r="R41">
        <f t="shared" si="1"/>
        <v>85715.6</v>
      </c>
    </row>
    <row r="42" spans="1:34">
      <c r="A42" t="s">
        <v>159</v>
      </c>
      <c r="B42">
        <v>1</v>
      </c>
      <c r="C42">
        <v>-3.7</v>
      </c>
      <c r="D42">
        <v>-16.3</v>
      </c>
      <c r="E42">
        <v>4.2</v>
      </c>
      <c r="F42">
        <v>-13.2</v>
      </c>
      <c r="G42">
        <v>23720</v>
      </c>
      <c r="H42">
        <v>5436</v>
      </c>
      <c r="I42">
        <v>18284</v>
      </c>
      <c r="J42" s="43">
        <v>23720</v>
      </c>
      <c r="K42" s="45">
        <v>31</v>
      </c>
      <c r="L42" s="40">
        <v>251</v>
      </c>
      <c r="M42" s="136">
        <v>23.7195</v>
      </c>
      <c r="N42" s="43"/>
      <c r="O42" s="43"/>
      <c r="P42" s="43"/>
      <c r="Q42" s="43">
        <f t="shared" si="2"/>
        <v>23.72</v>
      </c>
      <c r="R42">
        <f t="shared" si="1"/>
        <v>2372</v>
      </c>
      <c r="S42" t="s">
        <v>174</v>
      </c>
    </row>
    <row r="43" spans="1:34">
      <c r="A43" t="s">
        <v>159</v>
      </c>
      <c r="B43">
        <v>2</v>
      </c>
      <c r="C43">
        <v>-0.8</v>
      </c>
      <c r="D43">
        <v>-11.9</v>
      </c>
      <c r="E43">
        <v>9.3000000000000007</v>
      </c>
      <c r="F43">
        <v>-10.6</v>
      </c>
      <c r="G43">
        <v>37521</v>
      </c>
      <c r="H43">
        <v>11792</v>
      </c>
      <c r="I43">
        <v>25729</v>
      </c>
      <c r="J43" s="43">
        <v>37521</v>
      </c>
      <c r="K43" s="45">
        <v>28</v>
      </c>
      <c r="L43" s="40">
        <v>266</v>
      </c>
      <c r="M43" s="136">
        <v>37.532599999999995</v>
      </c>
      <c r="N43" s="43"/>
      <c r="O43" s="43"/>
      <c r="P43" s="43"/>
      <c r="Q43" s="43">
        <f t="shared" si="2"/>
        <v>37.521000000000001</v>
      </c>
      <c r="R43">
        <f t="shared" si="1"/>
        <v>3752.1000000000004</v>
      </c>
      <c r="S43" t="s">
        <v>175</v>
      </c>
    </row>
    <row r="44" spans="1:34">
      <c r="A44" t="s">
        <v>159</v>
      </c>
      <c r="B44">
        <v>3</v>
      </c>
      <c r="C44">
        <v>4.4000000000000004</v>
      </c>
      <c r="D44">
        <v>-4.5999999999999996</v>
      </c>
      <c r="E44">
        <v>18</v>
      </c>
      <c r="F44">
        <v>-4.7</v>
      </c>
      <c r="G44">
        <v>66377</v>
      </c>
      <c r="H44">
        <v>19426</v>
      </c>
      <c r="I44">
        <v>46950</v>
      </c>
      <c r="J44" s="43">
        <v>66377</v>
      </c>
      <c r="K44" s="45">
        <v>31</v>
      </c>
      <c r="L44" s="40">
        <v>362</v>
      </c>
      <c r="M44" s="136">
        <v>66.390799999999999</v>
      </c>
      <c r="N44" s="43"/>
      <c r="O44" s="43"/>
      <c r="P44" s="43"/>
      <c r="Q44" s="43">
        <f t="shared" si="2"/>
        <v>66.37700000000001</v>
      </c>
      <c r="R44">
        <f t="shared" si="1"/>
        <v>6637.7000000000007</v>
      </c>
      <c r="S44" t="s">
        <v>176</v>
      </c>
    </row>
    <row r="45" spans="1:34">
      <c r="A45" t="s">
        <v>159</v>
      </c>
      <c r="B45">
        <v>4</v>
      </c>
      <c r="C45">
        <v>8</v>
      </c>
      <c r="D45">
        <v>-1.6</v>
      </c>
      <c r="E45">
        <v>22</v>
      </c>
      <c r="F45">
        <v>-1.5</v>
      </c>
      <c r="G45">
        <v>110002</v>
      </c>
      <c r="H45">
        <v>39900</v>
      </c>
      <c r="I45">
        <v>70101</v>
      </c>
      <c r="J45" s="43">
        <v>110002</v>
      </c>
      <c r="K45" s="45">
        <v>30</v>
      </c>
      <c r="L45" s="40">
        <v>412</v>
      </c>
      <c r="M45" s="136">
        <v>110.004</v>
      </c>
      <c r="N45" s="43"/>
      <c r="O45" s="43"/>
      <c r="P45" s="43"/>
      <c r="Q45" s="43">
        <f t="shared" si="2"/>
        <v>110.00200000000001</v>
      </c>
      <c r="R45">
        <f t="shared" si="1"/>
        <v>11000.2</v>
      </c>
      <c r="S45" t="s">
        <v>177</v>
      </c>
    </row>
    <row r="46" spans="1:34">
      <c r="A46" t="s">
        <v>159</v>
      </c>
      <c r="B46">
        <v>5</v>
      </c>
      <c r="C46">
        <v>14.9</v>
      </c>
      <c r="D46">
        <v>3.9</v>
      </c>
      <c r="E46">
        <v>31.4</v>
      </c>
      <c r="F46">
        <v>6.8</v>
      </c>
      <c r="G46">
        <v>146114</v>
      </c>
      <c r="H46">
        <v>51068</v>
      </c>
      <c r="I46">
        <v>95046</v>
      </c>
      <c r="J46" s="43">
        <v>146114</v>
      </c>
      <c r="K46" s="45">
        <v>31</v>
      </c>
      <c r="L46" s="40">
        <v>481</v>
      </c>
      <c r="M46" s="136">
        <v>146.12780000000001</v>
      </c>
      <c r="N46" s="43"/>
      <c r="O46" s="43"/>
      <c r="P46" s="43"/>
      <c r="Q46" s="43">
        <f t="shared" si="2"/>
        <v>146.114</v>
      </c>
      <c r="R46">
        <f t="shared" si="1"/>
        <v>14611.400000000001</v>
      </c>
    </row>
    <row r="47" spans="1:34">
      <c r="A47" t="s">
        <v>159</v>
      </c>
      <c r="B47">
        <v>6</v>
      </c>
      <c r="C47">
        <v>15.7</v>
      </c>
      <c r="D47">
        <v>7.8</v>
      </c>
      <c r="E47">
        <v>26.5</v>
      </c>
      <c r="F47">
        <v>8.6</v>
      </c>
      <c r="G47">
        <v>136443</v>
      </c>
      <c r="H47">
        <v>43545</v>
      </c>
      <c r="I47">
        <v>92897</v>
      </c>
      <c r="J47" s="43">
        <v>136443</v>
      </c>
      <c r="K47" s="45">
        <v>30</v>
      </c>
      <c r="L47" s="40">
        <v>480</v>
      </c>
      <c r="M47" s="136">
        <v>136.464</v>
      </c>
      <c r="N47" s="43"/>
      <c r="O47" s="43"/>
      <c r="P47" s="43"/>
      <c r="Q47" s="43">
        <f t="shared" si="2"/>
        <v>136.44300000000001</v>
      </c>
      <c r="R47">
        <f t="shared" si="1"/>
        <v>13644.300000000001</v>
      </c>
    </row>
    <row r="48" spans="1:34">
      <c r="A48" t="s">
        <v>159</v>
      </c>
      <c r="B48">
        <v>7</v>
      </c>
      <c r="C48">
        <v>18</v>
      </c>
      <c r="D48">
        <v>7.2</v>
      </c>
      <c r="E48">
        <v>30</v>
      </c>
      <c r="F48">
        <v>10.1</v>
      </c>
      <c r="G48">
        <v>156174</v>
      </c>
      <c r="H48">
        <v>62480</v>
      </c>
      <c r="I48">
        <v>93694</v>
      </c>
      <c r="J48" s="43">
        <v>156174</v>
      </c>
      <c r="K48" s="45">
        <v>31</v>
      </c>
      <c r="L48" s="40">
        <v>489</v>
      </c>
      <c r="M48" s="136">
        <v>156.18659999999997</v>
      </c>
      <c r="N48" s="43"/>
      <c r="O48" s="43"/>
      <c r="P48" s="43"/>
      <c r="Q48" s="43">
        <f t="shared" si="2"/>
        <v>156.17400000000001</v>
      </c>
      <c r="R48">
        <f t="shared" si="1"/>
        <v>15617.400000000001</v>
      </c>
    </row>
    <row r="49" spans="1:19">
      <c r="A49" t="s">
        <v>159</v>
      </c>
      <c r="B49">
        <v>8</v>
      </c>
      <c r="C49">
        <v>17.100000000000001</v>
      </c>
      <c r="D49">
        <v>6.3</v>
      </c>
      <c r="E49">
        <v>30.1</v>
      </c>
      <c r="F49">
        <v>9.6999999999999993</v>
      </c>
      <c r="G49">
        <v>121202</v>
      </c>
      <c r="H49">
        <v>42362</v>
      </c>
      <c r="I49">
        <v>78839</v>
      </c>
      <c r="J49" s="43">
        <v>121202</v>
      </c>
      <c r="K49" s="45">
        <v>31</v>
      </c>
      <c r="L49" s="40">
        <v>446</v>
      </c>
      <c r="M49" s="136">
        <v>121.22280000000001</v>
      </c>
      <c r="N49" s="43"/>
      <c r="O49" s="43"/>
      <c r="P49" s="43"/>
      <c r="Q49" s="43">
        <f t="shared" si="2"/>
        <v>121.20200000000001</v>
      </c>
      <c r="R49">
        <f t="shared" si="1"/>
        <v>12120.2</v>
      </c>
    </row>
    <row r="50" spans="1:19">
      <c r="A50" t="s">
        <v>159</v>
      </c>
      <c r="B50">
        <v>9</v>
      </c>
      <c r="C50">
        <v>13.2</v>
      </c>
      <c r="D50">
        <v>3.5</v>
      </c>
      <c r="E50">
        <v>25.5</v>
      </c>
      <c r="F50">
        <v>4.4000000000000004</v>
      </c>
      <c r="G50">
        <v>85871</v>
      </c>
      <c r="H50">
        <v>30639</v>
      </c>
      <c r="I50">
        <v>55231</v>
      </c>
      <c r="J50" s="43">
        <v>85871</v>
      </c>
      <c r="K50" s="45">
        <v>30</v>
      </c>
      <c r="L50" s="40">
        <v>371</v>
      </c>
      <c r="M50" s="136">
        <v>85.886499999999998</v>
      </c>
      <c r="N50" s="43"/>
      <c r="O50" s="43"/>
      <c r="P50" s="43"/>
      <c r="Q50" s="43">
        <f t="shared" si="2"/>
        <v>85.871000000000009</v>
      </c>
      <c r="R50">
        <f t="shared" si="1"/>
        <v>8587.1</v>
      </c>
    </row>
    <row r="51" spans="1:19">
      <c r="A51" t="s">
        <v>159</v>
      </c>
      <c r="B51">
        <v>10</v>
      </c>
      <c r="C51">
        <v>8.8000000000000007</v>
      </c>
      <c r="D51">
        <v>-0.8</v>
      </c>
      <c r="E51">
        <v>23.3</v>
      </c>
      <c r="F51">
        <v>-0.30000000000000004</v>
      </c>
      <c r="G51">
        <v>55485</v>
      </c>
      <c r="H51">
        <v>16417</v>
      </c>
      <c r="I51">
        <v>39067</v>
      </c>
      <c r="J51" s="43">
        <v>55485</v>
      </c>
      <c r="K51" s="45">
        <v>31</v>
      </c>
      <c r="L51" s="40">
        <v>315</v>
      </c>
      <c r="M51" s="136">
        <v>55.471499999999999</v>
      </c>
      <c r="N51" s="43"/>
      <c r="O51" s="43"/>
      <c r="P51" s="43"/>
      <c r="Q51" s="43">
        <f t="shared" si="2"/>
        <v>55.484999999999999</v>
      </c>
      <c r="R51">
        <f t="shared" si="1"/>
        <v>5548.5</v>
      </c>
    </row>
    <row r="52" spans="1:19">
      <c r="A52" t="s">
        <v>159</v>
      </c>
      <c r="B52">
        <v>11</v>
      </c>
      <c r="C52">
        <v>3.4</v>
      </c>
      <c r="D52">
        <v>-4.4000000000000004</v>
      </c>
      <c r="E52">
        <v>13.7</v>
      </c>
      <c r="F52">
        <v>-5.9</v>
      </c>
      <c r="G52">
        <v>29332</v>
      </c>
      <c r="H52">
        <v>7610</v>
      </c>
      <c r="I52">
        <v>21721</v>
      </c>
      <c r="J52" s="43">
        <v>29332</v>
      </c>
      <c r="K52" s="45">
        <v>30</v>
      </c>
      <c r="L52" s="40">
        <v>253</v>
      </c>
      <c r="M52" s="136">
        <v>29.322700000000001</v>
      </c>
      <c r="N52" s="43"/>
      <c r="O52" s="43"/>
      <c r="P52" s="43"/>
      <c r="Q52" s="43">
        <f t="shared" si="2"/>
        <v>29.332000000000004</v>
      </c>
      <c r="R52">
        <f t="shared" si="1"/>
        <v>2933.2000000000003</v>
      </c>
    </row>
    <row r="53" spans="1:19">
      <c r="A53" t="s">
        <v>159</v>
      </c>
      <c r="B53">
        <v>12</v>
      </c>
      <c r="C53">
        <v>-1.4</v>
      </c>
      <c r="D53">
        <v>-12.3</v>
      </c>
      <c r="E53">
        <v>8.1</v>
      </c>
      <c r="F53">
        <v>-10.7</v>
      </c>
      <c r="G53">
        <v>22444</v>
      </c>
      <c r="H53">
        <v>4519</v>
      </c>
      <c r="I53">
        <v>17925</v>
      </c>
      <c r="J53" s="43">
        <v>22444</v>
      </c>
      <c r="K53" s="45">
        <v>31</v>
      </c>
      <c r="L53" s="40">
        <v>248</v>
      </c>
      <c r="M53" s="136">
        <v>22.443999999999999</v>
      </c>
      <c r="N53" s="43"/>
      <c r="O53" s="43"/>
      <c r="P53" s="43"/>
      <c r="Q53" s="43">
        <f t="shared" si="2"/>
        <v>22.444000000000003</v>
      </c>
      <c r="R53">
        <f t="shared" si="1"/>
        <v>2244.4</v>
      </c>
    </row>
    <row r="54" spans="1:19">
      <c r="A54" t="s">
        <v>160</v>
      </c>
      <c r="B54" t="s">
        <v>160</v>
      </c>
      <c r="D54" s="40">
        <v>54.15</v>
      </c>
      <c r="J54" s="46">
        <f>SUM(J42:J53)</f>
        <v>990685</v>
      </c>
      <c r="K54" s="47">
        <f>J54/1000</f>
        <v>990.68499999999995</v>
      </c>
      <c r="L54" s="47"/>
      <c r="M54" s="137" t="s">
        <v>301</v>
      </c>
      <c r="N54" s="46"/>
      <c r="O54" s="46"/>
      <c r="P54" s="46"/>
      <c r="Q54" s="43">
        <f t="shared" si="2"/>
        <v>990.68499999999995</v>
      </c>
      <c r="R54">
        <f t="shared" si="1"/>
        <v>99068.5</v>
      </c>
    </row>
    <row r="55" spans="1:19">
      <c r="A55" t="s">
        <v>160</v>
      </c>
      <c r="B55">
        <v>1</v>
      </c>
      <c r="C55">
        <v>-1.9</v>
      </c>
      <c r="D55">
        <v>-16.600000000000001</v>
      </c>
      <c r="E55">
        <v>6.2</v>
      </c>
      <c r="F55">
        <v>-12.2</v>
      </c>
      <c r="G55">
        <v>24048</v>
      </c>
      <c r="H55">
        <v>1999</v>
      </c>
      <c r="I55">
        <v>22048</v>
      </c>
      <c r="J55" s="43">
        <v>24048</v>
      </c>
      <c r="K55" s="45">
        <v>31</v>
      </c>
      <c r="L55" s="40">
        <v>233</v>
      </c>
      <c r="M55" s="136">
        <v>24.045600000000004</v>
      </c>
      <c r="N55" s="43"/>
      <c r="O55" s="43"/>
      <c r="P55" s="43"/>
      <c r="Q55" s="43">
        <f t="shared" si="2"/>
        <v>24.048000000000002</v>
      </c>
      <c r="R55">
        <f t="shared" si="1"/>
        <v>2404.8000000000002</v>
      </c>
      <c r="S55" t="s">
        <v>178</v>
      </c>
    </row>
    <row r="56" spans="1:19">
      <c r="A56" t="s">
        <v>160</v>
      </c>
      <c r="B56">
        <v>2</v>
      </c>
      <c r="C56">
        <v>-2</v>
      </c>
      <c r="D56">
        <v>-12.5</v>
      </c>
      <c r="E56">
        <v>3.9</v>
      </c>
      <c r="F56">
        <v>-11.7</v>
      </c>
      <c r="G56">
        <v>29857</v>
      </c>
      <c r="H56">
        <v>8334</v>
      </c>
      <c r="I56">
        <v>21523</v>
      </c>
      <c r="J56" s="43">
        <v>29857</v>
      </c>
      <c r="K56" s="45">
        <v>28</v>
      </c>
      <c r="L56" s="40">
        <v>245</v>
      </c>
      <c r="M56" s="136">
        <v>29.865500000000001</v>
      </c>
      <c r="N56" s="43"/>
      <c r="O56" s="43"/>
      <c r="P56" s="43"/>
      <c r="Q56" s="43">
        <f t="shared" si="2"/>
        <v>29.857000000000003</v>
      </c>
      <c r="R56">
        <f t="shared" si="1"/>
        <v>2985.7000000000003</v>
      </c>
      <c r="S56" t="s">
        <v>179</v>
      </c>
    </row>
    <row r="57" spans="1:19">
      <c r="A57" t="s">
        <v>160</v>
      </c>
      <c r="B57">
        <v>3</v>
      </c>
      <c r="C57">
        <v>1.6</v>
      </c>
      <c r="D57">
        <v>-7</v>
      </c>
      <c r="E57">
        <v>16.5</v>
      </c>
      <c r="F57">
        <v>-8.9</v>
      </c>
      <c r="G57">
        <v>63759</v>
      </c>
      <c r="H57">
        <v>13992</v>
      </c>
      <c r="I57">
        <v>49766</v>
      </c>
      <c r="J57" s="43">
        <v>63759</v>
      </c>
      <c r="K57" s="45">
        <v>31</v>
      </c>
      <c r="L57" s="40">
        <v>338</v>
      </c>
      <c r="M57" s="136">
        <v>63.746799999999993</v>
      </c>
      <c r="N57" s="43"/>
      <c r="O57" s="43"/>
      <c r="P57" s="43"/>
      <c r="Q57" s="43">
        <f t="shared" si="2"/>
        <v>63.759000000000007</v>
      </c>
      <c r="R57">
        <f t="shared" si="1"/>
        <v>6375.9000000000005</v>
      </c>
      <c r="S57" t="s">
        <v>180</v>
      </c>
    </row>
    <row r="58" spans="1:19">
      <c r="A58" t="s">
        <v>160</v>
      </c>
      <c r="B58">
        <v>4</v>
      </c>
      <c r="C58">
        <v>6.4</v>
      </c>
      <c r="D58">
        <v>-2.1</v>
      </c>
      <c r="E58">
        <v>23.1</v>
      </c>
      <c r="F58">
        <v>-2.7</v>
      </c>
      <c r="G58">
        <v>89632</v>
      </c>
      <c r="H58">
        <v>26994</v>
      </c>
      <c r="I58">
        <v>62637</v>
      </c>
      <c r="J58" s="43">
        <v>89632</v>
      </c>
      <c r="K58" s="45">
        <v>30</v>
      </c>
      <c r="L58" s="40">
        <v>386</v>
      </c>
      <c r="M58" s="136">
        <v>89.629199999999997</v>
      </c>
      <c r="N58" s="43"/>
      <c r="O58" s="43"/>
      <c r="P58" s="43"/>
      <c r="Q58" s="43">
        <f t="shared" si="2"/>
        <v>89.632000000000005</v>
      </c>
      <c r="R58">
        <f t="shared" si="1"/>
        <v>8963.2000000000007</v>
      </c>
      <c r="S58" t="s">
        <v>181</v>
      </c>
    </row>
    <row r="59" spans="1:19">
      <c r="A59" t="s">
        <v>160</v>
      </c>
      <c r="B59">
        <v>5</v>
      </c>
      <c r="C59">
        <v>11.7</v>
      </c>
      <c r="D59">
        <v>-0.30000000000000004</v>
      </c>
      <c r="E59">
        <v>26.7</v>
      </c>
      <c r="F59">
        <v>1.6</v>
      </c>
      <c r="G59">
        <v>151820</v>
      </c>
      <c r="H59">
        <v>61369</v>
      </c>
      <c r="I59">
        <v>90450</v>
      </c>
      <c r="J59" s="43">
        <v>151820</v>
      </c>
      <c r="K59" s="45">
        <v>31</v>
      </c>
      <c r="L59" s="40">
        <v>446</v>
      </c>
      <c r="M59" s="136">
        <v>151.8184</v>
      </c>
      <c r="N59" s="43"/>
      <c r="O59" s="43"/>
      <c r="P59" s="43"/>
      <c r="Q59" s="43">
        <f t="shared" si="2"/>
        <v>151.82</v>
      </c>
      <c r="R59">
        <f t="shared" si="1"/>
        <v>15182</v>
      </c>
    </row>
    <row r="60" spans="1:19">
      <c r="A60" t="s">
        <v>160</v>
      </c>
      <c r="B60">
        <v>6</v>
      </c>
      <c r="C60">
        <v>15.2</v>
      </c>
      <c r="D60">
        <v>4.7</v>
      </c>
      <c r="E60">
        <v>27.3</v>
      </c>
      <c r="F60">
        <v>6.9</v>
      </c>
      <c r="G60">
        <v>139380</v>
      </c>
      <c r="H60">
        <v>40797</v>
      </c>
      <c r="I60">
        <v>98583</v>
      </c>
      <c r="J60" s="43">
        <v>139380</v>
      </c>
      <c r="K60" s="45">
        <v>30</v>
      </c>
      <c r="L60" s="40">
        <v>450</v>
      </c>
      <c r="M60" s="136">
        <v>139.36500000000001</v>
      </c>
      <c r="N60" s="43"/>
      <c r="O60" s="43"/>
      <c r="P60" s="43"/>
      <c r="Q60" s="43">
        <f t="shared" si="2"/>
        <v>139.38</v>
      </c>
      <c r="R60">
        <f t="shared" si="1"/>
        <v>13938</v>
      </c>
    </row>
    <row r="61" spans="1:19">
      <c r="A61" t="s">
        <v>160</v>
      </c>
      <c r="B61">
        <v>7</v>
      </c>
      <c r="C61">
        <v>16.399999999999999</v>
      </c>
      <c r="D61">
        <v>8.3000000000000007</v>
      </c>
      <c r="E61">
        <v>28.3</v>
      </c>
      <c r="F61">
        <v>8.4</v>
      </c>
      <c r="G61">
        <v>135413</v>
      </c>
      <c r="H61">
        <v>37234</v>
      </c>
      <c r="I61">
        <v>98179</v>
      </c>
      <c r="J61" s="43">
        <v>135413</v>
      </c>
      <c r="K61" s="45">
        <v>31</v>
      </c>
      <c r="L61" s="40">
        <v>455</v>
      </c>
      <c r="M61" s="136">
        <v>135.40799999999999</v>
      </c>
      <c r="N61" s="43"/>
      <c r="O61" s="43"/>
      <c r="P61" s="43"/>
      <c r="Q61" s="43">
        <f t="shared" si="2"/>
        <v>135.41300000000001</v>
      </c>
      <c r="R61">
        <f t="shared" si="1"/>
        <v>13541.300000000001</v>
      </c>
    </row>
    <row r="62" spans="1:19">
      <c r="A62" t="s">
        <v>160</v>
      </c>
      <c r="B62">
        <v>8</v>
      </c>
      <c r="C62">
        <v>15.5</v>
      </c>
      <c r="D62">
        <v>6.5</v>
      </c>
      <c r="E62">
        <v>28.8</v>
      </c>
      <c r="F62">
        <v>7.5</v>
      </c>
      <c r="G62">
        <v>107299</v>
      </c>
      <c r="H62">
        <v>22127</v>
      </c>
      <c r="I62">
        <v>85171</v>
      </c>
      <c r="J62" s="43">
        <v>107299</v>
      </c>
      <c r="K62" s="45">
        <v>31</v>
      </c>
      <c r="L62" s="40">
        <v>418</v>
      </c>
      <c r="M62" s="136">
        <v>107.30059999999999</v>
      </c>
      <c r="N62" s="43"/>
      <c r="O62" s="43"/>
      <c r="P62" s="43"/>
      <c r="Q62" s="43">
        <f t="shared" si="2"/>
        <v>107.29900000000002</v>
      </c>
      <c r="R62">
        <f t="shared" si="1"/>
        <v>10729.900000000001</v>
      </c>
    </row>
    <row r="63" spans="1:19">
      <c r="A63" t="s">
        <v>160</v>
      </c>
      <c r="B63">
        <v>9</v>
      </c>
      <c r="C63">
        <v>13.1</v>
      </c>
      <c r="D63">
        <v>1.8</v>
      </c>
      <c r="E63">
        <v>25.7</v>
      </c>
      <c r="F63">
        <v>5.6</v>
      </c>
      <c r="G63">
        <v>69083</v>
      </c>
      <c r="H63">
        <v>14510</v>
      </c>
      <c r="I63">
        <v>54572</v>
      </c>
      <c r="J63" s="43">
        <v>69083</v>
      </c>
      <c r="K63" s="45">
        <v>30</v>
      </c>
      <c r="L63" s="40">
        <v>346</v>
      </c>
      <c r="M63" s="136">
        <v>69.096199999999996</v>
      </c>
      <c r="N63" s="43"/>
      <c r="O63" s="43"/>
      <c r="P63" s="43"/>
      <c r="Q63" s="43">
        <f t="shared" si="2"/>
        <v>69.082999999999998</v>
      </c>
      <c r="R63">
        <f t="shared" si="1"/>
        <v>6908.3</v>
      </c>
    </row>
    <row r="64" spans="1:19">
      <c r="A64" t="s">
        <v>160</v>
      </c>
      <c r="B64">
        <v>10</v>
      </c>
      <c r="C64">
        <v>7.8</v>
      </c>
      <c r="D64">
        <v>-3.1</v>
      </c>
      <c r="E64">
        <v>19.3</v>
      </c>
      <c r="F64">
        <v>-1.2</v>
      </c>
      <c r="G64">
        <v>48190</v>
      </c>
      <c r="H64">
        <v>13739</v>
      </c>
      <c r="I64">
        <v>34450</v>
      </c>
      <c r="J64" s="43">
        <v>48190</v>
      </c>
      <c r="K64" s="45">
        <v>31</v>
      </c>
      <c r="L64" s="40">
        <v>294</v>
      </c>
      <c r="M64" s="136">
        <v>48.186599999999999</v>
      </c>
      <c r="N64" s="43"/>
      <c r="O64" s="43"/>
      <c r="P64" s="43"/>
      <c r="Q64" s="43">
        <f t="shared" si="2"/>
        <v>48.19</v>
      </c>
      <c r="R64">
        <f t="shared" si="1"/>
        <v>4819</v>
      </c>
    </row>
    <row r="65" spans="1:19">
      <c r="A65" t="s">
        <v>160</v>
      </c>
      <c r="B65">
        <v>11</v>
      </c>
      <c r="C65">
        <v>3.2</v>
      </c>
      <c r="D65">
        <v>-3.8</v>
      </c>
      <c r="E65">
        <v>12.1</v>
      </c>
      <c r="F65">
        <v>-5.4</v>
      </c>
      <c r="G65">
        <v>21682</v>
      </c>
      <c r="H65">
        <v>2927</v>
      </c>
      <c r="I65">
        <v>18755</v>
      </c>
      <c r="J65" s="43">
        <v>21682</v>
      </c>
      <c r="K65" s="45">
        <v>30</v>
      </c>
      <c r="L65" s="40">
        <v>235</v>
      </c>
      <c r="M65" s="136">
        <v>21.6905</v>
      </c>
      <c r="N65" s="43"/>
      <c r="O65" s="43"/>
      <c r="P65" s="43"/>
      <c r="Q65" s="43">
        <f t="shared" si="2"/>
        <v>21.682000000000002</v>
      </c>
      <c r="R65">
        <f t="shared" si="1"/>
        <v>2168.2000000000003</v>
      </c>
    </row>
    <row r="66" spans="1:19">
      <c r="A66" t="s">
        <v>160</v>
      </c>
      <c r="B66">
        <v>12</v>
      </c>
      <c r="C66">
        <v>0.1</v>
      </c>
      <c r="D66">
        <v>-13</v>
      </c>
      <c r="E66">
        <v>9.5</v>
      </c>
      <c r="F66">
        <v>-9.5</v>
      </c>
      <c r="G66">
        <v>20317</v>
      </c>
      <c r="H66">
        <v>0</v>
      </c>
      <c r="I66">
        <v>20317</v>
      </c>
      <c r="J66" s="43">
        <v>20317</v>
      </c>
      <c r="K66" s="45">
        <v>31</v>
      </c>
      <c r="L66" s="40">
        <v>217</v>
      </c>
      <c r="M66" s="136">
        <v>20.311199999999996</v>
      </c>
      <c r="N66" s="43"/>
      <c r="O66" s="43"/>
      <c r="P66" s="43"/>
      <c r="Q66" s="43">
        <f t="shared" si="2"/>
        <v>20.317</v>
      </c>
      <c r="R66">
        <f t="shared" si="1"/>
        <v>2031.7</v>
      </c>
    </row>
    <row r="67" spans="1:19">
      <c r="A67" t="s">
        <v>161</v>
      </c>
      <c r="B67" t="s">
        <v>161</v>
      </c>
      <c r="D67">
        <v>54.2</v>
      </c>
      <c r="J67" s="46">
        <f>SUM(J55:J66)</f>
        <v>900480</v>
      </c>
      <c r="K67" s="47">
        <f>J67/1000</f>
        <v>900.48</v>
      </c>
      <c r="L67" s="47"/>
      <c r="M67" s="137" t="s">
        <v>301</v>
      </c>
      <c r="N67" s="46"/>
      <c r="O67" s="46"/>
      <c r="P67" s="46"/>
      <c r="Q67" s="43">
        <f t="shared" si="2"/>
        <v>900.48</v>
      </c>
      <c r="R67">
        <f t="shared" ref="R67:R130" si="7">J67*0.1</f>
        <v>90048</v>
      </c>
    </row>
    <row r="68" spans="1:19">
      <c r="A68" t="s">
        <v>161</v>
      </c>
      <c r="B68">
        <v>1</v>
      </c>
      <c r="C68">
        <v>2</v>
      </c>
      <c r="D68">
        <v>-12.2</v>
      </c>
      <c r="E68">
        <v>11</v>
      </c>
      <c r="F68">
        <v>-8.1999999999999993</v>
      </c>
      <c r="G68">
        <v>25484</v>
      </c>
      <c r="H68">
        <v>3016</v>
      </c>
      <c r="I68">
        <v>22468</v>
      </c>
      <c r="J68" s="43">
        <v>25484</v>
      </c>
      <c r="K68" s="45">
        <v>31</v>
      </c>
      <c r="L68" s="40">
        <v>229</v>
      </c>
      <c r="M68" s="136">
        <v>20.47</v>
      </c>
      <c r="N68" s="43"/>
      <c r="O68" s="43"/>
      <c r="P68" s="43"/>
      <c r="Q68" s="43">
        <f t="shared" ref="Q68:Q131" si="8">R68/100</f>
        <v>25.484000000000002</v>
      </c>
      <c r="R68">
        <f t="shared" si="7"/>
        <v>2548.4</v>
      </c>
      <c r="S68" t="s">
        <v>182</v>
      </c>
    </row>
    <row r="69" spans="1:19">
      <c r="A69" t="s">
        <v>161</v>
      </c>
      <c r="B69">
        <v>2</v>
      </c>
      <c r="C69">
        <v>1.2</v>
      </c>
      <c r="D69">
        <v>-5</v>
      </c>
      <c r="E69">
        <v>7.4</v>
      </c>
      <c r="F69">
        <v>-7.5</v>
      </c>
      <c r="G69">
        <v>26480</v>
      </c>
      <c r="H69">
        <v>5769</v>
      </c>
      <c r="I69">
        <v>20710</v>
      </c>
      <c r="J69" s="43">
        <v>26480</v>
      </c>
      <c r="K69" s="45">
        <v>28</v>
      </c>
      <c r="L69" s="40">
        <v>243</v>
      </c>
      <c r="M69" s="136">
        <v>36.96</v>
      </c>
      <c r="N69" s="43"/>
      <c r="O69" s="43"/>
      <c r="P69" s="43"/>
      <c r="Q69" s="43">
        <f t="shared" si="8"/>
        <v>26.48</v>
      </c>
      <c r="R69">
        <f t="shared" si="7"/>
        <v>2648</v>
      </c>
      <c r="S69" t="s">
        <v>183</v>
      </c>
    </row>
    <row r="70" spans="1:19">
      <c r="A70" t="s">
        <v>161</v>
      </c>
      <c r="B70">
        <v>3</v>
      </c>
      <c r="C70">
        <v>3.5</v>
      </c>
      <c r="D70">
        <v>-4.0999999999999996</v>
      </c>
      <c r="E70">
        <v>16.399999999999999</v>
      </c>
      <c r="F70">
        <v>-5.3</v>
      </c>
      <c r="G70">
        <v>55101</v>
      </c>
      <c r="H70">
        <v>11332</v>
      </c>
      <c r="I70">
        <v>43769</v>
      </c>
      <c r="J70" s="43">
        <v>55101</v>
      </c>
      <c r="K70" s="45">
        <v>31</v>
      </c>
      <c r="L70" s="40">
        <v>335</v>
      </c>
      <c r="M70" s="136">
        <v>78.12</v>
      </c>
      <c r="N70" s="43"/>
      <c r="O70" s="43"/>
      <c r="P70" s="43"/>
      <c r="Q70" s="43">
        <f t="shared" si="8"/>
        <v>55.101000000000006</v>
      </c>
      <c r="R70">
        <f t="shared" si="7"/>
        <v>5510.1</v>
      </c>
      <c r="S70" t="s">
        <v>184</v>
      </c>
    </row>
    <row r="71" spans="1:19">
      <c r="A71" t="s">
        <v>161</v>
      </c>
      <c r="B71">
        <v>4</v>
      </c>
      <c r="C71">
        <v>7.7</v>
      </c>
      <c r="D71">
        <v>0.60000000000000009</v>
      </c>
      <c r="E71">
        <v>21.3</v>
      </c>
      <c r="F71">
        <v>-1.7000000000000002</v>
      </c>
      <c r="G71">
        <v>96559</v>
      </c>
      <c r="H71">
        <v>32830</v>
      </c>
      <c r="I71">
        <v>63728</v>
      </c>
      <c r="J71" s="43">
        <v>96559</v>
      </c>
      <c r="K71" s="45">
        <v>30</v>
      </c>
      <c r="L71" s="40">
        <v>383</v>
      </c>
      <c r="M71" s="136">
        <v>125.1</v>
      </c>
      <c r="N71" s="43"/>
      <c r="O71" s="43"/>
      <c r="P71" s="43"/>
      <c r="Q71" s="43">
        <f t="shared" si="8"/>
        <v>96.558999999999997</v>
      </c>
      <c r="R71">
        <f t="shared" si="7"/>
        <v>9655.9</v>
      </c>
      <c r="S71" t="s">
        <v>185</v>
      </c>
    </row>
    <row r="72" spans="1:19">
      <c r="A72" t="s">
        <v>161</v>
      </c>
      <c r="B72">
        <v>5</v>
      </c>
      <c r="C72">
        <v>10.7</v>
      </c>
      <c r="D72">
        <v>4.2</v>
      </c>
      <c r="E72">
        <v>21.7</v>
      </c>
      <c r="F72">
        <v>1.7000000000000002</v>
      </c>
      <c r="G72">
        <v>134549</v>
      </c>
      <c r="H72">
        <v>48205</v>
      </c>
      <c r="I72">
        <v>86343</v>
      </c>
      <c r="J72" s="43">
        <v>134549</v>
      </c>
      <c r="K72" s="45">
        <v>31</v>
      </c>
      <c r="L72" s="40">
        <v>446</v>
      </c>
      <c r="M72" s="136">
        <v>179.49</v>
      </c>
      <c r="N72" s="43"/>
      <c r="O72" s="43"/>
      <c r="P72" s="43"/>
      <c r="Q72" s="43">
        <f t="shared" si="8"/>
        <v>134.54900000000001</v>
      </c>
      <c r="R72">
        <f t="shared" si="7"/>
        <v>13454.900000000001</v>
      </c>
    </row>
    <row r="73" spans="1:19">
      <c r="A73" t="s">
        <v>161</v>
      </c>
      <c r="B73">
        <v>6</v>
      </c>
      <c r="C73">
        <v>15.5</v>
      </c>
      <c r="D73">
        <v>9.6</v>
      </c>
      <c r="E73">
        <v>27.9</v>
      </c>
      <c r="F73">
        <v>7.9</v>
      </c>
      <c r="G73">
        <v>130772</v>
      </c>
      <c r="H73">
        <v>35989</v>
      </c>
      <c r="I73">
        <v>94782</v>
      </c>
      <c r="J73" s="43">
        <v>130772</v>
      </c>
      <c r="K73" s="45">
        <v>30</v>
      </c>
      <c r="L73" s="40">
        <v>450</v>
      </c>
      <c r="M73" s="136">
        <v>173.3</v>
      </c>
      <c r="N73" s="43"/>
      <c r="O73" s="43"/>
      <c r="P73" s="43"/>
      <c r="Q73" s="43">
        <f t="shared" si="8"/>
        <v>130.77200000000002</v>
      </c>
      <c r="R73">
        <f t="shared" si="7"/>
        <v>13077.2</v>
      </c>
    </row>
    <row r="74" spans="1:19">
      <c r="A74" t="s">
        <v>161</v>
      </c>
      <c r="B74">
        <v>7</v>
      </c>
      <c r="C74">
        <v>18.7</v>
      </c>
      <c r="D74">
        <v>9.1999999999999993</v>
      </c>
      <c r="E74">
        <v>28.1</v>
      </c>
      <c r="F74">
        <v>10.3</v>
      </c>
      <c r="G74">
        <v>148162</v>
      </c>
      <c r="H74">
        <v>51216</v>
      </c>
      <c r="I74">
        <v>96946</v>
      </c>
      <c r="J74" s="43">
        <v>148162</v>
      </c>
      <c r="K74" s="45">
        <v>31</v>
      </c>
      <c r="L74" s="40">
        <v>456</v>
      </c>
      <c r="M74" s="136">
        <v>177.01</v>
      </c>
      <c r="N74" s="43"/>
      <c r="O74" s="43"/>
      <c r="P74" s="43"/>
      <c r="Q74" s="43">
        <f t="shared" si="8"/>
        <v>148.16200000000001</v>
      </c>
      <c r="R74">
        <f t="shared" si="7"/>
        <v>14816.2</v>
      </c>
    </row>
    <row r="75" spans="1:19">
      <c r="A75" t="s">
        <v>161</v>
      </c>
      <c r="B75">
        <v>8</v>
      </c>
      <c r="C75">
        <v>16.3</v>
      </c>
      <c r="D75">
        <v>10.4</v>
      </c>
      <c r="E75">
        <v>29.6</v>
      </c>
      <c r="F75">
        <v>8.1999999999999993</v>
      </c>
      <c r="G75">
        <v>109519</v>
      </c>
      <c r="H75">
        <v>28137</v>
      </c>
      <c r="I75">
        <v>81382</v>
      </c>
      <c r="J75" s="43">
        <v>109519</v>
      </c>
      <c r="K75" s="45">
        <v>31</v>
      </c>
      <c r="L75" s="40">
        <v>416</v>
      </c>
      <c r="M75" s="136">
        <v>137.69999999999999</v>
      </c>
      <c r="N75" s="43"/>
      <c r="O75" s="43"/>
      <c r="P75" s="43"/>
      <c r="Q75" s="43">
        <f t="shared" si="8"/>
        <v>109.51900000000002</v>
      </c>
      <c r="R75">
        <f t="shared" si="7"/>
        <v>10951.900000000001</v>
      </c>
    </row>
    <row r="76" spans="1:19">
      <c r="A76" t="s">
        <v>161</v>
      </c>
      <c r="B76">
        <v>9</v>
      </c>
      <c r="C76">
        <v>14.5</v>
      </c>
      <c r="D76">
        <v>6.2</v>
      </c>
      <c r="E76">
        <v>22.6</v>
      </c>
      <c r="F76">
        <v>6.4</v>
      </c>
      <c r="G76">
        <v>69648</v>
      </c>
      <c r="H76">
        <v>13852</v>
      </c>
      <c r="I76">
        <v>55796</v>
      </c>
      <c r="J76" s="43">
        <v>69648</v>
      </c>
      <c r="K76" s="45">
        <v>30</v>
      </c>
      <c r="L76" s="40">
        <v>344</v>
      </c>
      <c r="M76" s="136">
        <v>93.93</v>
      </c>
      <c r="N76" s="43"/>
      <c r="O76" s="43"/>
      <c r="P76" s="43"/>
      <c r="Q76" s="43">
        <f t="shared" si="8"/>
        <v>69.647999999999996</v>
      </c>
      <c r="R76">
        <f t="shared" si="7"/>
        <v>6964.8</v>
      </c>
    </row>
    <row r="77" spans="1:19">
      <c r="A77" t="s">
        <v>161</v>
      </c>
      <c r="B77">
        <v>10</v>
      </c>
      <c r="C77">
        <v>8.6999999999999993</v>
      </c>
      <c r="D77">
        <v>-1.4</v>
      </c>
      <c r="E77">
        <v>18.899999999999999</v>
      </c>
      <c r="F77">
        <v>-0.2</v>
      </c>
      <c r="G77">
        <v>47849</v>
      </c>
      <c r="H77">
        <v>14893</v>
      </c>
      <c r="I77">
        <v>32955</v>
      </c>
      <c r="J77" s="43">
        <v>47849</v>
      </c>
      <c r="K77" s="45">
        <v>31</v>
      </c>
      <c r="L77" s="40">
        <v>292</v>
      </c>
      <c r="M77" s="136">
        <v>54.3</v>
      </c>
      <c r="N77" s="43"/>
      <c r="O77" s="43"/>
      <c r="P77" s="43"/>
      <c r="Q77" s="43">
        <f t="shared" si="8"/>
        <v>47.849000000000004</v>
      </c>
      <c r="R77">
        <f t="shared" si="7"/>
        <v>4784.9000000000005</v>
      </c>
    </row>
    <row r="78" spans="1:19">
      <c r="A78" t="s">
        <v>161</v>
      </c>
      <c r="B78">
        <v>11</v>
      </c>
      <c r="C78">
        <v>4</v>
      </c>
      <c r="D78">
        <v>-7.2</v>
      </c>
      <c r="E78">
        <v>12.1</v>
      </c>
      <c r="F78">
        <v>-4.9000000000000004</v>
      </c>
      <c r="G78">
        <v>22169</v>
      </c>
      <c r="H78">
        <v>2869</v>
      </c>
      <c r="I78">
        <v>19299</v>
      </c>
      <c r="J78" s="43">
        <v>22169</v>
      </c>
      <c r="K78" s="45">
        <v>30</v>
      </c>
      <c r="L78" s="40">
        <v>231</v>
      </c>
      <c r="M78" s="136">
        <v>25.73</v>
      </c>
      <c r="N78" s="43"/>
      <c r="O78" s="43"/>
      <c r="P78" s="43"/>
      <c r="Q78" s="43">
        <f t="shared" si="8"/>
        <v>22.169</v>
      </c>
      <c r="R78">
        <f t="shared" si="7"/>
        <v>2216.9</v>
      </c>
    </row>
    <row r="79" spans="1:19">
      <c r="A79" t="s">
        <v>161</v>
      </c>
      <c r="B79">
        <v>12</v>
      </c>
      <c r="C79">
        <v>1.9</v>
      </c>
      <c r="D79">
        <v>-8.3000000000000007</v>
      </c>
      <c r="E79">
        <v>12</v>
      </c>
      <c r="F79">
        <v>-7.3</v>
      </c>
      <c r="G79">
        <v>20058</v>
      </c>
      <c r="H79">
        <v>0</v>
      </c>
      <c r="I79">
        <v>20058</v>
      </c>
      <c r="J79" s="43">
        <v>20058</v>
      </c>
      <c r="K79" s="45">
        <v>31</v>
      </c>
      <c r="L79" s="40">
        <v>217</v>
      </c>
      <c r="M79" s="136">
        <v>15</v>
      </c>
      <c r="N79" s="43"/>
      <c r="O79" s="43"/>
      <c r="P79" s="43"/>
      <c r="Q79" s="43">
        <f t="shared" si="8"/>
        <v>20.058000000000003</v>
      </c>
      <c r="R79">
        <f t="shared" si="7"/>
        <v>2005.8000000000002</v>
      </c>
    </row>
    <row r="80" spans="1:19">
      <c r="A80" t="s">
        <v>162</v>
      </c>
      <c r="B80" t="s">
        <v>162</v>
      </c>
      <c r="D80">
        <v>52.43</v>
      </c>
      <c r="J80" s="46">
        <f>SUM(J68:J79)</f>
        <v>886350</v>
      </c>
      <c r="K80" s="47">
        <f>J80/1000</f>
        <v>886.35</v>
      </c>
      <c r="L80" s="47"/>
      <c r="M80" s="137" t="s">
        <v>301</v>
      </c>
      <c r="N80" s="46"/>
      <c r="O80" s="46"/>
      <c r="P80" s="46"/>
      <c r="Q80" s="43">
        <f t="shared" si="8"/>
        <v>886.35</v>
      </c>
      <c r="R80">
        <f t="shared" si="7"/>
        <v>88635</v>
      </c>
    </row>
    <row r="81" spans="1:19">
      <c r="A81" t="s">
        <v>162</v>
      </c>
      <c r="B81">
        <v>1</v>
      </c>
      <c r="C81">
        <v>0.30000000000000004</v>
      </c>
      <c r="D81">
        <v>-10.6</v>
      </c>
      <c r="E81">
        <v>10.199999999999999</v>
      </c>
      <c r="F81">
        <v>-8.8000000000000007</v>
      </c>
      <c r="G81">
        <v>21728</v>
      </c>
      <c r="H81">
        <v>3628</v>
      </c>
      <c r="I81">
        <v>18100</v>
      </c>
      <c r="J81" s="43">
        <v>21728</v>
      </c>
      <c r="K81" s="45">
        <v>31</v>
      </c>
      <c r="L81" s="40">
        <v>231</v>
      </c>
      <c r="M81" s="136">
        <v>21.737099999999998</v>
      </c>
      <c r="N81" s="43"/>
      <c r="O81" s="43"/>
      <c r="P81" s="43"/>
      <c r="Q81" s="43">
        <f t="shared" si="8"/>
        <v>21.728000000000002</v>
      </c>
      <c r="R81">
        <f t="shared" si="7"/>
        <v>2172.8000000000002</v>
      </c>
      <c r="S81" t="s">
        <v>186</v>
      </c>
    </row>
    <row r="82" spans="1:19">
      <c r="A82" t="s">
        <v>162</v>
      </c>
      <c r="B82">
        <v>2</v>
      </c>
      <c r="C82">
        <v>0.5</v>
      </c>
      <c r="D82">
        <v>-11.4</v>
      </c>
      <c r="E82">
        <v>12.9</v>
      </c>
      <c r="F82">
        <v>-8.4</v>
      </c>
      <c r="G82">
        <v>30384</v>
      </c>
      <c r="H82">
        <v>6066</v>
      </c>
      <c r="I82">
        <v>24318</v>
      </c>
      <c r="J82" s="43">
        <v>30384</v>
      </c>
      <c r="K82" s="45">
        <v>28</v>
      </c>
      <c r="L82" s="40">
        <v>252</v>
      </c>
      <c r="M82" s="136">
        <v>30.391199999999998</v>
      </c>
      <c r="N82" s="43"/>
      <c r="O82" s="43"/>
      <c r="P82" s="43"/>
      <c r="Q82" s="43">
        <f t="shared" si="8"/>
        <v>30.384</v>
      </c>
      <c r="R82">
        <f t="shared" si="7"/>
        <v>3038.4</v>
      </c>
      <c r="S82" t="s">
        <v>187</v>
      </c>
    </row>
    <row r="83" spans="1:19">
      <c r="A83" t="s">
        <v>162</v>
      </c>
      <c r="B83">
        <v>3</v>
      </c>
      <c r="C83">
        <v>5.0999999999999996</v>
      </c>
      <c r="D83">
        <v>-2.6</v>
      </c>
      <c r="E83">
        <v>12.6</v>
      </c>
      <c r="F83">
        <v>-2.5</v>
      </c>
      <c r="G83">
        <v>53272</v>
      </c>
      <c r="H83">
        <v>10735</v>
      </c>
      <c r="I83">
        <v>42537</v>
      </c>
      <c r="J83" s="43">
        <v>53272</v>
      </c>
      <c r="K83" s="45">
        <v>31</v>
      </c>
      <c r="L83" s="40">
        <v>350</v>
      </c>
      <c r="M83" s="136">
        <v>53.269999999999996</v>
      </c>
      <c r="N83" s="43"/>
      <c r="O83" s="43"/>
      <c r="P83" s="43"/>
      <c r="Q83" s="43">
        <f t="shared" si="8"/>
        <v>53.272000000000006</v>
      </c>
      <c r="R83">
        <f t="shared" si="7"/>
        <v>5327.2000000000007</v>
      </c>
      <c r="S83" t="s">
        <v>188</v>
      </c>
    </row>
    <row r="84" spans="1:19">
      <c r="A84" t="s">
        <v>162</v>
      </c>
      <c r="B84">
        <v>4</v>
      </c>
      <c r="C84">
        <v>8.3000000000000007</v>
      </c>
      <c r="D84">
        <v>-0.30000000000000004</v>
      </c>
      <c r="E84">
        <v>26.3</v>
      </c>
      <c r="F84">
        <v>-0.2</v>
      </c>
      <c r="G84">
        <v>84209</v>
      </c>
      <c r="H84">
        <v>22103</v>
      </c>
      <c r="I84">
        <v>62105</v>
      </c>
      <c r="J84" s="43">
        <v>84209</v>
      </c>
      <c r="K84" s="45">
        <v>30</v>
      </c>
      <c r="L84" s="40">
        <v>395</v>
      </c>
      <c r="M84" s="136">
        <v>84.213999999999999</v>
      </c>
      <c r="N84" s="43"/>
      <c r="O84" s="43"/>
      <c r="P84" s="43"/>
      <c r="Q84" s="43">
        <f t="shared" si="8"/>
        <v>84.209000000000003</v>
      </c>
      <c r="R84">
        <f t="shared" si="7"/>
        <v>8420.9</v>
      </c>
      <c r="S84" t="s">
        <v>189</v>
      </c>
    </row>
    <row r="85" spans="1:19">
      <c r="A85" t="s">
        <v>162</v>
      </c>
      <c r="B85">
        <v>5</v>
      </c>
      <c r="C85">
        <v>12.7</v>
      </c>
      <c r="D85">
        <v>1.3</v>
      </c>
      <c r="E85">
        <v>27.2</v>
      </c>
      <c r="F85">
        <v>4.3</v>
      </c>
      <c r="G85">
        <v>124953</v>
      </c>
      <c r="H85">
        <v>36141</v>
      </c>
      <c r="I85">
        <v>88812</v>
      </c>
      <c r="J85" s="43">
        <v>124953</v>
      </c>
      <c r="K85" s="45">
        <v>31</v>
      </c>
      <c r="L85" s="40">
        <v>465</v>
      </c>
      <c r="M85" s="136">
        <v>124.9455</v>
      </c>
      <c r="N85" s="43"/>
      <c r="O85" s="43"/>
      <c r="P85" s="43"/>
      <c r="Q85" s="43">
        <f t="shared" si="8"/>
        <v>124.95300000000002</v>
      </c>
      <c r="R85">
        <f t="shared" si="7"/>
        <v>12495.300000000001</v>
      </c>
    </row>
    <row r="86" spans="1:19">
      <c r="A86" t="s">
        <v>162</v>
      </c>
      <c r="B86">
        <v>6</v>
      </c>
      <c r="C86">
        <v>17.399999999999999</v>
      </c>
      <c r="D86">
        <v>6.1</v>
      </c>
      <c r="E86">
        <v>29.8</v>
      </c>
      <c r="F86">
        <v>10.5</v>
      </c>
      <c r="G86">
        <v>131460</v>
      </c>
      <c r="H86">
        <v>33698</v>
      </c>
      <c r="I86">
        <v>97762</v>
      </c>
      <c r="J86" s="43">
        <v>131460</v>
      </c>
      <c r="K86" s="45">
        <v>30</v>
      </c>
      <c r="L86" s="40">
        <v>450</v>
      </c>
      <c r="M86" s="136">
        <v>131.44499999999999</v>
      </c>
      <c r="N86" s="43"/>
      <c r="O86" s="43"/>
      <c r="P86" s="43"/>
      <c r="Q86" s="43">
        <f t="shared" si="8"/>
        <v>131.46</v>
      </c>
      <c r="R86">
        <f t="shared" si="7"/>
        <v>13146</v>
      </c>
    </row>
    <row r="87" spans="1:19">
      <c r="A87" t="s">
        <v>162</v>
      </c>
      <c r="B87">
        <v>7</v>
      </c>
      <c r="C87">
        <v>18.5</v>
      </c>
      <c r="D87">
        <v>11.3</v>
      </c>
      <c r="E87">
        <v>31.4</v>
      </c>
      <c r="F87">
        <v>11.6</v>
      </c>
      <c r="G87">
        <v>128562</v>
      </c>
      <c r="H87">
        <v>31951</v>
      </c>
      <c r="I87">
        <v>96611</v>
      </c>
      <c r="J87" s="43">
        <v>128562</v>
      </c>
      <c r="K87" s="45">
        <v>31</v>
      </c>
      <c r="L87" s="40">
        <v>465</v>
      </c>
      <c r="M87" s="136">
        <v>128.57249999999999</v>
      </c>
      <c r="N87" s="43"/>
      <c r="O87" s="43"/>
      <c r="P87" s="43"/>
      <c r="Q87" s="43">
        <f t="shared" si="8"/>
        <v>128.56200000000001</v>
      </c>
      <c r="R87">
        <f t="shared" si="7"/>
        <v>12856.2</v>
      </c>
    </row>
    <row r="88" spans="1:19">
      <c r="A88" t="s">
        <v>162</v>
      </c>
      <c r="B88">
        <v>8</v>
      </c>
      <c r="C88">
        <v>18.600000000000001</v>
      </c>
      <c r="D88">
        <v>9.4</v>
      </c>
      <c r="E88">
        <v>36.5</v>
      </c>
      <c r="F88">
        <v>11.7</v>
      </c>
      <c r="G88">
        <v>108830</v>
      </c>
      <c r="H88">
        <v>32719</v>
      </c>
      <c r="I88">
        <v>76110</v>
      </c>
      <c r="J88" s="43">
        <v>108830</v>
      </c>
      <c r="K88" s="45">
        <v>31</v>
      </c>
      <c r="L88" s="40">
        <v>428</v>
      </c>
      <c r="M88" s="136">
        <v>108.8404</v>
      </c>
      <c r="N88" s="43"/>
      <c r="O88" s="43"/>
      <c r="P88" s="43"/>
      <c r="Q88" s="43">
        <f t="shared" si="8"/>
        <v>108.83</v>
      </c>
      <c r="R88">
        <f t="shared" si="7"/>
        <v>10883</v>
      </c>
    </row>
    <row r="89" spans="1:19">
      <c r="A89" t="s">
        <v>162</v>
      </c>
      <c r="B89">
        <v>9</v>
      </c>
      <c r="C89">
        <v>13.8</v>
      </c>
      <c r="D89">
        <v>3</v>
      </c>
      <c r="E89">
        <v>28.2</v>
      </c>
      <c r="F89">
        <v>6.9</v>
      </c>
      <c r="G89">
        <v>66555</v>
      </c>
      <c r="H89">
        <v>14954</v>
      </c>
      <c r="I89">
        <v>51600</v>
      </c>
      <c r="J89" s="43">
        <v>66555</v>
      </c>
      <c r="K89" s="45">
        <v>30</v>
      </c>
      <c r="L89" s="40">
        <v>357</v>
      </c>
      <c r="M89" s="136">
        <v>66.544800000000009</v>
      </c>
      <c r="N89" s="43"/>
      <c r="O89" s="43"/>
      <c r="P89" s="43"/>
      <c r="Q89" s="43">
        <f t="shared" si="8"/>
        <v>66.555000000000007</v>
      </c>
      <c r="R89">
        <f t="shared" si="7"/>
        <v>6655.5</v>
      </c>
    </row>
    <row r="90" spans="1:19">
      <c r="A90" t="s">
        <v>162</v>
      </c>
      <c r="B90">
        <v>10</v>
      </c>
      <c r="C90">
        <v>8.1</v>
      </c>
      <c r="D90">
        <v>-2.6</v>
      </c>
      <c r="E90">
        <v>19.399999999999999</v>
      </c>
      <c r="F90">
        <v>-0.60000000000000009</v>
      </c>
      <c r="G90">
        <v>43261</v>
      </c>
      <c r="H90">
        <v>11476</v>
      </c>
      <c r="I90">
        <v>31784</v>
      </c>
      <c r="J90" s="43">
        <v>43261</v>
      </c>
      <c r="K90" s="45">
        <v>31</v>
      </c>
      <c r="L90" s="40">
        <v>302</v>
      </c>
      <c r="M90" s="136">
        <v>43.246399999999994</v>
      </c>
      <c r="N90" s="43"/>
      <c r="O90" s="43"/>
      <c r="P90" s="43"/>
      <c r="Q90" s="43">
        <f t="shared" si="8"/>
        <v>43.261000000000003</v>
      </c>
      <c r="R90">
        <f t="shared" si="7"/>
        <v>4326.1000000000004</v>
      </c>
    </row>
    <row r="91" spans="1:19">
      <c r="A91" t="s">
        <v>162</v>
      </c>
      <c r="B91">
        <v>11</v>
      </c>
      <c r="C91">
        <v>3.2</v>
      </c>
      <c r="D91">
        <v>-5.8</v>
      </c>
      <c r="E91">
        <v>14.6</v>
      </c>
      <c r="F91">
        <v>-5.3</v>
      </c>
      <c r="G91">
        <v>19615</v>
      </c>
      <c r="H91">
        <v>3111</v>
      </c>
      <c r="I91">
        <v>16503</v>
      </c>
      <c r="J91" s="43">
        <v>19615</v>
      </c>
      <c r="K91" s="45">
        <v>30</v>
      </c>
      <c r="L91" s="40">
        <v>242</v>
      </c>
      <c r="M91" s="136">
        <v>19.626199999999997</v>
      </c>
      <c r="N91" s="43"/>
      <c r="O91" s="43"/>
      <c r="P91" s="43"/>
      <c r="Q91" s="43">
        <f t="shared" si="8"/>
        <v>19.614999999999998</v>
      </c>
      <c r="R91">
        <f t="shared" si="7"/>
        <v>1961.5</v>
      </c>
    </row>
    <row r="92" spans="1:19">
      <c r="A92" t="s">
        <v>162</v>
      </c>
      <c r="B92">
        <v>12</v>
      </c>
      <c r="C92">
        <v>0.60000000000000009</v>
      </c>
      <c r="D92">
        <v>-14.4</v>
      </c>
      <c r="E92">
        <v>9.9</v>
      </c>
      <c r="F92">
        <v>-7.8</v>
      </c>
      <c r="G92">
        <v>17486</v>
      </c>
      <c r="H92">
        <v>738</v>
      </c>
      <c r="I92">
        <v>16748</v>
      </c>
      <c r="J92" s="43">
        <v>17486</v>
      </c>
      <c r="K92" s="45">
        <v>31</v>
      </c>
      <c r="L92" s="40">
        <v>217</v>
      </c>
      <c r="M92" s="136">
        <v>17.490199999999998</v>
      </c>
      <c r="N92" s="43"/>
      <c r="O92" s="43"/>
      <c r="P92" s="43"/>
      <c r="Q92" s="43">
        <f t="shared" si="8"/>
        <v>17.486000000000001</v>
      </c>
      <c r="R92">
        <f t="shared" si="7"/>
        <v>1748.6000000000001</v>
      </c>
    </row>
    <row r="93" spans="1:19">
      <c r="A93" t="s">
        <v>190</v>
      </c>
      <c r="B93" t="s">
        <v>190</v>
      </c>
      <c r="D93">
        <v>54.36</v>
      </c>
      <c r="J93" s="46">
        <f>SUM(J81:J92)</f>
        <v>830315</v>
      </c>
      <c r="K93" s="47">
        <f>J93/1000</f>
        <v>830.31500000000005</v>
      </c>
      <c r="L93" s="47"/>
      <c r="M93" s="137" t="s">
        <v>301</v>
      </c>
      <c r="N93" s="46"/>
      <c r="O93" s="46"/>
      <c r="P93" s="46"/>
      <c r="Q93" s="43">
        <f t="shared" si="8"/>
        <v>830.31500000000005</v>
      </c>
      <c r="R93">
        <f t="shared" si="7"/>
        <v>83031.5</v>
      </c>
    </row>
    <row r="94" spans="1:19">
      <c r="A94" t="s">
        <v>190</v>
      </c>
      <c r="B94">
        <v>1</v>
      </c>
      <c r="C94">
        <v>0</v>
      </c>
      <c r="D94">
        <v>-6.6</v>
      </c>
      <c r="E94">
        <v>7</v>
      </c>
      <c r="F94">
        <v>-9.8000000000000007</v>
      </c>
      <c r="G94">
        <v>23194</v>
      </c>
      <c r="H94">
        <v>1416</v>
      </c>
      <c r="I94">
        <v>21778</v>
      </c>
      <c r="J94" s="43">
        <v>23194</v>
      </c>
      <c r="K94" s="45">
        <v>31</v>
      </c>
      <c r="L94" s="40">
        <v>229</v>
      </c>
      <c r="M94" s="136">
        <v>23.197700000000001</v>
      </c>
      <c r="N94" s="43"/>
      <c r="O94" s="43"/>
      <c r="P94" s="43"/>
      <c r="Q94" s="43">
        <f t="shared" si="8"/>
        <v>23.194000000000003</v>
      </c>
      <c r="R94">
        <f t="shared" si="7"/>
        <v>2319.4</v>
      </c>
      <c r="S94" t="s">
        <v>191</v>
      </c>
    </row>
    <row r="95" spans="1:19">
      <c r="A95" t="s">
        <v>190</v>
      </c>
      <c r="B95">
        <v>2</v>
      </c>
      <c r="C95">
        <v>0.2</v>
      </c>
      <c r="D95">
        <v>-7.9</v>
      </c>
      <c r="E95">
        <v>7.2</v>
      </c>
      <c r="F95">
        <v>-9.5</v>
      </c>
      <c r="G95">
        <v>31980</v>
      </c>
      <c r="H95">
        <v>6571</v>
      </c>
      <c r="I95">
        <v>25408</v>
      </c>
      <c r="J95" s="43">
        <v>31980</v>
      </c>
      <c r="K95" s="45">
        <v>28</v>
      </c>
      <c r="L95" s="40">
        <v>242</v>
      </c>
      <c r="M95" s="136">
        <v>31.968199999999996</v>
      </c>
      <c r="N95" s="43"/>
      <c r="O95" s="43"/>
      <c r="P95" s="43"/>
      <c r="Q95" s="43">
        <f t="shared" si="8"/>
        <v>31.98</v>
      </c>
      <c r="R95">
        <f t="shared" si="7"/>
        <v>3198</v>
      </c>
      <c r="S95" t="s">
        <v>192</v>
      </c>
    </row>
    <row r="96" spans="1:19">
      <c r="A96" t="s">
        <v>190</v>
      </c>
      <c r="B96">
        <v>3</v>
      </c>
      <c r="C96">
        <v>2.6</v>
      </c>
      <c r="D96">
        <v>-4.5999999999999996</v>
      </c>
      <c r="E96">
        <v>12.4</v>
      </c>
      <c r="F96">
        <v>-6.9</v>
      </c>
      <c r="G96">
        <v>56609</v>
      </c>
      <c r="H96">
        <v>12604</v>
      </c>
      <c r="I96">
        <v>44004</v>
      </c>
      <c r="J96" s="43">
        <v>56609</v>
      </c>
      <c r="K96" s="45">
        <v>31</v>
      </c>
      <c r="L96" s="40">
        <v>334</v>
      </c>
      <c r="M96" s="137">
        <v>56.613</v>
      </c>
      <c r="N96" s="43"/>
      <c r="O96" s="43"/>
      <c r="P96" s="43"/>
      <c r="Q96" s="43">
        <f t="shared" si="8"/>
        <v>56.609000000000009</v>
      </c>
      <c r="R96">
        <f t="shared" si="7"/>
        <v>5660.9000000000005</v>
      </c>
      <c r="S96" t="s">
        <v>176</v>
      </c>
    </row>
    <row r="97" spans="1:19">
      <c r="A97" t="s">
        <v>190</v>
      </c>
      <c r="B97">
        <v>4</v>
      </c>
      <c r="C97">
        <v>6.1</v>
      </c>
      <c r="D97">
        <v>-4.5999999999999996</v>
      </c>
      <c r="E97">
        <v>18.5</v>
      </c>
      <c r="F97">
        <v>-4.0999999999999996</v>
      </c>
      <c r="G97">
        <v>102987</v>
      </c>
      <c r="H97">
        <v>36927</v>
      </c>
      <c r="I97">
        <v>66059</v>
      </c>
      <c r="J97" s="43">
        <v>102987</v>
      </c>
      <c r="K97" s="45">
        <v>30</v>
      </c>
      <c r="L97" s="40">
        <v>381</v>
      </c>
      <c r="M97" s="136">
        <v>102.9843</v>
      </c>
      <c r="N97" s="43"/>
      <c r="O97" s="43"/>
      <c r="P97" s="43"/>
      <c r="Q97" s="43">
        <f t="shared" si="8"/>
        <v>102.98700000000001</v>
      </c>
      <c r="R97">
        <f t="shared" si="7"/>
        <v>10298.700000000001</v>
      </c>
      <c r="S97" t="s">
        <v>173</v>
      </c>
    </row>
    <row r="98" spans="1:19">
      <c r="A98" t="s">
        <v>190</v>
      </c>
      <c r="B98">
        <v>5</v>
      </c>
      <c r="C98">
        <v>9.6999999999999993</v>
      </c>
      <c r="D98">
        <v>-0.4</v>
      </c>
      <c r="E98">
        <v>19</v>
      </c>
      <c r="F98">
        <v>-0.5</v>
      </c>
      <c r="G98">
        <v>145202</v>
      </c>
      <c r="H98">
        <v>58981</v>
      </c>
      <c r="I98">
        <v>86221</v>
      </c>
      <c r="J98" s="43">
        <v>145202</v>
      </c>
      <c r="K98" s="45">
        <v>31</v>
      </c>
      <c r="L98" s="40">
        <v>445</v>
      </c>
      <c r="M98" s="136">
        <v>145.20349999999999</v>
      </c>
      <c r="N98" s="43"/>
      <c r="O98" s="43"/>
      <c r="P98" s="43"/>
      <c r="Q98" s="43">
        <f t="shared" si="8"/>
        <v>145.202</v>
      </c>
      <c r="R98">
        <f t="shared" si="7"/>
        <v>14520.2</v>
      </c>
    </row>
    <row r="99" spans="1:19">
      <c r="A99" t="s">
        <v>190</v>
      </c>
      <c r="B99">
        <v>6</v>
      </c>
      <c r="C99">
        <v>15.8</v>
      </c>
      <c r="D99">
        <v>6.5</v>
      </c>
      <c r="E99">
        <v>25.1</v>
      </c>
      <c r="F99">
        <v>7.2</v>
      </c>
      <c r="G99">
        <v>153736</v>
      </c>
      <c r="H99">
        <v>57186</v>
      </c>
      <c r="I99">
        <v>96550</v>
      </c>
      <c r="J99" s="43">
        <v>153736</v>
      </c>
      <c r="K99" s="45">
        <v>30</v>
      </c>
      <c r="L99" s="40">
        <v>450</v>
      </c>
      <c r="M99" s="136">
        <v>153.72</v>
      </c>
      <c r="N99" s="43"/>
      <c r="O99" s="43"/>
      <c r="P99" s="43"/>
      <c r="Q99" s="43">
        <f t="shared" si="8"/>
        <v>153.73599999999999</v>
      </c>
      <c r="R99">
        <f t="shared" si="7"/>
        <v>15373.6</v>
      </c>
    </row>
    <row r="100" spans="1:19">
      <c r="A100" t="s">
        <v>190</v>
      </c>
      <c r="B100">
        <v>7</v>
      </c>
      <c r="C100">
        <v>18</v>
      </c>
      <c r="D100">
        <v>10.1</v>
      </c>
      <c r="E100">
        <v>25.1</v>
      </c>
      <c r="F100">
        <v>10</v>
      </c>
      <c r="G100">
        <v>143903</v>
      </c>
      <c r="H100">
        <v>42202</v>
      </c>
      <c r="I100">
        <v>101701</v>
      </c>
      <c r="J100" s="43">
        <v>143903</v>
      </c>
      <c r="K100" s="45">
        <v>31</v>
      </c>
      <c r="L100" s="40">
        <v>453</v>
      </c>
      <c r="M100" s="136">
        <v>143.91810000000001</v>
      </c>
      <c r="N100" s="43"/>
      <c r="O100" s="43"/>
      <c r="P100" s="43"/>
      <c r="Q100" s="43">
        <f t="shared" si="8"/>
        <v>143.90300000000002</v>
      </c>
      <c r="R100">
        <f t="shared" si="7"/>
        <v>14390.300000000001</v>
      </c>
    </row>
    <row r="101" spans="1:19">
      <c r="A101" t="s">
        <v>190</v>
      </c>
      <c r="B101">
        <v>8</v>
      </c>
      <c r="C101">
        <v>17.399999999999999</v>
      </c>
      <c r="D101">
        <v>8.6999999999999993</v>
      </c>
      <c r="E101">
        <v>26.3</v>
      </c>
      <c r="F101">
        <v>9</v>
      </c>
      <c r="G101">
        <v>119244</v>
      </c>
      <c r="H101">
        <v>35580</v>
      </c>
      <c r="I101">
        <v>83664</v>
      </c>
      <c r="J101" s="43">
        <v>119244</v>
      </c>
      <c r="K101" s="45">
        <v>31</v>
      </c>
      <c r="L101" s="40">
        <v>414</v>
      </c>
      <c r="M101" s="136">
        <v>119.232</v>
      </c>
      <c r="N101" s="43"/>
      <c r="O101" s="43"/>
      <c r="P101" s="43"/>
      <c r="Q101" s="43">
        <f t="shared" si="8"/>
        <v>119.24400000000001</v>
      </c>
      <c r="R101">
        <f t="shared" si="7"/>
        <v>11924.400000000001</v>
      </c>
    </row>
    <row r="102" spans="1:19">
      <c r="A102" t="s">
        <v>190</v>
      </c>
      <c r="B102">
        <v>9</v>
      </c>
      <c r="C102">
        <v>13.3</v>
      </c>
      <c r="D102">
        <v>5</v>
      </c>
      <c r="E102">
        <v>21.7</v>
      </c>
      <c r="F102">
        <v>5.7</v>
      </c>
      <c r="G102">
        <v>69101</v>
      </c>
      <c r="H102">
        <v>13063</v>
      </c>
      <c r="I102">
        <v>56038</v>
      </c>
      <c r="J102" s="43">
        <v>69101</v>
      </c>
      <c r="K102" s="45">
        <v>30</v>
      </c>
      <c r="L102" s="40">
        <v>343</v>
      </c>
      <c r="M102" s="136">
        <v>69.114500000000007</v>
      </c>
      <c r="N102" s="43"/>
      <c r="O102" s="43"/>
      <c r="P102" s="43"/>
      <c r="Q102" s="43">
        <f t="shared" si="8"/>
        <v>69.100999999999999</v>
      </c>
      <c r="R102">
        <f t="shared" si="7"/>
        <v>6910.1</v>
      </c>
    </row>
    <row r="103" spans="1:19">
      <c r="A103" t="s">
        <v>190</v>
      </c>
      <c r="B103">
        <v>10</v>
      </c>
      <c r="C103">
        <v>9.1999999999999993</v>
      </c>
      <c r="D103">
        <v>1.4</v>
      </c>
      <c r="E103">
        <v>17.2</v>
      </c>
      <c r="F103">
        <v>0.9</v>
      </c>
      <c r="G103">
        <v>43575</v>
      </c>
      <c r="H103">
        <v>9039</v>
      </c>
      <c r="I103">
        <v>34536</v>
      </c>
      <c r="J103" s="43">
        <v>43575</v>
      </c>
      <c r="K103" s="45">
        <v>31</v>
      </c>
      <c r="L103" s="40">
        <v>290</v>
      </c>
      <c r="M103" s="136">
        <v>43.587000000000003</v>
      </c>
      <c r="N103" s="43"/>
      <c r="O103" s="43"/>
      <c r="P103" s="43"/>
      <c r="Q103" s="43">
        <f t="shared" si="8"/>
        <v>43.575000000000003</v>
      </c>
      <c r="R103">
        <f t="shared" si="7"/>
        <v>4357.5</v>
      </c>
    </row>
    <row r="104" spans="1:19">
      <c r="A104" t="s">
        <v>190</v>
      </c>
      <c r="B104">
        <v>11</v>
      </c>
      <c r="C104">
        <v>4.5999999999999996</v>
      </c>
      <c r="D104">
        <v>-3.1</v>
      </c>
      <c r="E104">
        <v>12.7</v>
      </c>
      <c r="F104">
        <v>-4.2</v>
      </c>
      <c r="G104">
        <v>23607</v>
      </c>
      <c r="H104">
        <v>2984</v>
      </c>
      <c r="I104">
        <v>20622</v>
      </c>
      <c r="J104" s="43">
        <v>23607</v>
      </c>
      <c r="K104" s="45">
        <v>30</v>
      </c>
      <c r="L104" s="40">
        <v>230</v>
      </c>
      <c r="M104" s="136">
        <v>23.597999999999999</v>
      </c>
      <c r="N104" s="43"/>
      <c r="O104" s="43"/>
      <c r="P104" s="43"/>
      <c r="Q104" s="43">
        <f t="shared" si="8"/>
        <v>23.607000000000003</v>
      </c>
      <c r="R104">
        <f t="shared" si="7"/>
        <v>2360.7000000000003</v>
      </c>
    </row>
    <row r="105" spans="1:19">
      <c r="A105" t="s">
        <v>190</v>
      </c>
      <c r="B105">
        <v>12</v>
      </c>
      <c r="C105">
        <v>2.5</v>
      </c>
      <c r="D105">
        <v>-5.7</v>
      </c>
      <c r="E105">
        <v>8.9</v>
      </c>
      <c r="F105">
        <v>-5.5</v>
      </c>
      <c r="G105">
        <v>15106</v>
      </c>
      <c r="H105">
        <v>0</v>
      </c>
      <c r="I105">
        <v>15106</v>
      </c>
      <c r="J105" s="43">
        <v>15106</v>
      </c>
      <c r="K105" s="45">
        <v>31</v>
      </c>
      <c r="L105" s="40">
        <v>217</v>
      </c>
      <c r="M105" s="136">
        <v>15.103199999999999</v>
      </c>
      <c r="N105" s="43"/>
      <c r="O105" s="43"/>
      <c r="P105" s="43"/>
      <c r="Q105" s="43">
        <f t="shared" si="8"/>
        <v>15.106000000000002</v>
      </c>
      <c r="R105">
        <f t="shared" si="7"/>
        <v>1510.6000000000001</v>
      </c>
    </row>
    <row r="106" spans="1:19">
      <c r="A106" t="s">
        <v>193</v>
      </c>
      <c r="B106" t="s">
        <v>193</v>
      </c>
      <c r="D106" s="40">
        <v>50.908332999999999</v>
      </c>
      <c r="J106" s="46">
        <f>SUM(J94:J105)</f>
        <v>928244</v>
      </c>
      <c r="K106" s="47">
        <f>J106/1000</f>
        <v>928.24400000000003</v>
      </c>
      <c r="L106" s="47"/>
      <c r="M106" s="137" t="s">
        <v>301</v>
      </c>
      <c r="N106" s="46"/>
      <c r="O106" s="46"/>
      <c r="P106" s="46"/>
      <c r="Q106" s="43">
        <f t="shared" si="8"/>
        <v>928.24400000000014</v>
      </c>
      <c r="R106">
        <f t="shared" si="7"/>
        <v>92824.400000000009</v>
      </c>
    </row>
    <row r="107" spans="1:19">
      <c r="A107" t="s">
        <v>193</v>
      </c>
      <c r="B107">
        <v>1</v>
      </c>
      <c r="C107">
        <v>-1.5</v>
      </c>
      <c r="D107">
        <v>-18.2</v>
      </c>
      <c r="E107">
        <v>10.8</v>
      </c>
      <c r="F107">
        <v>-11.1</v>
      </c>
      <c r="G107">
        <v>24341</v>
      </c>
      <c r="H107">
        <v>4277</v>
      </c>
      <c r="I107">
        <v>20063</v>
      </c>
      <c r="J107" s="43">
        <v>24341</v>
      </c>
      <c r="K107" s="45">
        <v>31</v>
      </c>
      <c r="L107" s="40">
        <v>250</v>
      </c>
      <c r="M107" s="136">
        <v>24.35</v>
      </c>
      <c r="N107" s="43"/>
      <c r="O107" s="43"/>
      <c r="P107" s="43"/>
      <c r="Q107" s="43">
        <f t="shared" si="8"/>
        <v>24.340999999999998</v>
      </c>
      <c r="R107">
        <f t="shared" si="7"/>
        <v>2434.1</v>
      </c>
      <c r="S107" t="s">
        <v>194</v>
      </c>
    </row>
    <row r="108" spans="1:19">
      <c r="A108" t="s">
        <v>193</v>
      </c>
      <c r="B108">
        <v>2</v>
      </c>
      <c r="C108">
        <v>-2.4</v>
      </c>
      <c r="D108">
        <v>-16.3</v>
      </c>
      <c r="E108">
        <v>11.9</v>
      </c>
      <c r="F108">
        <v>-12.3</v>
      </c>
      <c r="G108">
        <v>34914</v>
      </c>
      <c r="H108">
        <v>10120</v>
      </c>
      <c r="I108">
        <v>24793</v>
      </c>
      <c r="J108" s="43">
        <v>34914</v>
      </c>
      <c r="K108" s="45">
        <v>28</v>
      </c>
      <c r="L108" s="40">
        <v>263</v>
      </c>
      <c r="M108" s="136">
        <v>34.926400000000001</v>
      </c>
      <c r="N108" s="43"/>
      <c r="O108" s="43"/>
      <c r="P108" s="43"/>
      <c r="Q108" s="43">
        <f t="shared" si="8"/>
        <v>34.914000000000001</v>
      </c>
      <c r="R108">
        <f t="shared" si="7"/>
        <v>3491.4</v>
      </c>
      <c r="S108" t="s">
        <v>195</v>
      </c>
    </row>
    <row r="109" spans="1:19">
      <c r="A109" t="s">
        <v>193</v>
      </c>
      <c r="B109">
        <v>3</v>
      </c>
      <c r="C109">
        <v>4.5999999999999996</v>
      </c>
      <c r="D109">
        <v>-6</v>
      </c>
      <c r="E109">
        <v>19</v>
      </c>
      <c r="F109">
        <v>-4</v>
      </c>
      <c r="G109">
        <v>63784</v>
      </c>
      <c r="H109">
        <v>15151</v>
      </c>
      <c r="I109">
        <v>48633</v>
      </c>
      <c r="J109" s="43">
        <v>63784</v>
      </c>
      <c r="K109" s="45">
        <v>31</v>
      </c>
      <c r="L109" s="40">
        <v>362</v>
      </c>
      <c r="M109" s="136">
        <v>63.784399999999991</v>
      </c>
      <c r="N109" s="43"/>
      <c r="O109" s="43"/>
      <c r="P109" s="43"/>
      <c r="Q109" s="43">
        <f t="shared" si="8"/>
        <v>63.784000000000006</v>
      </c>
      <c r="R109">
        <f t="shared" si="7"/>
        <v>6378.4000000000005</v>
      </c>
      <c r="S109" t="s">
        <v>196</v>
      </c>
    </row>
    <row r="110" spans="1:19">
      <c r="A110" t="s">
        <v>193</v>
      </c>
      <c r="B110">
        <v>4</v>
      </c>
      <c r="C110">
        <v>6.3</v>
      </c>
      <c r="D110">
        <v>-6.7</v>
      </c>
      <c r="E110">
        <v>20.2</v>
      </c>
      <c r="F110">
        <v>-2.5</v>
      </c>
      <c r="G110">
        <v>94637</v>
      </c>
      <c r="H110">
        <v>27916</v>
      </c>
      <c r="I110">
        <v>66721</v>
      </c>
      <c r="J110" s="43">
        <v>94637</v>
      </c>
      <c r="K110" s="45">
        <v>30</v>
      </c>
      <c r="L110" s="40">
        <v>412</v>
      </c>
      <c r="M110" s="136">
        <v>94.636399999999995</v>
      </c>
      <c r="N110" s="43"/>
      <c r="O110" s="43"/>
      <c r="P110" s="43"/>
      <c r="Q110" s="43">
        <f t="shared" si="8"/>
        <v>94.637</v>
      </c>
      <c r="R110">
        <f t="shared" si="7"/>
        <v>9463.7000000000007</v>
      </c>
      <c r="S110" t="s">
        <v>197</v>
      </c>
    </row>
    <row r="111" spans="1:19">
      <c r="A111" t="s">
        <v>193</v>
      </c>
      <c r="B111">
        <v>5</v>
      </c>
      <c r="C111">
        <v>11.6</v>
      </c>
      <c r="D111">
        <v>-1.3</v>
      </c>
      <c r="E111">
        <v>25</v>
      </c>
      <c r="F111">
        <v>3.5</v>
      </c>
      <c r="G111">
        <v>132407</v>
      </c>
      <c r="H111">
        <v>38823</v>
      </c>
      <c r="I111">
        <v>93584</v>
      </c>
      <c r="J111" s="43">
        <v>132407</v>
      </c>
      <c r="K111" s="45">
        <v>31</v>
      </c>
      <c r="L111" s="40">
        <v>466</v>
      </c>
      <c r="M111" s="136">
        <v>132.39060000000001</v>
      </c>
      <c r="N111" s="43"/>
      <c r="O111" s="43"/>
      <c r="P111" s="43"/>
      <c r="Q111" s="43">
        <f t="shared" si="8"/>
        <v>132.40700000000001</v>
      </c>
      <c r="R111">
        <f t="shared" si="7"/>
        <v>13240.7</v>
      </c>
    </row>
    <row r="112" spans="1:19">
      <c r="A112" t="s">
        <v>193</v>
      </c>
      <c r="B112">
        <v>6</v>
      </c>
      <c r="C112">
        <v>15</v>
      </c>
      <c r="D112">
        <v>4.4000000000000004</v>
      </c>
      <c r="E112">
        <v>30.7</v>
      </c>
      <c r="F112">
        <v>7.9</v>
      </c>
      <c r="G112">
        <v>138187</v>
      </c>
      <c r="H112">
        <v>44184</v>
      </c>
      <c r="I112">
        <v>94003</v>
      </c>
      <c r="J112" s="43">
        <v>138187</v>
      </c>
      <c r="K112" s="45">
        <v>30</v>
      </c>
      <c r="L112" s="40">
        <v>496</v>
      </c>
      <c r="M112" s="136">
        <v>138.18559999999999</v>
      </c>
      <c r="N112" s="43"/>
      <c r="O112" s="43"/>
      <c r="P112" s="43"/>
      <c r="Q112" s="43">
        <f t="shared" si="8"/>
        <v>138.18700000000001</v>
      </c>
      <c r="R112">
        <f t="shared" si="7"/>
        <v>13818.7</v>
      </c>
    </row>
    <row r="113" spans="1:19">
      <c r="A113" t="s">
        <v>193</v>
      </c>
      <c r="B113">
        <v>7</v>
      </c>
      <c r="C113">
        <v>16.5</v>
      </c>
      <c r="D113">
        <v>6.1</v>
      </c>
      <c r="E113">
        <v>30</v>
      </c>
      <c r="F113">
        <v>9.5</v>
      </c>
      <c r="G113">
        <v>138527</v>
      </c>
      <c r="H113">
        <v>39931</v>
      </c>
      <c r="I113">
        <v>98595</v>
      </c>
      <c r="J113" s="43">
        <v>138527</v>
      </c>
      <c r="K113" s="45">
        <v>31</v>
      </c>
      <c r="L113" s="40">
        <v>475</v>
      </c>
      <c r="M113" s="136">
        <v>138.51</v>
      </c>
      <c r="N113" s="43"/>
      <c r="O113" s="43"/>
      <c r="P113" s="43"/>
      <c r="Q113" s="43">
        <f t="shared" si="8"/>
        <v>138.52700000000002</v>
      </c>
      <c r="R113">
        <f t="shared" si="7"/>
        <v>13852.7</v>
      </c>
    </row>
    <row r="114" spans="1:19">
      <c r="A114" t="s">
        <v>193</v>
      </c>
      <c r="B114">
        <v>8</v>
      </c>
      <c r="C114">
        <v>15.3</v>
      </c>
      <c r="D114">
        <v>3</v>
      </c>
      <c r="E114">
        <v>28.2</v>
      </c>
      <c r="F114">
        <v>7.5</v>
      </c>
      <c r="G114">
        <v>120172</v>
      </c>
      <c r="H114">
        <v>33733</v>
      </c>
      <c r="I114">
        <v>86439</v>
      </c>
      <c r="J114" s="43">
        <v>120172</v>
      </c>
      <c r="K114" s="45">
        <v>31</v>
      </c>
      <c r="L114" s="40">
        <v>445</v>
      </c>
      <c r="M114" s="136">
        <v>120.19450000000002</v>
      </c>
      <c r="N114" s="43"/>
      <c r="O114" s="43"/>
      <c r="P114" s="43"/>
      <c r="Q114" s="43">
        <f t="shared" si="8"/>
        <v>120.17200000000001</v>
      </c>
      <c r="R114">
        <f t="shared" si="7"/>
        <v>12017.2</v>
      </c>
    </row>
    <row r="115" spans="1:19">
      <c r="A115" t="s">
        <v>193</v>
      </c>
      <c r="B115">
        <v>9</v>
      </c>
      <c r="C115">
        <v>12</v>
      </c>
      <c r="D115">
        <v>0.5</v>
      </c>
      <c r="E115">
        <v>22.7</v>
      </c>
      <c r="F115">
        <v>4.7</v>
      </c>
      <c r="G115">
        <v>71130</v>
      </c>
      <c r="H115">
        <v>11717</v>
      </c>
      <c r="I115">
        <v>59412</v>
      </c>
      <c r="J115" s="43">
        <v>71130</v>
      </c>
      <c r="K115" s="45">
        <v>30</v>
      </c>
      <c r="L115" s="40">
        <v>369</v>
      </c>
      <c r="M115" s="136">
        <v>71.143199999999993</v>
      </c>
      <c r="N115" s="43"/>
      <c r="O115" s="43"/>
      <c r="P115" s="43"/>
      <c r="Q115" s="43">
        <f t="shared" si="8"/>
        <v>71.13</v>
      </c>
      <c r="R115">
        <f t="shared" si="7"/>
        <v>7113</v>
      </c>
    </row>
    <row r="116" spans="1:19">
      <c r="A116" t="s">
        <v>193</v>
      </c>
      <c r="B116">
        <v>10</v>
      </c>
      <c r="C116">
        <v>7.7</v>
      </c>
      <c r="D116">
        <v>-5.3</v>
      </c>
      <c r="E116">
        <v>21.1</v>
      </c>
      <c r="F116">
        <v>-1.1000000000000001</v>
      </c>
      <c r="G116">
        <v>51884</v>
      </c>
      <c r="H116">
        <v>13787</v>
      </c>
      <c r="I116">
        <v>38097</v>
      </c>
      <c r="J116" s="43">
        <v>51884</v>
      </c>
      <c r="K116" s="45">
        <v>31</v>
      </c>
      <c r="L116" s="40">
        <v>314</v>
      </c>
      <c r="M116" s="136">
        <v>51.872799999999998</v>
      </c>
      <c r="N116" s="43"/>
      <c r="O116" s="43"/>
      <c r="P116" s="43"/>
      <c r="Q116" s="43">
        <f t="shared" si="8"/>
        <v>51.884000000000007</v>
      </c>
      <c r="R116">
        <f t="shared" si="7"/>
        <v>5188.4000000000005</v>
      </c>
    </row>
    <row r="117" spans="1:19">
      <c r="A117" t="s">
        <v>193</v>
      </c>
      <c r="B117">
        <v>11</v>
      </c>
      <c r="C117">
        <v>4.5</v>
      </c>
      <c r="D117">
        <v>-7.4</v>
      </c>
      <c r="E117">
        <v>17.5</v>
      </c>
      <c r="F117">
        <v>-4.2</v>
      </c>
      <c r="G117">
        <v>29721</v>
      </c>
      <c r="H117">
        <v>6286</v>
      </c>
      <c r="I117">
        <v>23435</v>
      </c>
      <c r="J117" s="43">
        <v>29721</v>
      </c>
      <c r="K117" s="45">
        <v>30</v>
      </c>
      <c r="L117" s="40">
        <v>262</v>
      </c>
      <c r="M117" s="136">
        <v>29.710800000000003</v>
      </c>
      <c r="N117" s="43"/>
      <c r="O117" s="43"/>
      <c r="P117" s="43"/>
      <c r="Q117" s="43">
        <f t="shared" si="8"/>
        <v>29.721000000000004</v>
      </c>
      <c r="R117">
        <f t="shared" si="7"/>
        <v>2972.1000000000004</v>
      </c>
    </row>
    <row r="118" spans="1:19">
      <c r="A118" t="s">
        <v>193</v>
      </c>
      <c r="B118">
        <v>12</v>
      </c>
      <c r="C118">
        <v>0.5</v>
      </c>
      <c r="D118">
        <v>-17.8</v>
      </c>
      <c r="E118">
        <v>15</v>
      </c>
      <c r="F118">
        <v>-8.5</v>
      </c>
      <c r="G118">
        <v>21396</v>
      </c>
      <c r="H118">
        <v>4215</v>
      </c>
      <c r="I118">
        <v>17181</v>
      </c>
      <c r="J118" s="43">
        <v>21396</v>
      </c>
      <c r="K118" s="45">
        <v>31</v>
      </c>
      <c r="L118" s="40">
        <v>217</v>
      </c>
      <c r="M118" s="136">
        <v>21.396199999999997</v>
      </c>
      <c r="N118" s="43"/>
      <c r="O118" s="43"/>
      <c r="P118" s="43"/>
      <c r="Q118" s="43">
        <f t="shared" si="8"/>
        <v>21.396000000000001</v>
      </c>
      <c r="R118">
        <f t="shared" si="7"/>
        <v>2139.6</v>
      </c>
    </row>
    <row r="119" spans="1:19">
      <c r="A119" t="s">
        <v>198</v>
      </c>
      <c r="B119" t="s">
        <v>198</v>
      </c>
      <c r="D119">
        <v>49.13</v>
      </c>
      <c r="J119" s="46">
        <f>SUM(J107:J118)</f>
        <v>921100</v>
      </c>
      <c r="K119" s="47">
        <f>J119/1000</f>
        <v>921.1</v>
      </c>
      <c r="L119" s="47"/>
      <c r="M119" s="137" t="s">
        <v>301</v>
      </c>
      <c r="N119" s="46"/>
      <c r="O119" s="46"/>
      <c r="P119" s="46"/>
      <c r="Q119" s="43">
        <f t="shared" si="8"/>
        <v>921.1</v>
      </c>
      <c r="R119">
        <f t="shared" si="7"/>
        <v>92110</v>
      </c>
    </row>
    <row r="120" spans="1:19">
      <c r="A120" t="s">
        <v>198</v>
      </c>
      <c r="B120">
        <v>1</v>
      </c>
      <c r="C120">
        <v>-4.9000000000000004</v>
      </c>
      <c r="D120">
        <v>-23.3</v>
      </c>
      <c r="E120">
        <v>6.1</v>
      </c>
      <c r="F120">
        <v>-15.7</v>
      </c>
      <c r="G120">
        <v>31878</v>
      </c>
      <c r="H120">
        <v>8761</v>
      </c>
      <c r="I120">
        <v>23117</v>
      </c>
      <c r="J120" s="43">
        <v>31878</v>
      </c>
      <c r="K120" s="45">
        <v>31</v>
      </c>
      <c r="L120" s="45"/>
      <c r="M120" s="136"/>
      <c r="N120" s="43"/>
      <c r="O120" s="43"/>
      <c r="P120" s="43"/>
      <c r="Q120" s="43">
        <f t="shared" si="8"/>
        <v>31.878</v>
      </c>
      <c r="R120">
        <f t="shared" si="7"/>
        <v>3187.8</v>
      </c>
      <c r="S120" t="s">
        <v>199</v>
      </c>
    </row>
    <row r="121" spans="1:19">
      <c r="A121" t="s">
        <v>198</v>
      </c>
      <c r="B121">
        <v>2</v>
      </c>
      <c r="C121">
        <v>-7.9</v>
      </c>
      <c r="D121">
        <v>-19.399999999999999</v>
      </c>
      <c r="E121">
        <v>2.2999999999999998</v>
      </c>
      <c r="F121">
        <v>-18.899999999999999</v>
      </c>
      <c r="G121">
        <v>38782</v>
      </c>
      <c r="H121">
        <v>10357</v>
      </c>
      <c r="I121">
        <v>28425</v>
      </c>
      <c r="J121" s="43">
        <v>38782</v>
      </c>
      <c r="K121" s="45">
        <v>28</v>
      </c>
      <c r="L121" s="45"/>
      <c r="M121" s="136"/>
      <c r="N121" s="43"/>
      <c r="O121" s="43"/>
      <c r="P121" s="43"/>
      <c r="Q121" s="43">
        <f t="shared" si="8"/>
        <v>38.782000000000004</v>
      </c>
      <c r="R121">
        <f t="shared" si="7"/>
        <v>3878.2000000000003</v>
      </c>
      <c r="S121" t="s">
        <v>200</v>
      </c>
    </row>
    <row r="122" spans="1:19">
      <c r="A122" t="s">
        <v>198</v>
      </c>
      <c r="B122">
        <v>3</v>
      </c>
      <c r="C122">
        <v>-4.2</v>
      </c>
      <c r="D122">
        <v>-11.9</v>
      </c>
      <c r="E122">
        <v>4</v>
      </c>
      <c r="F122">
        <v>-14.9</v>
      </c>
      <c r="G122">
        <v>75548</v>
      </c>
      <c r="H122">
        <v>24979</v>
      </c>
      <c r="I122">
        <v>50568</v>
      </c>
      <c r="J122" s="43">
        <v>75548</v>
      </c>
      <c r="K122" s="45">
        <v>31</v>
      </c>
      <c r="L122" s="45"/>
      <c r="M122" s="136"/>
      <c r="N122" s="43"/>
      <c r="O122" s="43"/>
      <c r="P122" s="43"/>
      <c r="Q122" s="43">
        <f t="shared" si="8"/>
        <v>75.548000000000002</v>
      </c>
      <c r="R122">
        <f t="shared" si="7"/>
        <v>7554.8</v>
      </c>
      <c r="S122" t="s">
        <v>201</v>
      </c>
    </row>
    <row r="123" spans="1:19">
      <c r="A123" t="s">
        <v>198</v>
      </c>
      <c r="B123">
        <v>4</v>
      </c>
      <c r="C123">
        <v>-2.8</v>
      </c>
      <c r="D123">
        <v>-11.5</v>
      </c>
      <c r="E123">
        <v>6.3</v>
      </c>
      <c r="F123">
        <v>-12.7</v>
      </c>
      <c r="G123">
        <v>90529</v>
      </c>
      <c r="H123">
        <v>25109</v>
      </c>
      <c r="I123">
        <v>65419</v>
      </c>
      <c r="J123" s="43">
        <v>90529</v>
      </c>
      <c r="K123" s="45">
        <v>30</v>
      </c>
      <c r="L123" s="45"/>
      <c r="M123" s="136"/>
      <c r="N123" s="43"/>
      <c r="O123" s="43"/>
      <c r="P123" s="43"/>
      <c r="Q123" s="43">
        <f t="shared" si="8"/>
        <v>90.528999999999996</v>
      </c>
      <c r="R123">
        <f t="shared" si="7"/>
        <v>9052.9</v>
      </c>
      <c r="S123" t="s">
        <v>202</v>
      </c>
    </row>
    <row r="124" spans="1:19">
      <c r="A124" t="s">
        <v>198</v>
      </c>
      <c r="B124">
        <v>5</v>
      </c>
      <c r="C124">
        <v>1.8</v>
      </c>
      <c r="D124">
        <v>-7</v>
      </c>
      <c r="E124">
        <v>14.5</v>
      </c>
      <c r="F124">
        <v>-6.9</v>
      </c>
      <c r="G124">
        <v>113187</v>
      </c>
      <c r="H124">
        <v>25782</v>
      </c>
      <c r="I124">
        <v>87404</v>
      </c>
      <c r="J124" s="43">
        <v>113187</v>
      </c>
      <c r="K124" s="45">
        <v>31</v>
      </c>
      <c r="L124" s="45"/>
      <c r="M124" s="136"/>
      <c r="N124" s="43"/>
      <c r="O124" s="43"/>
      <c r="P124" s="43"/>
      <c r="Q124" s="43">
        <f t="shared" si="8"/>
        <v>113.18700000000001</v>
      </c>
      <c r="R124">
        <f t="shared" si="7"/>
        <v>11318.7</v>
      </c>
    </row>
    <row r="125" spans="1:19">
      <c r="A125" t="s">
        <v>198</v>
      </c>
      <c r="B125">
        <v>6</v>
      </c>
      <c r="C125">
        <v>4.8</v>
      </c>
      <c r="D125">
        <v>-3.1</v>
      </c>
      <c r="E125">
        <v>13.6</v>
      </c>
      <c r="F125">
        <v>-3.4</v>
      </c>
      <c r="G125">
        <v>122011</v>
      </c>
      <c r="H125">
        <v>30048</v>
      </c>
      <c r="I125">
        <v>91963</v>
      </c>
      <c r="J125" s="43">
        <v>122011</v>
      </c>
      <c r="K125" s="45">
        <v>30</v>
      </c>
      <c r="L125" s="45"/>
      <c r="M125" s="136"/>
      <c r="N125" s="43"/>
      <c r="O125" s="43"/>
      <c r="P125" s="43"/>
      <c r="Q125" s="43">
        <f t="shared" si="8"/>
        <v>122.01100000000001</v>
      </c>
      <c r="R125">
        <f t="shared" si="7"/>
        <v>12201.1</v>
      </c>
    </row>
    <row r="126" spans="1:19">
      <c r="A126" t="s">
        <v>198</v>
      </c>
      <c r="B126">
        <v>7</v>
      </c>
      <c r="C126">
        <v>6.3</v>
      </c>
      <c r="D126">
        <v>-1.4</v>
      </c>
      <c r="E126">
        <v>15</v>
      </c>
      <c r="F126">
        <v>-1.8</v>
      </c>
      <c r="G126">
        <v>122372</v>
      </c>
      <c r="H126">
        <v>28130</v>
      </c>
      <c r="I126">
        <v>94241</v>
      </c>
      <c r="J126" s="43">
        <v>122372</v>
      </c>
      <c r="K126" s="45">
        <v>31</v>
      </c>
      <c r="L126" s="45"/>
      <c r="M126" s="136"/>
      <c r="N126" s="43"/>
      <c r="O126" s="43"/>
      <c r="P126" s="43"/>
      <c r="Q126" s="43">
        <f t="shared" si="8"/>
        <v>122.37200000000001</v>
      </c>
      <c r="R126">
        <f t="shared" si="7"/>
        <v>12237.2</v>
      </c>
    </row>
    <row r="127" spans="1:19">
      <c r="A127" t="s">
        <v>198</v>
      </c>
      <c r="B127">
        <v>8</v>
      </c>
      <c r="C127">
        <v>7.3</v>
      </c>
      <c r="D127">
        <v>-3.5</v>
      </c>
      <c r="E127">
        <v>15.3</v>
      </c>
      <c r="F127">
        <v>-1.1000000000000001</v>
      </c>
      <c r="G127">
        <v>106613</v>
      </c>
      <c r="H127">
        <v>27344</v>
      </c>
      <c r="I127">
        <v>79268</v>
      </c>
      <c r="J127" s="43">
        <v>106613</v>
      </c>
      <c r="K127" s="45">
        <v>31</v>
      </c>
      <c r="L127" s="45"/>
      <c r="M127" s="136"/>
      <c r="N127" s="43"/>
      <c r="O127" s="43"/>
      <c r="P127" s="43"/>
      <c r="Q127" s="43">
        <f t="shared" si="8"/>
        <v>106.61300000000001</v>
      </c>
      <c r="R127">
        <f t="shared" si="7"/>
        <v>10661.300000000001</v>
      </c>
    </row>
    <row r="128" spans="1:19">
      <c r="A128" t="s">
        <v>198</v>
      </c>
      <c r="B128">
        <v>9</v>
      </c>
      <c r="C128">
        <v>3.6</v>
      </c>
      <c r="D128">
        <v>-5.2</v>
      </c>
      <c r="E128">
        <v>9.1999999999999993</v>
      </c>
      <c r="F128">
        <v>-6.1</v>
      </c>
      <c r="G128">
        <v>78423</v>
      </c>
      <c r="H128">
        <v>19267</v>
      </c>
      <c r="I128">
        <v>59155</v>
      </c>
      <c r="J128" s="43">
        <v>78423</v>
      </c>
      <c r="K128" s="45">
        <v>30</v>
      </c>
      <c r="L128" s="45"/>
      <c r="M128" s="136"/>
      <c r="N128" s="43"/>
      <c r="O128" s="43"/>
      <c r="P128" s="43"/>
      <c r="Q128" s="43">
        <f t="shared" si="8"/>
        <v>78.423000000000002</v>
      </c>
      <c r="R128">
        <f t="shared" si="7"/>
        <v>7842.3</v>
      </c>
    </row>
    <row r="129" spans="1:19">
      <c r="A129" t="s">
        <v>198</v>
      </c>
      <c r="B129">
        <v>10</v>
      </c>
      <c r="C129">
        <v>-1.3</v>
      </c>
      <c r="D129">
        <v>-13.6</v>
      </c>
      <c r="E129">
        <v>12.4</v>
      </c>
      <c r="F129">
        <v>-11.9</v>
      </c>
      <c r="G129">
        <v>52936</v>
      </c>
      <c r="H129">
        <v>16765</v>
      </c>
      <c r="I129">
        <v>36171</v>
      </c>
      <c r="J129" s="43">
        <v>52936</v>
      </c>
      <c r="K129" s="45">
        <v>31</v>
      </c>
      <c r="L129" s="45"/>
      <c r="M129" s="136"/>
      <c r="N129" s="43"/>
      <c r="O129" s="43"/>
      <c r="P129" s="43"/>
      <c r="Q129" s="43">
        <f t="shared" si="8"/>
        <v>52.936000000000007</v>
      </c>
      <c r="R129">
        <f t="shared" si="7"/>
        <v>5293.6</v>
      </c>
    </row>
    <row r="130" spans="1:19">
      <c r="A130" t="s">
        <v>198</v>
      </c>
      <c r="B130">
        <v>11</v>
      </c>
      <c r="C130">
        <v>-4.5999999999999996</v>
      </c>
      <c r="D130">
        <v>-17.3</v>
      </c>
      <c r="E130">
        <v>5.6</v>
      </c>
      <c r="F130">
        <v>-15.4</v>
      </c>
      <c r="G130">
        <v>34535</v>
      </c>
      <c r="H130">
        <v>10027</v>
      </c>
      <c r="I130">
        <v>24508</v>
      </c>
      <c r="J130" s="43">
        <v>34535</v>
      </c>
      <c r="K130" s="45">
        <v>30</v>
      </c>
      <c r="L130" s="45"/>
      <c r="M130" s="136"/>
      <c r="N130" s="43"/>
      <c r="O130" s="43"/>
      <c r="P130" s="43"/>
      <c r="Q130" s="43">
        <f t="shared" si="8"/>
        <v>34.534999999999997</v>
      </c>
      <c r="R130">
        <f t="shared" si="7"/>
        <v>3453.5</v>
      </c>
    </row>
    <row r="131" spans="1:19">
      <c r="A131" t="s">
        <v>198</v>
      </c>
      <c r="B131">
        <v>12</v>
      </c>
      <c r="C131">
        <v>-6.4</v>
      </c>
      <c r="D131">
        <v>-19.2</v>
      </c>
      <c r="E131">
        <v>2.8</v>
      </c>
      <c r="F131">
        <v>-17.100000000000001</v>
      </c>
      <c r="G131">
        <v>25101</v>
      </c>
      <c r="H131">
        <v>7913</v>
      </c>
      <c r="I131">
        <v>17187</v>
      </c>
      <c r="J131" s="43">
        <v>25101</v>
      </c>
      <c r="K131" s="45">
        <v>31</v>
      </c>
      <c r="L131" s="45"/>
      <c r="M131" s="136"/>
      <c r="N131" s="43"/>
      <c r="O131" s="43"/>
      <c r="P131" s="43"/>
      <c r="Q131" s="43">
        <f t="shared" si="8"/>
        <v>25.101000000000003</v>
      </c>
      <c r="R131">
        <f t="shared" ref="R131:R194" si="9">J131*0.1</f>
        <v>2510.1000000000004</v>
      </c>
    </row>
    <row r="132" spans="1:19">
      <c r="A132" t="s">
        <v>203</v>
      </c>
      <c r="B132" t="s">
        <v>203</v>
      </c>
      <c r="D132" s="40">
        <v>50.233333299999998</v>
      </c>
      <c r="J132" s="46">
        <f>SUM(J120:J131)</f>
        <v>891915</v>
      </c>
      <c r="K132" s="47">
        <f>J132/1000</f>
        <v>891.91499999999996</v>
      </c>
      <c r="L132" s="47"/>
      <c r="M132" s="137" t="s">
        <v>301</v>
      </c>
      <c r="N132" s="46"/>
      <c r="O132" s="46"/>
      <c r="P132" s="46"/>
      <c r="Q132" s="43">
        <f t="shared" ref="Q132:Q195" si="10">R132/100</f>
        <v>891.91499999999996</v>
      </c>
      <c r="R132">
        <f t="shared" si="9"/>
        <v>89191.5</v>
      </c>
    </row>
    <row r="133" spans="1:19">
      <c r="A133" t="s">
        <v>203</v>
      </c>
      <c r="B133">
        <v>1</v>
      </c>
      <c r="C133">
        <v>-1.9</v>
      </c>
      <c r="D133">
        <v>-18.7</v>
      </c>
      <c r="E133">
        <v>6.3</v>
      </c>
      <c r="F133">
        <v>-11.3</v>
      </c>
      <c r="G133">
        <v>26532</v>
      </c>
      <c r="H133">
        <v>4493</v>
      </c>
      <c r="I133">
        <v>22038</v>
      </c>
      <c r="J133" s="43">
        <v>26532</v>
      </c>
      <c r="K133" s="45">
        <v>31</v>
      </c>
      <c r="L133" s="40">
        <v>252</v>
      </c>
      <c r="M133" s="136">
        <v>26.535599999999999</v>
      </c>
      <c r="N133" s="43"/>
      <c r="O133" s="43"/>
      <c r="P133" s="43"/>
      <c r="Q133" s="43">
        <f t="shared" si="10"/>
        <v>26.532000000000004</v>
      </c>
      <c r="R133">
        <f t="shared" si="9"/>
        <v>2653.2000000000003</v>
      </c>
      <c r="S133" t="s">
        <v>204</v>
      </c>
    </row>
    <row r="134" spans="1:19">
      <c r="A134" t="s">
        <v>203</v>
      </c>
      <c r="B134">
        <v>2</v>
      </c>
      <c r="C134">
        <v>-2.4</v>
      </c>
      <c r="D134">
        <v>-18.100000000000001</v>
      </c>
      <c r="E134">
        <v>7.9</v>
      </c>
      <c r="F134">
        <v>-11.7</v>
      </c>
      <c r="G134">
        <v>35304</v>
      </c>
      <c r="H134">
        <v>11279</v>
      </c>
      <c r="I134">
        <v>24024</v>
      </c>
      <c r="J134" s="43">
        <v>35304</v>
      </c>
      <c r="K134" s="45">
        <v>28</v>
      </c>
      <c r="L134" s="40">
        <v>267</v>
      </c>
      <c r="M134" s="136">
        <v>35.297399999999996</v>
      </c>
      <c r="N134" s="43"/>
      <c r="O134" s="43"/>
      <c r="P134" s="43"/>
      <c r="Q134" s="43">
        <f t="shared" si="10"/>
        <v>35.304000000000002</v>
      </c>
      <c r="R134">
        <f t="shared" si="9"/>
        <v>3530.4</v>
      </c>
      <c r="S134" t="s">
        <v>195</v>
      </c>
    </row>
    <row r="135" spans="1:19">
      <c r="A135" t="s">
        <v>203</v>
      </c>
      <c r="B135">
        <v>3</v>
      </c>
      <c r="C135">
        <v>3</v>
      </c>
      <c r="D135">
        <v>-6</v>
      </c>
      <c r="E135">
        <v>13.6</v>
      </c>
      <c r="F135">
        <v>-6.1</v>
      </c>
      <c r="G135">
        <v>64744</v>
      </c>
      <c r="H135">
        <v>11673</v>
      </c>
      <c r="I135">
        <v>53070</v>
      </c>
      <c r="J135" s="43">
        <v>64744</v>
      </c>
      <c r="K135" s="45">
        <v>31</v>
      </c>
      <c r="L135" s="40">
        <v>365</v>
      </c>
      <c r="M135" s="136">
        <v>64.751000000000005</v>
      </c>
      <c r="N135" s="43"/>
      <c r="O135" s="43"/>
      <c r="P135" s="43"/>
      <c r="Q135" s="43">
        <f t="shared" si="10"/>
        <v>64.744</v>
      </c>
      <c r="R135">
        <f t="shared" si="9"/>
        <v>6474.4000000000005</v>
      </c>
      <c r="S135" t="s">
        <v>205</v>
      </c>
    </row>
    <row r="136" spans="1:19">
      <c r="A136" t="s">
        <v>203</v>
      </c>
      <c r="B136">
        <v>4</v>
      </c>
      <c r="C136">
        <v>8.1999999999999993</v>
      </c>
      <c r="D136">
        <v>-1.5</v>
      </c>
      <c r="E136">
        <v>22.2</v>
      </c>
      <c r="F136">
        <v>-0.9</v>
      </c>
      <c r="G136">
        <v>103537</v>
      </c>
      <c r="H136">
        <v>34242</v>
      </c>
      <c r="I136">
        <v>69294</v>
      </c>
      <c r="J136" s="43">
        <v>103537</v>
      </c>
      <c r="K136" s="45">
        <v>30</v>
      </c>
      <c r="L136" s="40">
        <v>415</v>
      </c>
      <c r="M136" s="136">
        <v>103.5425</v>
      </c>
      <c r="N136" s="43"/>
      <c r="O136" s="43"/>
      <c r="P136" s="43"/>
      <c r="Q136" s="43">
        <f t="shared" si="10"/>
        <v>103.53700000000001</v>
      </c>
      <c r="R136">
        <f t="shared" si="9"/>
        <v>10353.700000000001</v>
      </c>
      <c r="S136" t="s">
        <v>206</v>
      </c>
    </row>
    <row r="137" spans="1:19">
      <c r="A137" t="s">
        <v>203</v>
      </c>
      <c r="B137">
        <v>5</v>
      </c>
      <c r="C137">
        <v>13.4</v>
      </c>
      <c r="D137">
        <v>3.1</v>
      </c>
      <c r="E137">
        <v>23.7</v>
      </c>
      <c r="F137">
        <v>4.5999999999999996</v>
      </c>
      <c r="G137">
        <v>158274</v>
      </c>
      <c r="H137">
        <v>68171</v>
      </c>
      <c r="I137">
        <v>90103</v>
      </c>
      <c r="J137" s="43">
        <v>158274</v>
      </c>
      <c r="K137" s="45">
        <v>31</v>
      </c>
      <c r="L137" s="40">
        <v>483</v>
      </c>
      <c r="M137" s="136">
        <v>158.2791</v>
      </c>
      <c r="N137" s="43"/>
      <c r="O137" s="43"/>
      <c r="P137" s="43"/>
      <c r="Q137" s="43">
        <f t="shared" si="10"/>
        <v>158.274</v>
      </c>
      <c r="R137">
        <f t="shared" si="9"/>
        <v>15827.400000000001</v>
      </c>
    </row>
    <row r="138" spans="1:19">
      <c r="A138" t="s">
        <v>203</v>
      </c>
      <c r="B138">
        <v>6</v>
      </c>
      <c r="C138">
        <v>16</v>
      </c>
      <c r="D138">
        <v>4.9000000000000004</v>
      </c>
      <c r="E138">
        <v>29</v>
      </c>
      <c r="F138">
        <v>9</v>
      </c>
      <c r="G138">
        <v>141859</v>
      </c>
      <c r="H138">
        <v>41234</v>
      </c>
      <c r="I138">
        <v>100624</v>
      </c>
      <c r="J138" s="43">
        <v>141859</v>
      </c>
      <c r="K138" s="45">
        <v>30</v>
      </c>
      <c r="L138" s="40">
        <v>480</v>
      </c>
      <c r="M138" s="136">
        <v>141.84</v>
      </c>
      <c r="N138" s="43"/>
      <c r="O138" s="43"/>
      <c r="P138" s="43"/>
      <c r="Q138" s="43">
        <f t="shared" si="10"/>
        <v>141.85900000000001</v>
      </c>
      <c r="R138">
        <f t="shared" si="9"/>
        <v>14185.900000000001</v>
      </c>
    </row>
    <row r="139" spans="1:19">
      <c r="A139" t="s">
        <v>203</v>
      </c>
      <c r="B139">
        <v>7</v>
      </c>
      <c r="C139">
        <v>17.8</v>
      </c>
      <c r="D139">
        <v>6.7</v>
      </c>
      <c r="E139">
        <v>31</v>
      </c>
      <c r="F139">
        <v>10.1</v>
      </c>
      <c r="G139">
        <v>160207</v>
      </c>
      <c r="H139">
        <v>60146</v>
      </c>
      <c r="I139">
        <v>100061</v>
      </c>
      <c r="J139" s="43">
        <v>160207</v>
      </c>
      <c r="K139" s="45">
        <v>31</v>
      </c>
      <c r="L139" s="40">
        <v>492</v>
      </c>
      <c r="M139" s="136">
        <v>160.1952</v>
      </c>
      <c r="N139" s="43"/>
      <c r="O139" s="43"/>
      <c r="P139" s="43"/>
      <c r="Q139" s="43">
        <f t="shared" si="10"/>
        <v>160.20699999999999</v>
      </c>
      <c r="R139">
        <f t="shared" si="9"/>
        <v>16020.7</v>
      </c>
    </row>
    <row r="140" spans="1:19">
      <c r="A140" t="s">
        <v>203</v>
      </c>
      <c r="B140">
        <v>8</v>
      </c>
      <c r="C140">
        <v>17.7</v>
      </c>
      <c r="D140">
        <v>8.1999999999999993</v>
      </c>
      <c r="E140">
        <v>30.6</v>
      </c>
      <c r="F140">
        <v>10.3</v>
      </c>
      <c r="G140">
        <v>126137</v>
      </c>
      <c r="H140">
        <v>41147</v>
      </c>
      <c r="I140">
        <v>84989</v>
      </c>
      <c r="J140" s="43">
        <v>126137</v>
      </c>
      <c r="K140" s="45">
        <v>31</v>
      </c>
      <c r="L140" s="40">
        <v>448</v>
      </c>
      <c r="M140" s="136">
        <v>126.15680000000002</v>
      </c>
      <c r="N140" s="43"/>
      <c r="O140" s="43"/>
      <c r="P140" s="43"/>
      <c r="Q140" s="43">
        <f t="shared" si="10"/>
        <v>126.137</v>
      </c>
      <c r="R140">
        <f t="shared" si="9"/>
        <v>12613.7</v>
      </c>
    </row>
    <row r="141" spans="1:19">
      <c r="A141" t="s">
        <v>203</v>
      </c>
      <c r="B141">
        <v>9</v>
      </c>
      <c r="C141">
        <v>13</v>
      </c>
      <c r="D141">
        <v>1.7000000000000002</v>
      </c>
      <c r="E141">
        <v>26</v>
      </c>
      <c r="F141">
        <v>4</v>
      </c>
      <c r="G141">
        <v>93641</v>
      </c>
      <c r="H141">
        <v>29391</v>
      </c>
      <c r="I141">
        <v>64250</v>
      </c>
      <c r="J141" s="43">
        <v>93641</v>
      </c>
      <c r="K141" s="45">
        <v>30</v>
      </c>
      <c r="L141" s="40">
        <v>374</v>
      </c>
      <c r="M141" s="136">
        <v>93.649600000000007</v>
      </c>
      <c r="N141" s="43"/>
      <c r="O141" s="43"/>
      <c r="P141" s="43"/>
      <c r="Q141" s="43">
        <f t="shared" si="10"/>
        <v>93.641000000000005</v>
      </c>
      <c r="R141">
        <f t="shared" si="9"/>
        <v>9364.1</v>
      </c>
    </row>
    <row r="142" spans="1:19">
      <c r="A142" t="s">
        <v>203</v>
      </c>
      <c r="B142">
        <v>10</v>
      </c>
      <c r="C142">
        <v>9.3000000000000007</v>
      </c>
      <c r="D142">
        <v>-2.6</v>
      </c>
      <c r="E142">
        <v>23.3</v>
      </c>
      <c r="F142">
        <v>0.4</v>
      </c>
      <c r="G142">
        <v>55661</v>
      </c>
      <c r="H142">
        <v>18010</v>
      </c>
      <c r="I142">
        <v>37650</v>
      </c>
      <c r="J142" s="43">
        <v>55661</v>
      </c>
      <c r="K142" s="45">
        <v>31</v>
      </c>
      <c r="L142" s="40">
        <v>317</v>
      </c>
      <c r="M142" s="136">
        <v>55.665199999999999</v>
      </c>
      <c r="N142" s="43"/>
      <c r="O142" s="43"/>
      <c r="P142" s="43"/>
      <c r="Q142" s="43">
        <f t="shared" si="10"/>
        <v>55.661000000000001</v>
      </c>
      <c r="R142">
        <f t="shared" si="9"/>
        <v>5566.1</v>
      </c>
    </row>
    <row r="143" spans="1:19">
      <c r="A143" t="s">
        <v>203</v>
      </c>
      <c r="B143">
        <v>11</v>
      </c>
      <c r="C143">
        <v>4.2</v>
      </c>
      <c r="D143">
        <v>-4.5999999999999996</v>
      </c>
      <c r="E143">
        <v>15.6</v>
      </c>
      <c r="F143">
        <v>-4.8</v>
      </c>
      <c r="G143">
        <v>30294</v>
      </c>
      <c r="H143">
        <v>7548</v>
      </c>
      <c r="I143">
        <v>22746</v>
      </c>
      <c r="J143" s="43">
        <v>30294</v>
      </c>
      <c r="K143" s="45">
        <v>30</v>
      </c>
      <c r="L143" s="40">
        <v>253</v>
      </c>
      <c r="M143" s="136">
        <v>30.284100000000002</v>
      </c>
      <c r="N143" s="43"/>
      <c r="O143" s="43"/>
      <c r="P143" s="43"/>
      <c r="Q143" s="43">
        <f t="shared" si="10"/>
        <v>30.294</v>
      </c>
      <c r="R143">
        <f t="shared" si="9"/>
        <v>3029.4</v>
      </c>
    </row>
    <row r="144" spans="1:19">
      <c r="A144" t="s">
        <v>203</v>
      </c>
      <c r="B144">
        <v>12</v>
      </c>
      <c r="C144">
        <v>-2</v>
      </c>
      <c r="D144">
        <v>-17.2</v>
      </c>
      <c r="E144">
        <v>8.6999999999999993</v>
      </c>
      <c r="F144">
        <v>-11.7</v>
      </c>
      <c r="G144">
        <v>23499</v>
      </c>
      <c r="H144">
        <v>4655</v>
      </c>
      <c r="I144">
        <v>18843</v>
      </c>
      <c r="J144" s="43">
        <v>23499</v>
      </c>
      <c r="K144" s="45">
        <v>31</v>
      </c>
      <c r="L144" s="40">
        <v>248</v>
      </c>
      <c r="M144" s="136">
        <v>23.510399999999997</v>
      </c>
      <c r="N144" s="43"/>
      <c r="O144" s="43"/>
      <c r="P144" s="43"/>
      <c r="Q144" s="43">
        <f t="shared" si="10"/>
        <v>23.499000000000002</v>
      </c>
      <c r="R144">
        <f t="shared" si="9"/>
        <v>2349.9</v>
      </c>
    </row>
    <row r="145" spans="1:19">
      <c r="A145" t="s">
        <v>207</v>
      </c>
      <c r="B145" t="s">
        <v>207</v>
      </c>
      <c r="D145" s="40">
        <v>50.8333333</v>
      </c>
      <c r="J145" s="46">
        <f>SUM(J133:J144)</f>
        <v>1019689</v>
      </c>
      <c r="K145" s="47">
        <f>J145/1000</f>
        <v>1019.689</v>
      </c>
      <c r="L145" s="47"/>
      <c r="M145" s="137" t="s">
        <v>301</v>
      </c>
      <c r="N145" s="46"/>
      <c r="O145" s="46"/>
      <c r="P145" s="46"/>
      <c r="Q145" s="43">
        <f t="shared" si="10"/>
        <v>1019.6890000000001</v>
      </c>
      <c r="R145">
        <f t="shared" si="9"/>
        <v>101968.90000000001</v>
      </c>
    </row>
    <row r="146" spans="1:19">
      <c r="A146" t="s">
        <v>207</v>
      </c>
      <c r="B146">
        <v>1</v>
      </c>
      <c r="C146">
        <v>-1.2</v>
      </c>
      <c r="D146">
        <v>-19.5</v>
      </c>
      <c r="E146">
        <v>10.6</v>
      </c>
      <c r="F146">
        <v>-11.3</v>
      </c>
      <c r="G146">
        <v>29986</v>
      </c>
      <c r="H146">
        <v>8359</v>
      </c>
      <c r="I146">
        <v>21627</v>
      </c>
      <c r="J146" s="43">
        <v>29986</v>
      </c>
      <c r="K146" s="45">
        <v>31</v>
      </c>
      <c r="L146" s="40">
        <v>248</v>
      </c>
      <c r="M146" s="136">
        <v>29.9832</v>
      </c>
      <c r="N146" s="43"/>
      <c r="O146" s="43"/>
      <c r="P146" s="43"/>
      <c r="Q146" s="43">
        <f t="shared" si="10"/>
        <v>29.986000000000004</v>
      </c>
      <c r="R146">
        <f t="shared" si="9"/>
        <v>2998.6000000000004</v>
      </c>
      <c r="S146" t="s">
        <v>194</v>
      </c>
    </row>
    <row r="147" spans="1:19">
      <c r="A147" t="s">
        <v>207</v>
      </c>
      <c r="B147">
        <v>2</v>
      </c>
      <c r="C147">
        <v>-2.1</v>
      </c>
      <c r="D147">
        <v>-16.899999999999999</v>
      </c>
      <c r="E147">
        <v>11.1</v>
      </c>
      <c r="F147">
        <v>-11.6</v>
      </c>
      <c r="G147">
        <v>31306</v>
      </c>
      <c r="H147">
        <v>7029</v>
      </c>
      <c r="I147">
        <v>24277</v>
      </c>
      <c r="J147" s="43">
        <v>31306</v>
      </c>
      <c r="K147" s="45">
        <v>28</v>
      </c>
      <c r="L147" s="40">
        <v>268</v>
      </c>
      <c r="M147" s="136">
        <v>31.302399999999999</v>
      </c>
      <c r="N147" s="43"/>
      <c r="O147" s="43"/>
      <c r="P147" s="43"/>
      <c r="Q147" s="43">
        <f t="shared" si="10"/>
        <v>31.306000000000004</v>
      </c>
      <c r="R147">
        <f t="shared" si="9"/>
        <v>3130.6000000000004</v>
      </c>
      <c r="S147" t="s">
        <v>208</v>
      </c>
    </row>
    <row r="148" spans="1:19">
      <c r="A148" t="s">
        <v>207</v>
      </c>
      <c r="B148">
        <v>3</v>
      </c>
      <c r="C148">
        <v>0.5</v>
      </c>
      <c r="D148">
        <v>-12.4</v>
      </c>
      <c r="E148">
        <v>15.9</v>
      </c>
      <c r="F148">
        <v>-9.9</v>
      </c>
      <c r="G148">
        <v>72104</v>
      </c>
      <c r="H148">
        <v>24683</v>
      </c>
      <c r="I148">
        <v>47421</v>
      </c>
      <c r="J148" s="43">
        <v>72104</v>
      </c>
      <c r="K148" s="45">
        <v>31</v>
      </c>
      <c r="L148" s="40">
        <v>359</v>
      </c>
      <c r="M148" s="136">
        <v>72.087199999999996</v>
      </c>
      <c r="N148" s="43"/>
      <c r="O148" s="43"/>
      <c r="P148" s="43"/>
      <c r="Q148" s="43">
        <f t="shared" si="10"/>
        <v>72.103999999999999</v>
      </c>
      <c r="R148">
        <f t="shared" si="9"/>
        <v>7210.4000000000005</v>
      </c>
      <c r="S148" t="s">
        <v>209</v>
      </c>
    </row>
    <row r="149" spans="1:19">
      <c r="A149" t="s">
        <v>207</v>
      </c>
      <c r="B149">
        <v>4</v>
      </c>
      <c r="C149">
        <v>7.5</v>
      </c>
      <c r="D149">
        <v>-3.3</v>
      </c>
      <c r="E149">
        <v>19.100000000000001</v>
      </c>
      <c r="F149">
        <v>-1.5</v>
      </c>
      <c r="G149">
        <v>99298</v>
      </c>
      <c r="H149">
        <v>28536</v>
      </c>
      <c r="I149">
        <v>70761</v>
      </c>
      <c r="J149" s="43">
        <v>99298</v>
      </c>
      <c r="K149" s="45">
        <v>30</v>
      </c>
      <c r="L149" s="40">
        <v>413</v>
      </c>
      <c r="M149" s="136">
        <v>99.285200000000003</v>
      </c>
      <c r="N149" s="43"/>
      <c r="O149" s="43"/>
      <c r="P149" s="43"/>
      <c r="Q149" s="43">
        <f t="shared" si="10"/>
        <v>99.298000000000016</v>
      </c>
      <c r="R149">
        <f t="shared" si="9"/>
        <v>9929.8000000000011</v>
      </c>
      <c r="S149" t="s">
        <v>210</v>
      </c>
    </row>
    <row r="150" spans="1:19">
      <c r="A150" t="s">
        <v>207</v>
      </c>
      <c r="B150">
        <v>5</v>
      </c>
      <c r="C150">
        <v>13</v>
      </c>
      <c r="D150">
        <v>3</v>
      </c>
      <c r="E150">
        <v>23.9</v>
      </c>
      <c r="F150">
        <v>4.0999999999999996</v>
      </c>
      <c r="G150">
        <v>147249</v>
      </c>
      <c r="H150">
        <v>56998</v>
      </c>
      <c r="I150">
        <v>90250</v>
      </c>
      <c r="J150" s="43">
        <v>147249</v>
      </c>
      <c r="K150" s="45">
        <v>31</v>
      </c>
      <c r="L150" s="40">
        <v>484</v>
      </c>
      <c r="M150" s="136">
        <v>147.2328</v>
      </c>
      <c r="N150" s="43"/>
      <c r="O150" s="43"/>
      <c r="P150" s="43"/>
      <c r="Q150" s="43">
        <f t="shared" si="10"/>
        <v>147.24900000000002</v>
      </c>
      <c r="R150">
        <f t="shared" si="9"/>
        <v>14724.900000000001</v>
      </c>
    </row>
    <row r="151" spans="1:19">
      <c r="A151" t="s">
        <v>207</v>
      </c>
      <c r="B151">
        <v>6</v>
      </c>
      <c r="C151">
        <v>15.2</v>
      </c>
      <c r="D151">
        <v>3.5</v>
      </c>
      <c r="E151">
        <v>29.6</v>
      </c>
      <c r="F151">
        <v>7.3</v>
      </c>
      <c r="G151">
        <v>148686</v>
      </c>
      <c r="H151">
        <v>53170</v>
      </c>
      <c r="I151">
        <v>95515</v>
      </c>
      <c r="J151" s="43">
        <v>148686</v>
      </c>
      <c r="K151" s="45">
        <v>30</v>
      </c>
      <c r="L151" s="40">
        <v>480</v>
      </c>
      <c r="M151" s="136">
        <v>148.70400000000001</v>
      </c>
      <c r="N151" s="43"/>
      <c r="O151" s="43"/>
      <c r="P151" s="43"/>
      <c r="Q151" s="43">
        <f t="shared" si="10"/>
        <v>148.68600000000001</v>
      </c>
      <c r="R151">
        <f t="shared" si="9"/>
        <v>14868.6</v>
      </c>
    </row>
    <row r="152" spans="1:19">
      <c r="A152" t="s">
        <v>207</v>
      </c>
      <c r="B152">
        <v>7</v>
      </c>
      <c r="C152">
        <v>17.7</v>
      </c>
      <c r="D152">
        <v>6.5</v>
      </c>
      <c r="E152">
        <v>29.7</v>
      </c>
      <c r="F152">
        <v>10.4</v>
      </c>
      <c r="G152">
        <v>152492</v>
      </c>
      <c r="H152">
        <v>55628</v>
      </c>
      <c r="I152">
        <v>96864</v>
      </c>
      <c r="J152" s="43">
        <v>152492</v>
      </c>
      <c r="K152" s="45">
        <v>31</v>
      </c>
      <c r="L152" s="40">
        <v>494</v>
      </c>
      <c r="M152" s="136">
        <v>152.49779999999998</v>
      </c>
      <c r="N152" s="43"/>
      <c r="O152" s="43"/>
      <c r="P152" s="43"/>
      <c r="Q152" s="43">
        <f t="shared" si="10"/>
        <v>152.49200000000002</v>
      </c>
      <c r="R152">
        <f t="shared" si="9"/>
        <v>15249.2</v>
      </c>
    </row>
    <row r="153" spans="1:19">
      <c r="A153" t="s">
        <v>207</v>
      </c>
      <c r="B153">
        <v>8</v>
      </c>
      <c r="C153">
        <v>16</v>
      </c>
      <c r="D153">
        <v>2.4</v>
      </c>
      <c r="E153">
        <v>32</v>
      </c>
      <c r="F153">
        <v>7.9</v>
      </c>
      <c r="G153">
        <v>124853</v>
      </c>
      <c r="H153">
        <v>41250</v>
      </c>
      <c r="I153">
        <v>83603</v>
      </c>
      <c r="J153" s="43">
        <v>124853</v>
      </c>
      <c r="K153" s="45">
        <v>31</v>
      </c>
      <c r="L153" s="40">
        <v>443</v>
      </c>
      <c r="M153" s="136">
        <v>124.8374</v>
      </c>
      <c r="N153" s="43"/>
      <c r="O153" s="43"/>
      <c r="P153" s="43"/>
      <c r="Q153" s="43">
        <f t="shared" si="10"/>
        <v>124.85300000000001</v>
      </c>
      <c r="R153">
        <f t="shared" si="9"/>
        <v>12485.300000000001</v>
      </c>
    </row>
    <row r="154" spans="1:19">
      <c r="A154" t="s">
        <v>207</v>
      </c>
      <c r="B154">
        <v>9</v>
      </c>
      <c r="C154">
        <v>12.7</v>
      </c>
      <c r="D154">
        <v>0.5</v>
      </c>
      <c r="E154">
        <v>24.7</v>
      </c>
      <c r="F154">
        <v>4.3</v>
      </c>
      <c r="G154">
        <v>81643</v>
      </c>
      <c r="H154">
        <v>22257</v>
      </c>
      <c r="I154">
        <v>59386</v>
      </c>
      <c r="J154" s="43">
        <v>81643</v>
      </c>
      <c r="K154" s="45">
        <v>30</v>
      </c>
      <c r="L154" s="40">
        <v>372</v>
      </c>
      <c r="M154" s="136">
        <v>81.653999999999996</v>
      </c>
      <c r="N154" s="43"/>
      <c r="O154" s="43"/>
      <c r="P154" s="43"/>
      <c r="Q154" s="43">
        <f t="shared" si="10"/>
        <v>81.643000000000001</v>
      </c>
      <c r="R154">
        <f t="shared" si="9"/>
        <v>8164.3</v>
      </c>
    </row>
    <row r="155" spans="1:19">
      <c r="A155" t="s">
        <v>207</v>
      </c>
      <c r="B155">
        <v>10</v>
      </c>
      <c r="C155">
        <v>8.5</v>
      </c>
      <c r="D155">
        <v>-1.5</v>
      </c>
      <c r="E155">
        <v>20.7</v>
      </c>
      <c r="F155">
        <v>-0.1</v>
      </c>
      <c r="G155">
        <v>51619</v>
      </c>
      <c r="H155">
        <v>15080</v>
      </c>
      <c r="I155">
        <v>36539</v>
      </c>
      <c r="J155" s="43">
        <v>51619</v>
      </c>
      <c r="K155" s="45">
        <v>31</v>
      </c>
      <c r="L155" s="40">
        <v>316</v>
      </c>
      <c r="M155" s="136">
        <v>51.634399999999999</v>
      </c>
      <c r="N155" s="43"/>
      <c r="O155" s="43"/>
      <c r="P155" s="43"/>
      <c r="Q155" s="43">
        <f t="shared" si="10"/>
        <v>51.619000000000007</v>
      </c>
      <c r="R155">
        <f t="shared" si="9"/>
        <v>5161.9000000000005</v>
      </c>
    </row>
    <row r="156" spans="1:19">
      <c r="A156" t="s">
        <v>207</v>
      </c>
      <c r="B156">
        <v>11</v>
      </c>
      <c r="C156">
        <v>2.2999999999999998</v>
      </c>
      <c r="D156">
        <v>-12.8</v>
      </c>
      <c r="E156">
        <v>12.1</v>
      </c>
      <c r="F156">
        <v>-5.2</v>
      </c>
      <c r="G156">
        <v>21757</v>
      </c>
      <c r="H156">
        <v>2701</v>
      </c>
      <c r="I156">
        <v>19055</v>
      </c>
      <c r="J156" s="43">
        <v>21757</v>
      </c>
      <c r="K156" s="45">
        <v>30</v>
      </c>
      <c r="L156" s="40">
        <v>248</v>
      </c>
      <c r="M156" s="136">
        <v>21.749600000000001</v>
      </c>
      <c r="N156" s="43"/>
      <c r="O156" s="43"/>
      <c r="P156" s="43"/>
      <c r="Q156" s="43">
        <f t="shared" si="10"/>
        <v>21.757000000000001</v>
      </c>
      <c r="R156">
        <f t="shared" si="9"/>
        <v>2175.7000000000003</v>
      </c>
    </row>
    <row r="157" spans="1:19">
      <c r="A157" t="s">
        <v>207</v>
      </c>
      <c r="B157">
        <v>12</v>
      </c>
      <c r="C157">
        <v>0</v>
      </c>
      <c r="D157">
        <v>-9.9</v>
      </c>
      <c r="E157">
        <v>10.6</v>
      </c>
      <c r="F157">
        <v>-9.1999999999999993</v>
      </c>
      <c r="G157">
        <v>20595</v>
      </c>
      <c r="H157">
        <v>3236</v>
      </c>
      <c r="I157">
        <v>17358</v>
      </c>
      <c r="J157" s="43">
        <v>20595</v>
      </c>
      <c r="K157" s="45">
        <v>31</v>
      </c>
      <c r="L157" s="40">
        <v>248</v>
      </c>
      <c r="M157" s="136">
        <v>20.584</v>
      </c>
      <c r="N157" s="43"/>
      <c r="O157" s="43"/>
      <c r="P157" s="43"/>
      <c r="Q157" s="43">
        <f t="shared" si="10"/>
        <v>20.594999999999999</v>
      </c>
      <c r="R157">
        <f t="shared" si="9"/>
        <v>2059.5</v>
      </c>
    </row>
    <row r="158" spans="1:19">
      <c r="A158" t="s">
        <v>211</v>
      </c>
      <c r="B158" t="s">
        <v>211</v>
      </c>
      <c r="D158" s="40">
        <v>50.433333300000001</v>
      </c>
      <c r="J158" s="46">
        <f>SUM(J146:J157)</f>
        <v>981588</v>
      </c>
      <c r="K158" s="47">
        <f>J158/1000</f>
        <v>981.58799999999997</v>
      </c>
      <c r="L158" s="47"/>
      <c r="M158" s="137" t="s">
        <v>301</v>
      </c>
      <c r="N158" s="46"/>
      <c r="O158" s="46"/>
      <c r="P158" s="46"/>
      <c r="Q158" s="43">
        <f t="shared" si="10"/>
        <v>981.58800000000008</v>
      </c>
      <c r="R158">
        <f t="shared" si="9"/>
        <v>98158.8</v>
      </c>
    </row>
    <row r="159" spans="1:19">
      <c r="A159" t="s">
        <v>211</v>
      </c>
      <c r="B159">
        <v>1</v>
      </c>
      <c r="C159">
        <v>-0.60000000000000009</v>
      </c>
      <c r="D159">
        <v>-13.4</v>
      </c>
      <c r="E159">
        <v>6.2</v>
      </c>
      <c r="F159">
        <v>-10.7</v>
      </c>
      <c r="G159">
        <v>30471</v>
      </c>
      <c r="H159">
        <v>8191</v>
      </c>
      <c r="I159">
        <v>22280</v>
      </c>
      <c r="J159" s="43">
        <v>30471</v>
      </c>
      <c r="K159" s="45">
        <v>31</v>
      </c>
      <c r="L159" s="40">
        <v>258</v>
      </c>
      <c r="M159" s="136">
        <v>30.469799999999999</v>
      </c>
      <c r="N159" s="43"/>
      <c r="O159" s="43"/>
      <c r="P159" s="43"/>
      <c r="Q159" s="43">
        <f t="shared" si="10"/>
        <v>30.471000000000004</v>
      </c>
      <c r="R159">
        <f t="shared" si="9"/>
        <v>3047.1000000000004</v>
      </c>
      <c r="S159" t="s">
        <v>212</v>
      </c>
    </row>
    <row r="160" spans="1:19">
      <c r="A160" t="s">
        <v>211</v>
      </c>
      <c r="B160">
        <v>2</v>
      </c>
      <c r="C160">
        <v>-1.6</v>
      </c>
      <c r="D160">
        <v>-20.3</v>
      </c>
      <c r="E160">
        <v>6.6</v>
      </c>
      <c r="F160">
        <v>-11.2</v>
      </c>
      <c r="G160">
        <v>37591</v>
      </c>
      <c r="H160">
        <v>11542</v>
      </c>
      <c r="I160">
        <v>26048</v>
      </c>
      <c r="J160" s="43">
        <v>37591</v>
      </c>
      <c r="K160" s="45">
        <v>28</v>
      </c>
      <c r="L160" s="40">
        <v>266</v>
      </c>
      <c r="M160" s="136">
        <v>37.585800000000006</v>
      </c>
      <c r="N160" s="43"/>
      <c r="O160" s="43"/>
      <c r="P160" s="43"/>
      <c r="Q160" s="43">
        <f t="shared" si="10"/>
        <v>37.591000000000001</v>
      </c>
      <c r="R160">
        <f t="shared" si="9"/>
        <v>3759.1000000000004</v>
      </c>
      <c r="S160" t="s">
        <v>213</v>
      </c>
    </row>
    <row r="161" spans="1:19">
      <c r="A161" t="s">
        <v>211</v>
      </c>
      <c r="B161">
        <v>3</v>
      </c>
      <c r="C161">
        <v>4.5</v>
      </c>
      <c r="D161">
        <v>-5.4</v>
      </c>
      <c r="E161">
        <v>18</v>
      </c>
      <c r="F161">
        <v>-4.5999999999999996</v>
      </c>
      <c r="G161">
        <v>72778</v>
      </c>
      <c r="H161">
        <v>19669</v>
      </c>
      <c r="I161">
        <v>53108</v>
      </c>
      <c r="J161" s="43">
        <v>72778</v>
      </c>
      <c r="K161" s="45">
        <v>31</v>
      </c>
      <c r="L161" s="40">
        <v>365</v>
      </c>
      <c r="M161" s="136">
        <v>72.781000000000006</v>
      </c>
      <c r="N161" s="43"/>
      <c r="O161" s="43"/>
      <c r="P161" s="43"/>
      <c r="Q161" s="43">
        <f t="shared" si="10"/>
        <v>72.778000000000006</v>
      </c>
      <c r="R161">
        <f t="shared" si="9"/>
        <v>7277.8</v>
      </c>
      <c r="S161" t="s">
        <v>214</v>
      </c>
    </row>
    <row r="162" spans="1:19">
      <c r="A162" t="s">
        <v>211</v>
      </c>
      <c r="B162">
        <v>4</v>
      </c>
      <c r="C162">
        <v>7.3</v>
      </c>
      <c r="D162">
        <v>-4.2</v>
      </c>
      <c r="E162">
        <v>23.6</v>
      </c>
      <c r="F162">
        <v>-1.7000000000000002</v>
      </c>
      <c r="G162">
        <v>103419</v>
      </c>
      <c r="H162">
        <v>24534</v>
      </c>
      <c r="I162">
        <v>78885</v>
      </c>
      <c r="J162" s="43">
        <v>103419</v>
      </c>
      <c r="K162" s="45">
        <v>30</v>
      </c>
      <c r="L162" s="40">
        <v>416</v>
      </c>
      <c r="M162" s="136">
        <v>103.41759999999999</v>
      </c>
      <c r="N162" s="43"/>
      <c r="O162" s="43"/>
      <c r="P162" s="43"/>
      <c r="Q162" s="43">
        <f t="shared" si="10"/>
        <v>103.41900000000001</v>
      </c>
      <c r="R162">
        <f t="shared" si="9"/>
        <v>10341.900000000001</v>
      </c>
      <c r="S162" t="s">
        <v>181</v>
      </c>
    </row>
    <row r="163" spans="1:19">
      <c r="A163" t="s">
        <v>211</v>
      </c>
      <c r="B163">
        <v>5</v>
      </c>
      <c r="C163">
        <v>13.8</v>
      </c>
      <c r="D163">
        <v>1.8</v>
      </c>
      <c r="E163">
        <v>25.8</v>
      </c>
      <c r="F163">
        <v>5.3</v>
      </c>
      <c r="G163">
        <v>148185</v>
      </c>
      <c r="H163">
        <v>58939</v>
      </c>
      <c r="I163">
        <v>89246</v>
      </c>
      <c r="J163" s="43">
        <v>148185</v>
      </c>
      <c r="K163" s="45">
        <v>31</v>
      </c>
      <c r="L163" s="40">
        <v>474</v>
      </c>
      <c r="M163" s="136">
        <v>148.17240000000001</v>
      </c>
      <c r="N163" s="43"/>
      <c r="O163" s="43"/>
      <c r="P163" s="43"/>
      <c r="Q163" s="43">
        <f t="shared" si="10"/>
        <v>148.185</v>
      </c>
      <c r="R163">
        <f t="shared" si="9"/>
        <v>14818.5</v>
      </c>
    </row>
    <row r="164" spans="1:19">
      <c r="A164" t="s">
        <v>211</v>
      </c>
      <c r="B164">
        <v>6</v>
      </c>
      <c r="C164">
        <v>14.7</v>
      </c>
      <c r="D164">
        <v>2.6</v>
      </c>
      <c r="E164">
        <v>27.9</v>
      </c>
      <c r="F164">
        <v>7.5</v>
      </c>
      <c r="G164">
        <v>145962</v>
      </c>
      <c r="H164">
        <v>55327</v>
      </c>
      <c r="I164">
        <v>90635</v>
      </c>
      <c r="J164" s="43">
        <v>145962</v>
      </c>
      <c r="K164" s="45">
        <v>30</v>
      </c>
      <c r="L164" s="40">
        <v>500</v>
      </c>
      <c r="M164" s="136">
        <v>145.94999999999999</v>
      </c>
      <c r="N164" s="43"/>
      <c r="O164" s="43"/>
      <c r="P164" s="43"/>
      <c r="Q164" s="43">
        <f t="shared" si="10"/>
        <v>145.96200000000002</v>
      </c>
      <c r="R164">
        <f t="shared" si="9"/>
        <v>14596.2</v>
      </c>
    </row>
    <row r="165" spans="1:19">
      <c r="A165" t="s">
        <v>211</v>
      </c>
      <c r="B165">
        <v>7</v>
      </c>
      <c r="C165">
        <v>16.8</v>
      </c>
      <c r="D165">
        <v>7.3</v>
      </c>
      <c r="E165">
        <v>31.9</v>
      </c>
      <c r="F165">
        <v>9.6999999999999993</v>
      </c>
      <c r="G165">
        <v>147502</v>
      </c>
      <c r="H165">
        <v>42379</v>
      </c>
      <c r="I165">
        <v>105122</v>
      </c>
      <c r="J165" s="43">
        <v>147502</v>
      </c>
      <c r="K165" s="45">
        <v>31</v>
      </c>
      <c r="L165" s="40">
        <v>483</v>
      </c>
      <c r="M165" s="136">
        <v>147.50819999999999</v>
      </c>
      <c r="N165" s="43"/>
      <c r="O165" s="43"/>
      <c r="P165" s="43"/>
      <c r="Q165" s="43">
        <f t="shared" si="10"/>
        <v>147.50200000000001</v>
      </c>
      <c r="R165">
        <f t="shared" si="9"/>
        <v>14750.2</v>
      </c>
    </row>
    <row r="166" spans="1:19">
      <c r="A166" t="s">
        <v>211</v>
      </c>
      <c r="B166">
        <v>8</v>
      </c>
      <c r="C166">
        <v>16.7</v>
      </c>
      <c r="D166">
        <v>5</v>
      </c>
      <c r="E166">
        <v>30.1</v>
      </c>
      <c r="F166">
        <v>8.8000000000000007</v>
      </c>
      <c r="G166">
        <v>122824</v>
      </c>
      <c r="H166">
        <v>36984</v>
      </c>
      <c r="I166">
        <v>85840</v>
      </c>
      <c r="J166" s="43">
        <v>122824</v>
      </c>
      <c r="K166" s="45">
        <v>31</v>
      </c>
      <c r="L166" s="40">
        <v>448</v>
      </c>
      <c r="M166" s="136">
        <v>122.84159999999999</v>
      </c>
      <c r="N166" s="43"/>
      <c r="O166" s="43"/>
      <c r="P166" s="43"/>
      <c r="Q166" s="43">
        <f t="shared" si="10"/>
        <v>122.82400000000001</v>
      </c>
      <c r="R166">
        <f t="shared" si="9"/>
        <v>12282.400000000001</v>
      </c>
    </row>
    <row r="167" spans="1:19">
      <c r="A167" t="s">
        <v>211</v>
      </c>
      <c r="B167">
        <v>9</v>
      </c>
      <c r="C167">
        <v>12.7</v>
      </c>
      <c r="D167">
        <v>2.2999999999999998</v>
      </c>
      <c r="E167">
        <v>24.7</v>
      </c>
      <c r="F167">
        <v>4.2</v>
      </c>
      <c r="G167">
        <v>82274</v>
      </c>
      <c r="H167">
        <v>23886</v>
      </c>
      <c r="I167">
        <v>58387</v>
      </c>
      <c r="J167" s="43">
        <v>82274</v>
      </c>
      <c r="K167" s="45">
        <v>30</v>
      </c>
      <c r="L167" s="40">
        <v>372</v>
      </c>
      <c r="M167" s="136">
        <v>82.2864</v>
      </c>
      <c r="N167" s="43"/>
      <c r="O167" s="43"/>
      <c r="P167" s="43"/>
      <c r="Q167" s="43">
        <f t="shared" si="10"/>
        <v>82.274000000000001</v>
      </c>
      <c r="R167">
        <f t="shared" si="9"/>
        <v>8227.4</v>
      </c>
    </row>
    <row r="168" spans="1:19">
      <c r="A168" t="s">
        <v>211</v>
      </c>
      <c r="B168">
        <v>10</v>
      </c>
      <c r="C168">
        <v>8.1</v>
      </c>
      <c r="D168">
        <v>-3.6</v>
      </c>
      <c r="E168">
        <v>21.1</v>
      </c>
      <c r="F168">
        <v>-0.4</v>
      </c>
      <c r="G168">
        <v>52272</v>
      </c>
      <c r="H168">
        <v>9919</v>
      </c>
      <c r="I168">
        <v>42352</v>
      </c>
      <c r="J168" s="43">
        <v>52272</v>
      </c>
      <c r="K168" s="45">
        <v>31</v>
      </c>
      <c r="L168" s="40">
        <v>317</v>
      </c>
      <c r="M168" s="136">
        <v>52.273300000000006</v>
      </c>
      <c r="N168" s="43"/>
      <c r="O168" s="43"/>
      <c r="P168" s="43"/>
      <c r="Q168" s="43">
        <f t="shared" si="10"/>
        <v>52.272000000000006</v>
      </c>
      <c r="R168">
        <f t="shared" si="9"/>
        <v>5227.2000000000007</v>
      </c>
    </row>
    <row r="169" spans="1:19">
      <c r="A169" t="s">
        <v>211</v>
      </c>
      <c r="B169">
        <v>11</v>
      </c>
      <c r="C169">
        <v>1.7000000000000002</v>
      </c>
      <c r="D169">
        <v>-18.5</v>
      </c>
      <c r="E169">
        <v>10.4</v>
      </c>
      <c r="F169">
        <v>-6.8</v>
      </c>
      <c r="G169">
        <v>27445</v>
      </c>
      <c r="H169">
        <v>5646</v>
      </c>
      <c r="I169">
        <v>21799</v>
      </c>
      <c r="J169" s="43">
        <v>27445</v>
      </c>
      <c r="K169" s="45">
        <v>30</v>
      </c>
      <c r="L169" s="40">
        <v>262</v>
      </c>
      <c r="M169" s="136">
        <v>27.457599999999999</v>
      </c>
      <c r="N169" s="43"/>
      <c r="O169" s="43"/>
      <c r="P169" s="43"/>
      <c r="Q169" s="43">
        <f t="shared" si="10"/>
        <v>27.445</v>
      </c>
      <c r="R169">
        <f t="shared" si="9"/>
        <v>2744.5</v>
      </c>
    </row>
    <row r="170" spans="1:19">
      <c r="A170" t="s">
        <v>211</v>
      </c>
      <c r="B170">
        <v>12</v>
      </c>
      <c r="C170">
        <v>-1.4</v>
      </c>
      <c r="D170">
        <v>-17.399999999999999</v>
      </c>
      <c r="E170">
        <v>10</v>
      </c>
      <c r="F170">
        <v>-10.6</v>
      </c>
      <c r="G170">
        <v>23686</v>
      </c>
      <c r="H170">
        <v>5369</v>
      </c>
      <c r="I170">
        <v>18317</v>
      </c>
      <c r="J170" s="43">
        <v>23686</v>
      </c>
      <c r="K170" s="45">
        <v>31</v>
      </c>
      <c r="L170" s="40">
        <v>224</v>
      </c>
      <c r="M170" s="136">
        <v>23.6768</v>
      </c>
      <c r="N170" s="43"/>
      <c r="O170" s="43"/>
      <c r="P170" s="43"/>
      <c r="Q170" s="43">
        <f t="shared" si="10"/>
        <v>23.686</v>
      </c>
      <c r="R170">
        <f t="shared" si="9"/>
        <v>2368.6</v>
      </c>
    </row>
    <row r="171" spans="1:19">
      <c r="A171" t="s">
        <v>215</v>
      </c>
      <c r="B171" t="s">
        <v>215</v>
      </c>
      <c r="D171" s="40">
        <v>54.183333300000001</v>
      </c>
      <c r="J171" s="46">
        <f>SUM(J159:J170)</f>
        <v>994409</v>
      </c>
      <c r="K171" s="47">
        <f>J171/1000</f>
        <v>994.40899999999999</v>
      </c>
      <c r="L171" s="47"/>
      <c r="M171" s="137" t="s">
        <v>301</v>
      </c>
      <c r="N171" s="46"/>
      <c r="O171" s="46"/>
      <c r="P171" s="46"/>
      <c r="Q171" s="43">
        <f t="shared" si="10"/>
        <v>994.40900000000011</v>
      </c>
      <c r="R171">
        <f t="shared" si="9"/>
        <v>99440.900000000009</v>
      </c>
    </row>
    <row r="172" spans="1:19">
      <c r="A172" t="s">
        <v>215</v>
      </c>
      <c r="B172">
        <v>1</v>
      </c>
      <c r="C172">
        <v>0.7</v>
      </c>
      <c r="D172">
        <v>-8.3000000000000007</v>
      </c>
      <c r="E172">
        <v>6.2</v>
      </c>
      <c r="F172">
        <v>-7.6</v>
      </c>
      <c r="G172">
        <v>18742</v>
      </c>
      <c r="H172">
        <v>1878</v>
      </c>
      <c r="I172">
        <v>16864</v>
      </c>
      <c r="J172" s="43">
        <v>18742</v>
      </c>
      <c r="K172" s="45">
        <v>31</v>
      </c>
      <c r="L172" s="40">
        <v>219</v>
      </c>
      <c r="M172" s="136"/>
      <c r="N172" s="43"/>
      <c r="O172" s="43"/>
      <c r="P172" s="43"/>
      <c r="Q172" s="43">
        <f t="shared" si="10"/>
        <v>18.742000000000001</v>
      </c>
      <c r="R172">
        <f t="shared" si="9"/>
        <v>1874.2</v>
      </c>
      <c r="S172" t="s">
        <v>216</v>
      </c>
    </row>
    <row r="173" spans="1:19">
      <c r="A173" t="s">
        <v>215</v>
      </c>
      <c r="B173">
        <v>2</v>
      </c>
      <c r="C173">
        <v>2.6</v>
      </c>
      <c r="D173">
        <v>-2.1</v>
      </c>
      <c r="E173">
        <v>8.1</v>
      </c>
      <c r="F173">
        <v>-6</v>
      </c>
      <c r="G173">
        <v>27515</v>
      </c>
      <c r="H173">
        <v>5269</v>
      </c>
      <c r="I173">
        <v>22245</v>
      </c>
      <c r="J173" s="43">
        <v>27515</v>
      </c>
      <c r="K173" s="45">
        <v>28</v>
      </c>
      <c r="L173" s="40">
        <v>251</v>
      </c>
      <c r="M173" s="136"/>
      <c r="N173" s="43"/>
      <c r="O173" s="43"/>
      <c r="P173" s="43"/>
      <c r="Q173" s="43">
        <f t="shared" si="10"/>
        <v>27.515000000000001</v>
      </c>
      <c r="R173">
        <f t="shared" si="9"/>
        <v>2751.5</v>
      </c>
      <c r="S173" t="s">
        <v>217</v>
      </c>
    </row>
    <row r="174" spans="1:19">
      <c r="A174" t="s">
        <v>215</v>
      </c>
      <c r="B174">
        <v>3</v>
      </c>
      <c r="C174">
        <v>4.3</v>
      </c>
      <c r="D174">
        <v>-1.5</v>
      </c>
      <c r="E174">
        <v>14.9</v>
      </c>
      <c r="F174">
        <v>-4.5</v>
      </c>
      <c r="G174">
        <v>58651</v>
      </c>
      <c r="H174">
        <v>17663</v>
      </c>
      <c r="I174">
        <v>40987</v>
      </c>
      <c r="J174" s="43">
        <v>58651</v>
      </c>
      <c r="K174" s="45">
        <v>31</v>
      </c>
      <c r="L174" s="40">
        <v>336</v>
      </c>
      <c r="M174" s="136"/>
      <c r="N174" s="43"/>
      <c r="O174" s="43"/>
      <c r="P174" s="43"/>
      <c r="Q174" s="43">
        <f t="shared" si="10"/>
        <v>58.651000000000003</v>
      </c>
      <c r="R174">
        <f t="shared" si="9"/>
        <v>5865.1</v>
      </c>
      <c r="S174" t="s">
        <v>196</v>
      </c>
    </row>
    <row r="175" spans="1:19">
      <c r="A175" t="s">
        <v>215</v>
      </c>
      <c r="B175">
        <v>4</v>
      </c>
      <c r="C175">
        <v>5</v>
      </c>
      <c r="D175">
        <v>0.60000000000000009</v>
      </c>
      <c r="E175">
        <v>16</v>
      </c>
      <c r="F175">
        <v>-4.3</v>
      </c>
      <c r="G175">
        <v>91388</v>
      </c>
      <c r="H175">
        <v>30734</v>
      </c>
      <c r="I175">
        <v>60654</v>
      </c>
      <c r="J175" s="43">
        <v>91388</v>
      </c>
      <c r="K175" s="45">
        <v>30</v>
      </c>
      <c r="L175" s="40">
        <v>387</v>
      </c>
      <c r="M175" s="136"/>
      <c r="N175" s="43"/>
      <c r="O175" s="43"/>
      <c r="P175" s="43"/>
      <c r="Q175" s="43">
        <f t="shared" si="10"/>
        <v>91.388000000000005</v>
      </c>
      <c r="R175">
        <f t="shared" si="9"/>
        <v>9138.8000000000011</v>
      </c>
      <c r="S175" t="s">
        <v>218</v>
      </c>
    </row>
    <row r="176" spans="1:19">
      <c r="A176" t="s">
        <v>215</v>
      </c>
      <c r="B176">
        <v>5</v>
      </c>
      <c r="C176">
        <v>11.9</v>
      </c>
      <c r="D176">
        <v>3.7</v>
      </c>
      <c r="E176">
        <v>24.6</v>
      </c>
      <c r="F176">
        <v>3.6</v>
      </c>
      <c r="G176">
        <v>132129</v>
      </c>
      <c r="H176">
        <v>43278</v>
      </c>
      <c r="I176">
        <v>88851</v>
      </c>
      <c r="J176" s="43">
        <v>132129</v>
      </c>
      <c r="K176" s="45">
        <v>31</v>
      </c>
      <c r="L176" s="40">
        <v>455</v>
      </c>
      <c r="M176" s="136"/>
      <c r="N176" s="43"/>
      <c r="O176" s="43"/>
      <c r="P176" s="43"/>
      <c r="Q176" s="43">
        <f t="shared" si="10"/>
        <v>132.12900000000002</v>
      </c>
      <c r="R176">
        <f t="shared" si="9"/>
        <v>13212.900000000001</v>
      </c>
    </row>
    <row r="177" spans="1:19">
      <c r="A177" t="s">
        <v>215</v>
      </c>
      <c r="B177">
        <v>6</v>
      </c>
      <c r="C177">
        <v>13.9</v>
      </c>
      <c r="D177">
        <v>8</v>
      </c>
      <c r="E177">
        <v>28.9</v>
      </c>
      <c r="F177">
        <v>7</v>
      </c>
      <c r="G177">
        <v>114890</v>
      </c>
      <c r="H177">
        <v>26078</v>
      </c>
      <c r="I177">
        <v>88812</v>
      </c>
      <c r="J177" s="43">
        <v>114890</v>
      </c>
      <c r="K177" s="45">
        <v>30</v>
      </c>
      <c r="L177" s="40">
        <v>450</v>
      </c>
      <c r="M177" s="136"/>
      <c r="N177" s="43"/>
      <c r="O177" s="43"/>
      <c r="P177" s="43"/>
      <c r="Q177" s="43">
        <f t="shared" si="10"/>
        <v>114.89</v>
      </c>
      <c r="R177">
        <f t="shared" si="9"/>
        <v>11489</v>
      </c>
    </row>
    <row r="178" spans="1:19">
      <c r="A178" t="s">
        <v>215</v>
      </c>
      <c r="B178">
        <v>7</v>
      </c>
      <c r="C178">
        <v>15.7</v>
      </c>
      <c r="D178">
        <v>9.9</v>
      </c>
      <c r="E178">
        <v>29.5</v>
      </c>
      <c r="F178">
        <v>9.1</v>
      </c>
      <c r="G178">
        <v>122355</v>
      </c>
      <c r="H178">
        <v>31091</v>
      </c>
      <c r="I178">
        <v>91264</v>
      </c>
      <c r="J178" s="43">
        <v>122355</v>
      </c>
      <c r="K178" s="45">
        <v>31</v>
      </c>
      <c r="L178" s="40">
        <v>465</v>
      </c>
      <c r="M178" s="136"/>
      <c r="N178" s="43"/>
      <c r="O178" s="43"/>
      <c r="P178" s="43"/>
      <c r="Q178" s="43">
        <f t="shared" si="10"/>
        <v>122.355</v>
      </c>
      <c r="R178">
        <f t="shared" si="9"/>
        <v>12235.5</v>
      </c>
    </row>
    <row r="179" spans="1:19">
      <c r="A179" t="s">
        <v>215</v>
      </c>
      <c r="B179">
        <v>8</v>
      </c>
      <c r="C179">
        <v>16.5</v>
      </c>
      <c r="D179">
        <v>9.4</v>
      </c>
      <c r="E179">
        <v>28.2</v>
      </c>
      <c r="F179">
        <v>8.9</v>
      </c>
      <c r="G179">
        <v>110876</v>
      </c>
      <c r="H179">
        <v>29135</v>
      </c>
      <c r="I179">
        <v>81741</v>
      </c>
      <c r="J179" s="43">
        <v>110876</v>
      </c>
      <c r="K179" s="45">
        <v>31</v>
      </c>
      <c r="L179" s="40">
        <v>413</v>
      </c>
      <c r="M179" s="136"/>
      <c r="N179" s="43"/>
      <c r="O179" s="43"/>
      <c r="P179" s="43"/>
      <c r="Q179" s="43">
        <f t="shared" si="10"/>
        <v>110.876</v>
      </c>
      <c r="R179">
        <f t="shared" si="9"/>
        <v>11087.6</v>
      </c>
    </row>
    <row r="180" spans="1:19">
      <c r="A180" t="s">
        <v>215</v>
      </c>
      <c r="B180">
        <v>9</v>
      </c>
      <c r="C180">
        <v>13.3</v>
      </c>
      <c r="D180">
        <v>6.2</v>
      </c>
      <c r="E180">
        <v>22.6</v>
      </c>
      <c r="F180">
        <v>5.8</v>
      </c>
      <c r="G180">
        <v>65503</v>
      </c>
      <c r="H180">
        <v>10376</v>
      </c>
      <c r="I180">
        <v>55127</v>
      </c>
      <c r="J180" s="43">
        <v>65503</v>
      </c>
      <c r="K180" s="45">
        <v>30</v>
      </c>
      <c r="L180" s="40">
        <v>347</v>
      </c>
      <c r="M180" s="136"/>
      <c r="N180" s="43"/>
      <c r="O180" s="43"/>
      <c r="P180" s="43"/>
      <c r="Q180" s="43">
        <f t="shared" si="10"/>
        <v>65.503</v>
      </c>
      <c r="R180">
        <f t="shared" si="9"/>
        <v>6550.3</v>
      </c>
    </row>
    <row r="181" spans="1:19">
      <c r="A181" t="s">
        <v>215</v>
      </c>
      <c r="B181">
        <v>10</v>
      </c>
      <c r="C181">
        <v>8</v>
      </c>
      <c r="D181">
        <v>-1.2</v>
      </c>
      <c r="E181">
        <v>16.600000000000001</v>
      </c>
      <c r="F181">
        <v>-1</v>
      </c>
      <c r="G181">
        <v>45709</v>
      </c>
      <c r="H181">
        <v>12067</v>
      </c>
      <c r="I181">
        <v>33641</v>
      </c>
      <c r="J181" s="43">
        <v>45709</v>
      </c>
      <c r="K181" s="45">
        <v>31</v>
      </c>
      <c r="L181" s="40">
        <v>292</v>
      </c>
      <c r="M181" s="136"/>
      <c r="N181" s="43"/>
      <c r="O181" s="43"/>
      <c r="P181" s="43"/>
      <c r="Q181" s="43">
        <f t="shared" si="10"/>
        <v>45.709000000000003</v>
      </c>
      <c r="R181">
        <f t="shared" si="9"/>
        <v>4570.9000000000005</v>
      </c>
    </row>
    <row r="182" spans="1:19">
      <c r="A182" t="s">
        <v>215</v>
      </c>
      <c r="B182">
        <v>11</v>
      </c>
      <c r="C182">
        <v>5.9</v>
      </c>
      <c r="D182">
        <v>-0.30000000000000004</v>
      </c>
      <c r="E182">
        <v>16.7</v>
      </c>
      <c r="F182">
        <v>-2.2000000000000002</v>
      </c>
      <c r="G182">
        <v>23120</v>
      </c>
      <c r="H182">
        <v>4390</v>
      </c>
      <c r="I182">
        <v>18729</v>
      </c>
      <c r="J182" s="43">
        <v>23120</v>
      </c>
      <c r="K182" s="45">
        <v>30</v>
      </c>
      <c r="L182" s="40">
        <v>231</v>
      </c>
      <c r="M182" s="136"/>
      <c r="N182" s="43"/>
      <c r="O182" s="43"/>
      <c r="P182" s="43"/>
      <c r="Q182" s="43">
        <f t="shared" si="10"/>
        <v>23.12</v>
      </c>
      <c r="R182">
        <f t="shared" si="9"/>
        <v>2312</v>
      </c>
    </row>
    <row r="183" spans="1:19">
      <c r="A183" t="s">
        <v>215</v>
      </c>
      <c r="B183">
        <v>12</v>
      </c>
      <c r="C183">
        <v>2.5</v>
      </c>
      <c r="D183">
        <v>-5.7</v>
      </c>
      <c r="E183">
        <v>13.2</v>
      </c>
      <c r="F183">
        <v>-5.2</v>
      </c>
      <c r="G183">
        <v>15182</v>
      </c>
      <c r="H183">
        <v>0</v>
      </c>
      <c r="I183">
        <v>15182</v>
      </c>
      <c r="J183" s="43">
        <v>15182</v>
      </c>
      <c r="K183" s="45">
        <v>31</v>
      </c>
      <c r="L183" s="40">
        <v>217</v>
      </c>
      <c r="M183" s="136"/>
      <c r="N183" s="43"/>
      <c r="O183" s="43"/>
      <c r="P183" s="43"/>
      <c r="Q183" s="43">
        <f t="shared" si="10"/>
        <v>15.182</v>
      </c>
      <c r="R183">
        <f t="shared" si="9"/>
        <v>1518.2</v>
      </c>
    </row>
    <row r="184" spans="1:19">
      <c r="A184" t="s">
        <v>219</v>
      </c>
      <c r="B184" t="s">
        <v>219</v>
      </c>
      <c r="D184" s="40">
        <v>54.2</v>
      </c>
      <c r="J184" s="46">
        <f>SUM(J172:J183)</f>
        <v>826060</v>
      </c>
      <c r="K184" s="47">
        <f>J184/1000</f>
        <v>826.06</v>
      </c>
      <c r="L184" s="47"/>
      <c r="M184" s="137" t="s">
        <v>301</v>
      </c>
      <c r="N184" s="46"/>
      <c r="O184" s="46"/>
      <c r="P184" s="46"/>
      <c r="Q184" s="43">
        <f t="shared" si="10"/>
        <v>826.06</v>
      </c>
      <c r="R184">
        <f t="shared" si="9"/>
        <v>82606</v>
      </c>
    </row>
    <row r="185" spans="1:19">
      <c r="A185" t="s">
        <v>219</v>
      </c>
      <c r="B185">
        <v>1</v>
      </c>
      <c r="C185">
        <v>-0.8</v>
      </c>
      <c r="D185">
        <v>-16.5</v>
      </c>
      <c r="E185">
        <v>7.6</v>
      </c>
      <c r="F185">
        <v>-10.199999999999999</v>
      </c>
      <c r="G185">
        <v>21674</v>
      </c>
      <c r="H185">
        <v>1661</v>
      </c>
      <c r="I185">
        <v>20013</v>
      </c>
      <c r="J185" s="43">
        <v>21674</v>
      </c>
      <c r="K185" s="45">
        <v>31</v>
      </c>
      <c r="L185" s="40">
        <v>221</v>
      </c>
      <c r="M185" s="136">
        <v>21.680099999999999</v>
      </c>
      <c r="N185" s="43"/>
      <c r="O185" s="43"/>
      <c r="P185" s="43"/>
      <c r="Q185" s="43">
        <f t="shared" si="10"/>
        <v>21.673999999999999</v>
      </c>
      <c r="R185">
        <f t="shared" si="9"/>
        <v>2167.4</v>
      </c>
      <c r="S185" t="s">
        <v>204</v>
      </c>
    </row>
    <row r="186" spans="1:19">
      <c r="A186" t="s">
        <v>219</v>
      </c>
      <c r="B186">
        <v>2</v>
      </c>
      <c r="C186">
        <v>-0.8</v>
      </c>
      <c r="D186">
        <v>-10.199999999999999</v>
      </c>
      <c r="E186">
        <v>5.0999999999999996</v>
      </c>
      <c r="F186">
        <v>-9.9</v>
      </c>
      <c r="G186">
        <v>26597</v>
      </c>
      <c r="H186">
        <v>6894</v>
      </c>
      <c r="I186">
        <v>19702</v>
      </c>
      <c r="J186" s="43">
        <v>26597</v>
      </c>
      <c r="K186" s="45">
        <v>28</v>
      </c>
      <c r="L186" s="40">
        <v>250</v>
      </c>
      <c r="M186" s="136">
        <v>26.6</v>
      </c>
      <c r="N186" s="43"/>
      <c r="O186" s="43"/>
      <c r="P186" s="43"/>
      <c r="Q186" s="43">
        <f t="shared" si="10"/>
        <v>26.597000000000001</v>
      </c>
      <c r="R186">
        <f t="shared" si="9"/>
        <v>2659.7000000000003</v>
      </c>
      <c r="S186" t="s">
        <v>220</v>
      </c>
    </row>
    <row r="187" spans="1:19">
      <c r="A187" t="s">
        <v>219</v>
      </c>
      <c r="B187">
        <v>3</v>
      </c>
      <c r="C187">
        <v>4.3</v>
      </c>
      <c r="D187">
        <v>-2.1</v>
      </c>
      <c r="E187">
        <v>13.7</v>
      </c>
      <c r="F187">
        <v>-5</v>
      </c>
      <c r="G187">
        <v>55514</v>
      </c>
      <c r="H187">
        <v>13447</v>
      </c>
      <c r="I187">
        <v>42066</v>
      </c>
      <c r="J187" s="43">
        <v>55514</v>
      </c>
      <c r="K187" s="45">
        <v>31</v>
      </c>
      <c r="L187" s="40">
        <v>337</v>
      </c>
      <c r="M187" s="136">
        <v>55.503899999999994</v>
      </c>
      <c r="N187" s="43"/>
      <c r="O187" s="43"/>
      <c r="P187" s="43"/>
      <c r="Q187" s="43">
        <f t="shared" si="10"/>
        <v>55.514000000000003</v>
      </c>
      <c r="R187">
        <f t="shared" si="9"/>
        <v>5551.4000000000005</v>
      </c>
      <c r="S187" t="s">
        <v>221</v>
      </c>
    </row>
    <row r="188" spans="1:19">
      <c r="A188" t="s">
        <v>219</v>
      </c>
      <c r="B188">
        <v>4</v>
      </c>
      <c r="C188">
        <v>6.1</v>
      </c>
      <c r="D188">
        <v>-2.5</v>
      </c>
      <c r="E188">
        <v>17.3</v>
      </c>
      <c r="F188">
        <v>-3</v>
      </c>
      <c r="G188">
        <v>79893</v>
      </c>
      <c r="H188">
        <v>22899</v>
      </c>
      <c r="I188">
        <v>56994</v>
      </c>
      <c r="J188" s="43">
        <v>79893</v>
      </c>
      <c r="K188" s="45">
        <v>30</v>
      </c>
      <c r="L188" s="40">
        <v>386</v>
      </c>
      <c r="M188" s="136">
        <v>79.902000000000001</v>
      </c>
      <c r="N188" s="43"/>
      <c r="O188" s="43"/>
      <c r="P188" s="43"/>
      <c r="Q188" s="43">
        <f t="shared" si="10"/>
        <v>79.893000000000001</v>
      </c>
      <c r="R188">
        <f t="shared" si="9"/>
        <v>7989.3</v>
      </c>
      <c r="S188" t="s">
        <v>222</v>
      </c>
    </row>
    <row r="189" spans="1:19">
      <c r="A189" t="s">
        <v>219</v>
      </c>
      <c r="B189">
        <v>5</v>
      </c>
      <c r="C189">
        <v>11.6</v>
      </c>
      <c r="D189">
        <v>1.3</v>
      </c>
      <c r="E189">
        <v>27.1</v>
      </c>
      <c r="F189">
        <v>2.8</v>
      </c>
      <c r="G189">
        <v>126716</v>
      </c>
      <c r="H189">
        <v>43487</v>
      </c>
      <c r="I189">
        <v>83229</v>
      </c>
      <c r="J189" s="43">
        <v>126716</v>
      </c>
      <c r="K189" s="45">
        <v>31</v>
      </c>
      <c r="L189" s="40">
        <v>455</v>
      </c>
      <c r="M189" s="136">
        <v>126.7175</v>
      </c>
      <c r="N189" s="43"/>
      <c r="O189" s="43"/>
      <c r="P189" s="43"/>
      <c r="Q189" s="43">
        <f t="shared" si="10"/>
        <v>126.71600000000001</v>
      </c>
      <c r="R189">
        <f t="shared" si="9"/>
        <v>12671.6</v>
      </c>
    </row>
    <row r="190" spans="1:19">
      <c r="A190" t="s">
        <v>219</v>
      </c>
      <c r="B190">
        <v>6</v>
      </c>
      <c r="C190">
        <v>13.3</v>
      </c>
      <c r="D190">
        <v>0.60000000000000009</v>
      </c>
      <c r="E190">
        <v>24</v>
      </c>
      <c r="F190">
        <v>5.4</v>
      </c>
      <c r="G190">
        <v>127111</v>
      </c>
      <c r="H190">
        <v>35528</v>
      </c>
      <c r="I190">
        <v>91583</v>
      </c>
      <c r="J190" s="43">
        <v>127111</v>
      </c>
      <c r="K190" s="45">
        <v>30</v>
      </c>
      <c r="L190" s="40">
        <v>450</v>
      </c>
      <c r="M190" s="136">
        <v>127.125</v>
      </c>
      <c r="N190" s="43"/>
      <c r="O190" s="43"/>
      <c r="P190" s="43"/>
      <c r="Q190" s="43">
        <f t="shared" si="10"/>
        <v>127.111</v>
      </c>
      <c r="R190">
        <f t="shared" si="9"/>
        <v>12711.1</v>
      </c>
    </row>
    <row r="191" spans="1:19">
      <c r="A191" t="s">
        <v>219</v>
      </c>
      <c r="B191">
        <v>7</v>
      </c>
      <c r="C191">
        <v>16.7</v>
      </c>
      <c r="D191">
        <v>10.4</v>
      </c>
      <c r="E191">
        <v>27.7</v>
      </c>
      <c r="F191">
        <v>9.6</v>
      </c>
      <c r="G191">
        <v>127868</v>
      </c>
      <c r="H191">
        <v>37513</v>
      </c>
      <c r="I191">
        <v>90355</v>
      </c>
      <c r="J191" s="43">
        <v>127868</v>
      </c>
      <c r="K191" s="45">
        <v>31</v>
      </c>
      <c r="L191" s="40">
        <v>465</v>
      </c>
      <c r="M191" s="136">
        <v>127.875</v>
      </c>
      <c r="N191" s="43"/>
      <c r="O191" s="43"/>
      <c r="P191" s="43"/>
      <c r="Q191" s="43">
        <f t="shared" si="10"/>
        <v>127.86800000000001</v>
      </c>
      <c r="R191">
        <f t="shared" si="9"/>
        <v>12786.800000000001</v>
      </c>
    </row>
    <row r="192" spans="1:19">
      <c r="A192" t="s">
        <v>219</v>
      </c>
      <c r="B192">
        <v>8</v>
      </c>
      <c r="C192">
        <v>16.2</v>
      </c>
      <c r="D192">
        <v>7.6</v>
      </c>
      <c r="E192">
        <v>27.7</v>
      </c>
      <c r="F192">
        <v>8.6</v>
      </c>
      <c r="G192">
        <v>109704</v>
      </c>
      <c r="H192">
        <v>29248</v>
      </c>
      <c r="I192">
        <v>80456</v>
      </c>
      <c r="J192" s="43">
        <v>109704</v>
      </c>
      <c r="K192" s="45">
        <v>31</v>
      </c>
      <c r="L192" s="40">
        <v>412</v>
      </c>
      <c r="M192" s="136">
        <v>109.71560000000001</v>
      </c>
      <c r="N192" s="43"/>
      <c r="O192" s="43"/>
      <c r="P192" s="43"/>
      <c r="Q192" s="43">
        <f t="shared" si="10"/>
        <v>109.70400000000001</v>
      </c>
      <c r="R192">
        <f t="shared" si="9"/>
        <v>10970.400000000001</v>
      </c>
    </row>
    <row r="193" spans="1:19">
      <c r="A193" t="s">
        <v>219</v>
      </c>
      <c r="B193">
        <v>9</v>
      </c>
      <c r="C193">
        <v>14.1</v>
      </c>
      <c r="D193">
        <v>4.5999999999999996</v>
      </c>
      <c r="E193">
        <v>24.6</v>
      </c>
      <c r="F193">
        <v>6</v>
      </c>
      <c r="G193">
        <v>72946</v>
      </c>
      <c r="H193">
        <v>20568</v>
      </c>
      <c r="I193">
        <v>52378</v>
      </c>
      <c r="J193" s="43">
        <v>72946</v>
      </c>
      <c r="K193" s="45">
        <v>30</v>
      </c>
      <c r="L193" s="40">
        <v>347</v>
      </c>
      <c r="M193" s="136">
        <v>72.939399999999992</v>
      </c>
      <c r="N193" s="43"/>
      <c r="O193" s="43"/>
      <c r="P193" s="43"/>
      <c r="Q193" s="43">
        <f t="shared" si="10"/>
        <v>72.945999999999998</v>
      </c>
      <c r="R193">
        <f t="shared" si="9"/>
        <v>7294.6</v>
      </c>
    </row>
    <row r="194" spans="1:19">
      <c r="A194" t="s">
        <v>219</v>
      </c>
      <c r="B194">
        <v>10</v>
      </c>
      <c r="C194">
        <v>9.1</v>
      </c>
      <c r="D194">
        <v>-0.4</v>
      </c>
      <c r="E194">
        <v>17.600000000000001</v>
      </c>
      <c r="F194">
        <v>1</v>
      </c>
      <c r="G194">
        <v>40909</v>
      </c>
      <c r="H194">
        <v>8126</v>
      </c>
      <c r="I194">
        <v>32783</v>
      </c>
      <c r="J194" s="43">
        <v>40909</v>
      </c>
      <c r="K194" s="45">
        <v>31</v>
      </c>
      <c r="L194" s="40">
        <v>293</v>
      </c>
      <c r="M194" s="136">
        <v>40.902799999999999</v>
      </c>
      <c r="N194" s="43"/>
      <c r="O194" s="43"/>
      <c r="P194" s="43"/>
      <c r="Q194" s="43">
        <f t="shared" si="10"/>
        <v>40.908999999999999</v>
      </c>
      <c r="R194">
        <f t="shared" si="9"/>
        <v>4090.9</v>
      </c>
    </row>
    <row r="195" spans="1:19">
      <c r="A195" t="s">
        <v>219</v>
      </c>
      <c r="B195">
        <v>11</v>
      </c>
      <c r="C195">
        <v>3.6</v>
      </c>
      <c r="D195">
        <v>-5.5</v>
      </c>
      <c r="E195">
        <v>11.4</v>
      </c>
      <c r="F195">
        <v>-4.9000000000000004</v>
      </c>
      <c r="G195">
        <v>22122</v>
      </c>
      <c r="H195">
        <v>4119</v>
      </c>
      <c r="I195">
        <v>18003</v>
      </c>
      <c r="J195" s="43">
        <v>22122</v>
      </c>
      <c r="K195" s="45">
        <v>30</v>
      </c>
      <c r="L195" s="40">
        <v>230</v>
      </c>
      <c r="M195" s="136">
        <v>22.126000000000001</v>
      </c>
      <c r="N195" s="43"/>
      <c r="O195" s="43"/>
      <c r="P195" s="43"/>
      <c r="Q195" s="43">
        <f t="shared" si="10"/>
        <v>22.122000000000003</v>
      </c>
      <c r="R195">
        <f t="shared" ref="R195:R258" si="11">J195*0.1</f>
        <v>2212.2000000000003</v>
      </c>
    </row>
    <row r="196" spans="1:19">
      <c r="A196" t="s">
        <v>219</v>
      </c>
      <c r="B196">
        <v>12</v>
      </c>
      <c r="C196">
        <v>2</v>
      </c>
      <c r="D196">
        <v>-6</v>
      </c>
      <c r="E196">
        <v>10.8</v>
      </c>
      <c r="F196">
        <v>-6</v>
      </c>
      <c r="G196">
        <v>16291</v>
      </c>
      <c r="H196">
        <v>0</v>
      </c>
      <c r="I196">
        <v>16291</v>
      </c>
      <c r="J196" s="43">
        <v>16291</v>
      </c>
      <c r="K196" s="45">
        <v>31</v>
      </c>
      <c r="L196" s="40">
        <v>217</v>
      </c>
      <c r="M196" s="136">
        <v>16.296699999999998</v>
      </c>
      <c r="N196" s="43"/>
      <c r="O196" s="43"/>
      <c r="P196" s="43"/>
      <c r="Q196" s="43">
        <f t="shared" ref="Q196:Q259" si="12">R196/100</f>
        <v>16.291</v>
      </c>
      <c r="R196">
        <f t="shared" si="11"/>
        <v>1629.1000000000001</v>
      </c>
    </row>
    <row r="197" spans="1:19">
      <c r="A197" t="s">
        <v>223</v>
      </c>
      <c r="B197" t="s">
        <v>223</v>
      </c>
      <c r="D197" s="40">
        <v>50.0833333</v>
      </c>
      <c r="J197" s="46">
        <f>SUM(J185:J196)</f>
        <v>827345</v>
      </c>
      <c r="K197" s="47">
        <f>J197/1000</f>
        <v>827.34500000000003</v>
      </c>
      <c r="L197" s="47"/>
      <c r="M197" s="137" t="s">
        <v>301</v>
      </c>
      <c r="N197" s="46"/>
      <c r="O197" s="46"/>
      <c r="P197" s="46"/>
      <c r="Q197" s="43">
        <f t="shared" si="12"/>
        <v>827.34500000000003</v>
      </c>
      <c r="R197">
        <f t="shared" si="11"/>
        <v>82734.5</v>
      </c>
    </row>
    <row r="198" spans="1:19">
      <c r="A198" t="s">
        <v>223</v>
      </c>
      <c r="B198">
        <v>1</v>
      </c>
      <c r="C198">
        <v>-1.3</v>
      </c>
      <c r="D198">
        <v>-16.5</v>
      </c>
      <c r="E198">
        <v>12.5</v>
      </c>
      <c r="F198">
        <v>-10.9</v>
      </c>
      <c r="G198">
        <v>27217</v>
      </c>
      <c r="H198">
        <v>5758</v>
      </c>
      <c r="I198">
        <v>21458</v>
      </c>
      <c r="J198" s="43">
        <v>27217</v>
      </c>
      <c r="K198" s="45">
        <v>31</v>
      </c>
      <c r="L198" s="40">
        <v>252</v>
      </c>
      <c r="M198" s="136">
        <v>29.14</v>
      </c>
      <c r="N198" s="43"/>
      <c r="O198" s="43"/>
      <c r="P198" s="43"/>
      <c r="Q198" s="43">
        <f t="shared" si="12"/>
        <v>27.217000000000002</v>
      </c>
      <c r="R198">
        <f t="shared" si="11"/>
        <v>2721.7000000000003</v>
      </c>
      <c r="S198" t="s">
        <v>224</v>
      </c>
    </row>
    <row r="199" spans="1:19">
      <c r="A199" t="s">
        <v>223</v>
      </c>
      <c r="B199">
        <v>2</v>
      </c>
      <c r="C199">
        <v>-2.6</v>
      </c>
      <c r="D199">
        <v>-20.2</v>
      </c>
      <c r="E199">
        <v>9</v>
      </c>
      <c r="F199">
        <v>-12</v>
      </c>
      <c r="G199">
        <v>37262</v>
      </c>
      <c r="H199">
        <v>11566</v>
      </c>
      <c r="I199">
        <v>25696</v>
      </c>
      <c r="J199" s="43">
        <v>37262</v>
      </c>
      <c r="K199" s="45">
        <v>28</v>
      </c>
      <c r="L199" s="40">
        <v>270</v>
      </c>
      <c r="M199" s="136">
        <v>47.6</v>
      </c>
      <c r="N199" s="43"/>
      <c r="O199" s="43"/>
      <c r="P199" s="43"/>
      <c r="Q199" s="43">
        <f t="shared" si="12"/>
        <v>37.262</v>
      </c>
      <c r="R199">
        <f t="shared" si="11"/>
        <v>3726.2000000000003</v>
      </c>
      <c r="S199" t="s">
        <v>225</v>
      </c>
    </row>
    <row r="200" spans="1:19">
      <c r="A200" t="s">
        <v>223</v>
      </c>
      <c r="B200">
        <v>3</v>
      </c>
      <c r="C200">
        <v>3.2</v>
      </c>
      <c r="D200">
        <v>-6.1</v>
      </c>
      <c r="E200">
        <v>15.2</v>
      </c>
      <c r="F200">
        <v>-5.7</v>
      </c>
      <c r="G200">
        <v>66879</v>
      </c>
      <c r="H200">
        <v>15127</v>
      </c>
      <c r="I200">
        <v>51752</v>
      </c>
      <c r="J200" s="43">
        <v>66879</v>
      </c>
      <c r="K200" s="45">
        <v>31</v>
      </c>
      <c r="L200" s="40">
        <v>368</v>
      </c>
      <c r="M200" s="136">
        <v>82.15</v>
      </c>
      <c r="N200" s="43"/>
      <c r="O200" s="43"/>
      <c r="P200" s="43"/>
      <c r="Q200" s="43">
        <f t="shared" si="12"/>
        <v>66.879000000000005</v>
      </c>
      <c r="R200">
        <f t="shared" si="11"/>
        <v>6687.9000000000005</v>
      </c>
      <c r="S200" t="s">
        <v>226</v>
      </c>
    </row>
    <row r="201" spans="1:19">
      <c r="A201" t="s">
        <v>223</v>
      </c>
      <c r="B201">
        <v>4</v>
      </c>
      <c r="C201">
        <v>8.3000000000000007</v>
      </c>
      <c r="D201">
        <v>-1.8</v>
      </c>
      <c r="E201">
        <v>22.1</v>
      </c>
      <c r="F201">
        <v>-0.7</v>
      </c>
      <c r="G201">
        <v>107159</v>
      </c>
      <c r="H201">
        <v>38728</v>
      </c>
      <c r="I201">
        <v>68431</v>
      </c>
      <c r="J201" s="43">
        <v>107159</v>
      </c>
      <c r="K201" s="45">
        <v>30</v>
      </c>
      <c r="L201" s="40">
        <v>418</v>
      </c>
      <c r="M201" s="136">
        <v>111.3</v>
      </c>
      <c r="N201" s="43"/>
      <c r="O201" s="43"/>
      <c r="P201" s="43"/>
      <c r="Q201" s="43">
        <f t="shared" si="12"/>
        <v>107.15900000000002</v>
      </c>
      <c r="R201">
        <f t="shared" si="11"/>
        <v>10715.900000000001</v>
      </c>
      <c r="S201" t="s">
        <v>227</v>
      </c>
    </row>
    <row r="202" spans="1:19">
      <c r="A202" t="s">
        <v>223</v>
      </c>
      <c r="B202">
        <v>5</v>
      </c>
      <c r="C202">
        <v>13.4</v>
      </c>
      <c r="D202">
        <v>4.0999999999999996</v>
      </c>
      <c r="E202">
        <v>23.6</v>
      </c>
      <c r="F202">
        <v>4.7</v>
      </c>
      <c r="G202">
        <v>160845</v>
      </c>
      <c r="H202">
        <v>71186</v>
      </c>
      <c r="I202">
        <v>89659</v>
      </c>
      <c r="J202" s="43">
        <v>160845</v>
      </c>
      <c r="K202" s="45">
        <v>31</v>
      </c>
      <c r="L202" s="40">
        <v>487</v>
      </c>
      <c r="M202" s="136">
        <v>150.66</v>
      </c>
      <c r="N202" s="43"/>
      <c r="O202" s="43"/>
      <c r="P202" s="43"/>
      <c r="Q202" s="43">
        <f t="shared" si="12"/>
        <v>160.845</v>
      </c>
      <c r="R202">
        <f t="shared" si="11"/>
        <v>16084.5</v>
      </c>
    </row>
    <row r="203" spans="1:19">
      <c r="A203" t="s">
        <v>223</v>
      </c>
      <c r="B203">
        <v>6</v>
      </c>
      <c r="C203">
        <v>18.2</v>
      </c>
      <c r="D203">
        <v>8.8000000000000007</v>
      </c>
      <c r="E203">
        <v>32.9</v>
      </c>
      <c r="F203">
        <v>11</v>
      </c>
      <c r="G203">
        <v>162168</v>
      </c>
      <c r="H203">
        <v>62371</v>
      </c>
      <c r="I203">
        <v>99797</v>
      </c>
      <c r="J203" s="43">
        <v>162168</v>
      </c>
      <c r="K203" s="45">
        <v>30</v>
      </c>
      <c r="L203" s="40">
        <v>480</v>
      </c>
      <c r="M203" s="136">
        <v>145.80000000000001</v>
      </c>
      <c r="N203" s="43"/>
      <c r="O203" s="43"/>
      <c r="P203" s="43"/>
      <c r="Q203" s="43">
        <f t="shared" si="12"/>
        <v>162.16800000000001</v>
      </c>
      <c r="R203">
        <f t="shared" si="11"/>
        <v>16216.800000000001</v>
      </c>
    </row>
    <row r="204" spans="1:19">
      <c r="A204" t="s">
        <v>223</v>
      </c>
      <c r="B204">
        <v>7</v>
      </c>
      <c r="C204">
        <v>17.5</v>
      </c>
      <c r="D204">
        <v>8</v>
      </c>
      <c r="E204">
        <v>29.3</v>
      </c>
      <c r="F204">
        <v>9.9</v>
      </c>
      <c r="G204">
        <v>155488</v>
      </c>
      <c r="H204">
        <v>52235</v>
      </c>
      <c r="I204">
        <v>103252</v>
      </c>
      <c r="J204" s="43">
        <v>155488</v>
      </c>
      <c r="K204" s="45">
        <v>31</v>
      </c>
      <c r="L204" s="40">
        <v>496</v>
      </c>
      <c r="M204" s="136">
        <v>157.47999999999999</v>
      </c>
      <c r="N204" s="43"/>
      <c r="O204" s="43"/>
      <c r="P204" s="43"/>
      <c r="Q204" s="43">
        <f t="shared" si="12"/>
        <v>155.488</v>
      </c>
      <c r="R204">
        <f t="shared" si="11"/>
        <v>15548.800000000001</v>
      </c>
    </row>
    <row r="205" spans="1:19">
      <c r="A205" t="s">
        <v>223</v>
      </c>
      <c r="B205">
        <v>8</v>
      </c>
      <c r="C205">
        <v>17.5</v>
      </c>
      <c r="D205">
        <v>9.1</v>
      </c>
      <c r="E205">
        <v>31.9</v>
      </c>
      <c r="F205">
        <v>10</v>
      </c>
      <c r="G205">
        <v>130632</v>
      </c>
      <c r="H205">
        <v>52314</v>
      </c>
      <c r="I205">
        <v>78318</v>
      </c>
      <c r="J205" s="43">
        <v>130632</v>
      </c>
      <c r="K205" s="45">
        <v>31</v>
      </c>
      <c r="L205" s="40">
        <v>449</v>
      </c>
      <c r="M205" s="136">
        <v>131.1</v>
      </c>
      <c r="N205" s="43"/>
      <c r="O205" s="43"/>
      <c r="P205" s="43"/>
      <c r="Q205" s="43">
        <f t="shared" si="12"/>
        <v>130.63200000000001</v>
      </c>
      <c r="R205">
        <f t="shared" si="11"/>
        <v>13063.2</v>
      </c>
    </row>
    <row r="206" spans="1:19">
      <c r="A206" t="s">
        <v>223</v>
      </c>
      <c r="B206">
        <v>9</v>
      </c>
      <c r="C206">
        <v>13.8</v>
      </c>
      <c r="D206">
        <v>4.0999999999999996</v>
      </c>
      <c r="E206">
        <v>26.5</v>
      </c>
      <c r="F206">
        <v>5.6</v>
      </c>
      <c r="G206">
        <v>87335</v>
      </c>
      <c r="H206">
        <v>24826</v>
      </c>
      <c r="I206">
        <v>62508</v>
      </c>
      <c r="J206" s="43">
        <v>87335</v>
      </c>
      <c r="K206" s="45">
        <v>30</v>
      </c>
      <c r="L206" s="40">
        <v>378</v>
      </c>
      <c r="M206" s="136">
        <v>89.9</v>
      </c>
      <c r="N206" s="43"/>
      <c r="O206" s="43"/>
      <c r="P206" s="43"/>
      <c r="Q206" s="43">
        <f t="shared" si="12"/>
        <v>87.334999999999994</v>
      </c>
      <c r="R206">
        <f t="shared" si="11"/>
        <v>8733.5</v>
      </c>
    </row>
    <row r="207" spans="1:19">
      <c r="A207" t="s">
        <v>223</v>
      </c>
      <c r="B207">
        <v>10</v>
      </c>
      <c r="C207">
        <v>9.3000000000000007</v>
      </c>
      <c r="D207">
        <v>-1.6</v>
      </c>
      <c r="E207">
        <v>23.8</v>
      </c>
      <c r="F207">
        <v>1</v>
      </c>
      <c r="G207">
        <v>54470</v>
      </c>
      <c r="H207">
        <v>13640</v>
      </c>
      <c r="I207">
        <v>40829</v>
      </c>
      <c r="J207" s="43">
        <v>54470</v>
      </c>
      <c r="K207" s="45">
        <v>31</v>
      </c>
      <c r="L207" s="40">
        <v>321</v>
      </c>
      <c r="M207" s="136">
        <v>56.7</v>
      </c>
      <c r="N207" s="43"/>
      <c r="O207" s="43"/>
      <c r="P207" s="43"/>
      <c r="Q207" s="43">
        <f t="shared" si="12"/>
        <v>54.47</v>
      </c>
      <c r="R207">
        <f t="shared" si="11"/>
        <v>5447</v>
      </c>
    </row>
    <row r="208" spans="1:19">
      <c r="A208" t="s">
        <v>223</v>
      </c>
      <c r="B208">
        <v>11</v>
      </c>
      <c r="C208">
        <v>1.9</v>
      </c>
      <c r="D208">
        <v>-15.9</v>
      </c>
      <c r="E208">
        <v>18.5</v>
      </c>
      <c r="F208">
        <v>-7.3</v>
      </c>
      <c r="G208">
        <v>30835</v>
      </c>
      <c r="H208">
        <v>7732</v>
      </c>
      <c r="I208">
        <v>23103</v>
      </c>
      <c r="J208" s="43">
        <v>30835</v>
      </c>
      <c r="K208" s="45">
        <v>30</v>
      </c>
      <c r="L208" s="40">
        <v>253</v>
      </c>
      <c r="M208" s="136">
        <v>29.76</v>
      </c>
      <c r="N208" s="43"/>
      <c r="O208" s="43"/>
      <c r="P208" s="43"/>
      <c r="Q208" s="43">
        <f t="shared" si="12"/>
        <v>30.835000000000001</v>
      </c>
      <c r="R208">
        <f t="shared" si="11"/>
        <v>3083.5</v>
      </c>
    </row>
    <row r="209" spans="1:19">
      <c r="A209" t="s">
        <v>223</v>
      </c>
      <c r="B209">
        <v>12</v>
      </c>
      <c r="C209">
        <v>-0.8</v>
      </c>
      <c r="D209">
        <v>-12.5</v>
      </c>
      <c r="E209">
        <v>13.3</v>
      </c>
      <c r="F209">
        <v>-10.199999999999999</v>
      </c>
      <c r="G209">
        <v>25242</v>
      </c>
      <c r="H209">
        <v>7041</v>
      </c>
      <c r="I209">
        <v>18201</v>
      </c>
      <c r="J209" s="43">
        <v>25242</v>
      </c>
      <c r="K209" s="45">
        <v>31</v>
      </c>
      <c r="L209" s="40">
        <v>248</v>
      </c>
      <c r="M209" s="136">
        <v>21</v>
      </c>
      <c r="N209" s="43"/>
      <c r="O209" s="43"/>
      <c r="P209" s="43"/>
      <c r="Q209" s="43">
        <f t="shared" si="12"/>
        <v>25.242000000000004</v>
      </c>
      <c r="R209">
        <f t="shared" si="11"/>
        <v>2524.2000000000003</v>
      </c>
    </row>
    <row r="210" spans="1:19">
      <c r="A210" t="s">
        <v>228</v>
      </c>
      <c r="B210" t="s">
        <v>228</v>
      </c>
      <c r="D210" s="40">
        <v>51.2</v>
      </c>
      <c r="J210" s="46">
        <f>SUM(J198:J209)</f>
        <v>1045532</v>
      </c>
      <c r="K210" s="47">
        <f>J210/1000</f>
        <v>1045.5319999999999</v>
      </c>
      <c r="L210" s="47"/>
      <c r="M210" s="137" t="s">
        <v>301</v>
      </c>
      <c r="N210" s="46"/>
      <c r="O210" s="46"/>
      <c r="P210" s="46"/>
      <c r="Q210" s="43">
        <f t="shared" si="12"/>
        <v>1045.5320000000002</v>
      </c>
      <c r="R210">
        <f t="shared" si="11"/>
        <v>104553.20000000001</v>
      </c>
    </row>
    <row r="211" spans="1:19">
      <c r="A211" t="s">
        <v>228</v>
      </c>
      <c r="B211">
        <v>1</v>
      </c>
      <c r="C211">
        <v>1.8</v>
      </c>
      <c r="D211">
        <v>-15.4</v>
      </c>
      <c r="E211">
        <v>15.9</v>
      </c>
      <c r="F211">
        <v>-7</v>
      </c>
      <c r="G211">
        <v>25052</v>
      </c>
      <c r="H211">
        <v>5505</v>
      </c>
      <c r="I211">
        <v>19546</v>
      </c>
      <c r="J211" s="43">
        <v>25052</v>
      </c>
      <c r="K211" s="45">
        <v>31</v>
      </c>
      <c r="L211" s="40">
        <v>247</v>
      </c>
      <c r="M211" s="136"/>
      <c r="N211" s="43"/>
      <c r="O211" s="43"/>
      <c r="P211" s="43"/>
      <c r="Q211" s="43">
        <f t="shared" si="12"/>
        <v>25.052000000000003</v>
      </c>
      <c r="R211">
        <f t="shared" si="11"/>
        <v>2505.2000000000003</v>
      </c>
      <c r="S211" t="s">
        <v>229</v>
      </c>
    </row>
    <row r="212" spans="1:19">
      <c r="A212" t="s">
        <v>228</v>
      </c>
      <c r="B212">
        <v>2</v>
      </c>
      <c r="C212">
        <v>-0.8</v>
      </c>
      <c r="D212">
        <v>-18.600000000000001</v>
      </c>
      <c r="E212">
        <v>7.3</v>
      </c>
      <c r="F212">
        <v>-10.1</v>
      </c>
      <c r="G212">
        <v>31363</v>
      </c>
      <c r="H212">
        <v>8260</v>
      </c>
      <c r="I212">
        <v>23103</v>
      </c>
      <c r="J212" s="43">
        <v>31363</v>
      </c>
      <c r="K212" s="45">
        <v>28</v>
      </c>
      <c r="L212" s="40">
        <v>261</v>
      </c>
      <c r="M212" s="136"/>
      <c r="N212" s="43"/>
      <c r="O212" s="43"/>
      <c r="P212" s="43"/>
      <c r="Q212" s="43">
        <f t="shared" si="12"/>
        <v>31.363000000000003</v>
      </c>
      <c r="R212">
        <f t="shared" si="11"/>
        <v>3136.3</v>
      </c>
      <c r="S212" t="s">
        <v>220</v>
      </c>
    </row>
    <row r="213" spans="1:19">
      <c r="A213" t="s">
        <v>228</v>
      </c>
      <c r="B213">
        <v>3</v>
      </c>
      <c r="C213">
        <v>4.4000000000000004</v>
      </c>
      <c r="D213">
        <v>-3.7</v>
      </c>
      <c r="E213">
        <v>18.2</v>
      </c>
      <c r="F213">
        <v>-4.9000000000000004</v>
      </c>
      <c r="G213">
        <v>65766</v>
      </c>
      <c r="H213">
        <v>19328</v>
      </c>
      <c r="I213">
        <v>46437</v>
      </c>
      <c r="J213" s="43">
        <v>65766</v>
      </c>
      <c r="K213" s="45">
        <v>31</v>
      </c>
      <c r="L213" s="40">
        <v>361</v>
      </c>
      <c r="M213" s="136"/>
      <c r="N213" s="43"/>
      <c r="O213" s="43"/>
      <c r="P213" s="43"/>
      <c r="Q213" s="43">
        <f t="shared" si="12"/>
        <v>65.766000000000005</v>
      </c>
      <c r="R213">
        <f t="shared" si="11"/>
        <v>6576.6</v>
      </c>
      <c r="S213" t="s">
        <v>230</v>
      </c>
    </row>
    <row r="214" spans="1:19">
      <c r="A214" t="s">
        <v>228</v>
      </c>
      <c r="B214">
        <v>4</v>
      </c>
      <c r="C214">
        <v>8.1</v>
      </c>
      <c r="D214">
        <v>-5.0999999999999996</v>
      </c>
      <c r="E214">
        <v>20.7</v>
      </c>
      <c r="F214">
        <v>-0.2</v>
      </c>
      <c r="G214">
        <v>93516</v>
      </c>
      <c r="H214">
        <v>27626</v>
      </c>
      <c r="I214">
        <v>65890</v>
      </c>
      <c r="J214" s="43">
        <v>93516</v>
      </c>
      <c r="K214" s="45">
        <v>30</v>
      </c>
      <c r="L214" s="40">
        <v>410</v>
      </c>
      <c r="M214" s="136"/>
      <c r="N214" s="43"/>
      <c r="O214" s="43"/>
      <c r="P214" s="43"/>
      <c r="Q214" s="43">
        <f t="shared" si="12"/>
        <v>93.516000000000005</v>
      </c>
      <c r="R214">
        <f t="shared" si="11"/>
        <v>9351.6</v>
      </c>
      <c r="S214" t="s">
        <v>231</v>
      </c>
    </row>
    <row r="215" spans="1:19">
      <c r="A215" t="s">
        <v>228</v>
      </c>
      <c r="B215">
        <v>5</v>
      </c>
      <c r="C215">
        <v>13.2</v>
      </c>
      <c r="D215">
        <v>0.4</v>
      </c>
      <c r="E215">
        <v>26.8</v>
      </c>
      <c r="F215">
        <v>5.2</v>
      </c>
      <c r="G215">
        <v>133443</v>
      </c>
      <c r="H215">
        <v>46983</v>
      </c>
      <c r="I215">
        <v>86460</v>
      </c>
      <c r="J215" s="43">
        <v>133443</v>
      </c>
      <c r="K215" s="45">
        <v>31</v>
      </c>
      <c r="L215" s="40">
        <v>465</v>
      </c>
      <c r="M215" s="136"/>
      <c r="N215" s="43"/>
      <c r="O215" s="43"/>
      <c r="P215" s="43"/>
      <c r="Q215" s="43">
        <f t="shared" si="12"/>
        <v>133.44300000000001</v>
      </c>
      <c r="R215">
        <f t="shared" si="11"/>
        <v>13344.300000000001</v>
      </c>
    </row>
    <row r="216" spans="1:19">
      <c r="A216" t="s">
        <v>228</v>
      </c>
      <c r="B216">
        <v>6</v>
      </c>
      <c r="C216">
        <v>16.5</v>
      </c>
      <c r="D216">
        <v>6.5</v>
      </c>
      <c r="E216">
        <v>31.2</v>
      </c>
      <c r="F216">
        <v>9.6999999999999993</v>
      </c>
      <c r="G216">
        <v>139240</v>
      </c>
      <c r="H216">
        <v>50137</v>
      </c>
      <c r="I216">
        <v>89103</v>
      </c>
      <c r="J216" s="43">
        <v>139240</v>
      </c>
      <c r="K216" s="45">
        <v>30</v>
      </c>
      <c r="L216" s="40">
        <v>478</v>
      </c>
      <c r="M216" s="136"/>
      <c r="N216" s="43"/>
      <c r="O216" s="43"/>
      <c r="P216" s="43"/>
      <c r="Q216" s="43">
        <f t="shared" si="12"/>
        <v>139.24</v>
      </c>
      <c r="R216">
        <f t="shared" si="11"/>
        <v>13924</v>
      </c>
    </row>
    <row r="217" spans="1:19">
      <c r="A217" t="s">
        <v>228</v>
      </c>
      <c r="B217">
        <v>7</v>
      </c>
      <c r="C217">
        <v>18.5</v>
      </c>
      <c r="D217">
        <v>9.1</v>
      </c>
      <c r="E217">
        <v>34.9</v>
      </c>
      <c r="F217">
        <v>11.6</v>
      </c>
      <c r="G217">
        <v>138087</v>
      </c>
      <c r="H217">
        <v>40270</v>
      </c>
      <c r="I217">
        <v>97817</v>
      </c>
      <c r="J217" s="43">
        <v>138087</v>
      </c>
      <c r="K217" s="45">
        <v>31</v>
      </c>
      <c r="L217" s="40">
        <v>473</v>
      </c>
      <c r="M217" s="136"/>
      <c r="N217" s="43"/>
      <c r="O217" s="43"/>
      <c r="P217" s="43"/>
      <c r="Q217" s="43">
        <f t="shared" si="12"/>
        <v>138.08700000000002</v>
      </c>
      <c r="R217">
        <f t="shared" si="11"/>
        <v>13808.7</v>
      </c>
    </row>
    <row r="218" spans="1:19">
      <c r="A218" t="s">
        <v>228</v>
      </c>
      <c r="B218">
        <v>8</v>
      </c>
      <c r="C218">
        <v>17.8</v>
      </c>
      <c r="D218">
        <v>7.6</v>
      </c>
      <c r="E218">
        <v>30.3</v>
      </c>
      <c r="F218">
        <v>10.3</v>
      </c>
      <c r="G218">
        <v>125955</v>
      </c>
      <c r="H218">
        <v>41061</v>
      </c>
      <c r="I218">
        <v>84894</v>
      </c>
      <c r="J218" s="43">
        <v>125955</v>
      </c>
      <c r="K218" s="45">
        <v>31</v>
      </c>
      <c r="L218" s="40">
        <v>443</v>
      </c>
      <c r="M218" s="136"/>
      <c r="N218" s="43"/>
      <c r="O218" s="43"/>
      <c r="P218" s="43"/>
      <c r="Q218" s="43">
        <f t="shared" si="12"/>
        <v>125.955</v>
      </c>
      <c r="R218">
        <f t="shared" si="11"/>
        <v>12595.5</v>
      </c>
    </row>
    <row r="219" spans="1:19">
      <c r="A219" t="s">
        <v>228</v>
      </c>
      <c r="B219">
        <v>9</v>
      </c>
      <c r="C219">
        <v>13.3</v>
      </c>
      <c r="D219">
        <v>1.6</v>
      </c>
      <c r="E219">
        <v>25.5</v>
      </c>
      <c r="F219">
        <v>6.2</v>
      </c>
      <c r="G219">
        <v>67388</v>
      </c>
      <c r="H219">
        <v>10278</v>
      </c>
      <c r="I219">
        <v>57109</v>
      </c>
      <c r="J219" s="43">
        <v>67388</v>
      </c>
      <c r="K219" s="45">
        <v>30</v>
      </c>
      <c r="L219" s="40">
        <v>367</v>
      </c>
      <c r="M219" s="136"/>
      <c r="N219" s="43"/>
      <c r="O219" s="43"/>
      <c r="P219" s="43"/>
      <c r="Q219" s="43">
        <f t="shared" si="12"/>
        <v>67.388000000000005</v>
      </c>
      <c r="R219">
        <f t="shared" si="11"/>
        <v>6738.8</v>
      </c>
    </row>
    <row r="220" spans="1:19">
      <c r="A220" t="s">
        <v>228</v>
      </c>
      <c r="B220">
        <v>10</v>
      </c>
      <c r="C220">
        <v>9.3000000000000007</v>
      </c>
      <c r="D220">
        <v>-3.1</v>
      </c>
      <c r="E220">
        <v>20.8</v>
      </c>
      <c r="F220">
        <v>0.5</v>
      </c>
      <c r="G220">
        <v>53851</v>
      </c>
      <c r="H220">
        <v>18103</v>
      </c>
      <c r="I220">
        <v>35748</v>
      </c>
      <c r="J220" s="43">
        <v>53851</v>
      </c>
      <c r="K220" s="45">
        <v>31</v>
      </c>
      <c r="L220" s="40">
        <v>312</v>
      </c>
      <c r="M220" s="136"/>
      <c r="N220" s="43"/>
      <c r="O220" s="43"/>
      <c r="P220" s="43"/>
      <c r="Q220" s="43">
        <f t="shared" si="12"/>
        <v>53.851000000000006</v>
      </c>
      <c r="R220">
        <f t="shared" si="11"/>
        <v>5385.1</v>
      </c>
    </row>
    <row r="221" spans="1:19">
      <c r="A221" t="s">
        <v>228</v>
      </c>
      <c r="B221">
        <v>11</v>
      </c>
      <c r="C221">
        <v>4</v>
      </c>
      <c r="D221">
        <v>-6.6</v>
      </c>
      <c r="E221">
        <v>17.100000000000001</v>
      </c>
      <c r="F221">
        <v>-4</v>
      </c>
      <c r="G221">
        <v>23408</v>
      </c>
      <c r="H221">
        <v>5225</v>
      </c>
      <c r="I221">
        <v>18182</v>
      </c>
      <c r="J221" s="43">
        <v>23408</v>
      </c>
      <c r="K221" s="45">
        <v>30</v>
      </c>
      <c r="L221" s="40">
        <v>258</v>
      </c>
      <c r="M221" s="136"/>
      <c r="N221" s="43"/>
      <c r="O221" s="43"/>
      <c r="P221" s="43"/>
      <c r="Q221" s="43">
        <f t="shared" si="12"/>
        <v>23.408000000000001</v>
      </c>
      <c r="R221">
        <f t="shared" si="11"/>
        <v>2340.8000000000002</v>
      </c>
    </row>
    <row r="222" spans="1:19">
      <c r="A222" t="s">
        <v>228</v>
      </c>
      <c r="B222">
        <v>12</v>
      </c>
      <c r="C222">
        <v>1.7000000000000002</v>
      </c>
      <c r="D222">
        <v>-10.9</v>
      </c>
      <c r="E222">
        <v>15.5</v>
      </c>
      <c r="F222">
        <v>-7</v>
      </c>
      <c r="G222">
        <v>21222</v>
      </c>
      <c r="H222">
        <v>4128</v>
      </c>
      <c r="I222">
        <v>17093</v>
      </c>
      <c r="J222" s="43">
        <v>21222</v>
      </c>
      <c r="K222" s="45">
        <v>31</v>
      </c>
      <c r="L222" s="40">
        <v>217</v>
      </c>
      <c r="M222" s="136"/>
      <c r="N222" s="43"/>
      <c r="O222" s="43"/>
      <c r="P222" s="43"/>
      <c r="Q222" s="43">
        <f t="shared" si="12"/>
        <v>21.222000000000001</v>
      </c>
      <c r="R222">
        <f t="shared" si="11"/>
        <v>2122.2000000000003</v>
      </c>
    </row>
    <row r="223" spans="1:19">
      <c r="A223" t="s">
        <v>232</v>
      </c>
      <c r="B223" t="s">
        <v>232</v>
      </c>
      <c r="D223" s="40">
        <v>51.8333333</v>
      </c>
      <c r="J223" s="46">
        <f>SUM(J211:J222)</f>
        <v>918291</v>
      </c>
      <c r="K223" s="47">
        <f>J223/1000</f>
        <v>918.29100000000005</v>
      </c>
      <c r="L223" s="47"/>
      <c r="M223" s="137" t="s">
        <v>301</v>
      </c>
      <c r="N223" s="46"/>
      <c r="O223" s="46"/>
      <c r="P223" s="46"/>
      <c r="Q223" s="43">
        <f t="shared" si="12"/>
        <v>918.29100000000005</v>
      </c>
      <c r="R223">
        <f t="shared" si="11"/>
        <v>91829.1</v>
      </c>
    </row>
    <row r="224" spans="1:19">
      <c r="A224" t="s">
        <v>232</v>
      </c>
      <c r="B224">
        <v>1</v>
      </c>
      <c r="C224">
        <v>-0.4</v>
      </c>
      <c r="D224">
        <v>-13.5</v>
      </c>
      <c r="E224">
        <v>9.4</v>
      </c>
      <c r="F224">
        <v>-9.5</v>
      </c>
      <c r="G224">
        <v>21942</v>
      </c>
      <c r="H224">
        <v>4650</v>
      </c>
      <c r="I224">
        <v>17291</v>
      </c>
      <c r="J224" s="43">
        <v>21942</v>
      </c>
      <c r="K224" s="45">
        <v>31</v>
      </c>
      <c r="L224" s="40">
        <v>242</v>
      </c>
      <c r="M224" s="136">
        <v>21.949400000000001</v>
      </c>
      <c r="N224" s="43"/>
      <c r="O224" s="43"/>
      <c r="P224" s="43"/>
      <c r="Q224" s="43">
        <f t="shared" si="12"/>
        <v>21.942000000000004</v>
      </c>
      <c r="R224">
        <f t="shared" si="11"/>
        <v>2194.2000000000003</v>
      </c>
      <c r="S224" t="s">
        <v>212</v>
      </c>
    </row>
    <row r="225" spans="1:19">
      <c r="A225" t="s">
        <v>232</v>
      </c>
      <c r="B225">
        <v>2</v>
      </c>
      <c r="C225">
        <v>-4.3</v>
      </c>
      <c r="D225">
        <v>-19.3</v>
      </c>
      <c r="E225">
        <v>7.1</v>
      </c>
      <c r="F225">
        <v>-15.1</v>
      </c>
      <c r="G225">
        <v>35055</v>
      </c>
      <c r="H225">
        <v>13808</v>
      </c>
      <c r="I225">
        <v>21247</v>
      </c>
      <c r="J225" s="43">
        <v>35055</v>
      </c>
      <c r="K225" s="45">
        <v>28</v>
      </c>
      <c r="L225" s="40">
        <v>257</v>
      </c>
      <c r="M225" s="136">
        <v>35.0548</v>
      </c>
      <c r="N225" s="43"/>
      <c r="O225" s="43"/>
      <c r="P225" s="43"/>
      <c r="Q225" s="43">
        <f t="shared" si="12"/>
        <v>35.055</v>
      </c>
      <c r="R225">
        <f t="shared" si="11"/>
        <v>3505.5</v>
      </c>
      <c r="S225" t="s">
        <v>233</v>
      </c>
    </row>
    <row r="226" spans="1:19">
      <c r="A226" t="s">
        <v>232</v>
      </c>
      <c r="B226">
        <v>3</v>
      </c>
      <c r="C226">
        <v>-0.2</v>
      </c>
      <c r="D226">
        <v>-9.5</v>
      </c>
      <c r="E226">
        <v>9.6999999999999993</v>
      </c>
      <c r="F226">
        <v>-9.9</v>
      </c>
      <c r="G226">
        <v>61206</v>
      </c>
      <c r="H226">
        <v>19606</v>
      </c>
      <c r="I226">
        <v>41599</v>
      </c>
      <c r="J226" s="43">
        <v>61206</v>
      </c>
      <c r="K226" s="45">
        <v>31</v>
      </c>
      <c r="L226" s="40">
        <v>357</v>
      </c>
      <c r="M226" s="136">
        <v>61.189800000000005</v>
      </c>
      <c r="N226" s="43"/>
      <c r="O226" s="43"/>
      <c r="P226" s="43"/>
      <c r="Q226" s="43">
        <f t="shared" si="12"/>
        <v>61.206000000000003</v>
      </c>
      <c r="R226">
        <f t="shared" si="11"/>
        <v>6120.6</v>
      </c>
      <c r="S226" t="s">
        <v>234</v>
      </c>
    </row>
    <row r="227" spans="1:19">
      <c r="A227" t="s">
        <v>232</v>
      </c>
      <c r="B227">
        <v>4</v>
      </c>
      <c r="C227">
        <v>6.8</v>
      </c>
      <c r="D227">
        <v>-5.3</v>
      </c>
      <c r="E227">
        <v>19.8</v>
      </c>
      <c r="F227">
        <v>-1.8</v>
      </c>
      <c r="G227">
        <v>87579</v>
      </c>
      <c r="H227">
        <v>27129</v>
      </c>
      <c r="I227">
        <v>60450</v>
      </c>
      <c r="J227" s="43">
        <v>87579</v>
      </c>
      <c r="K227" s="45">
        <v>30</v>
      </c>
      <c r="L227" s="40">
        <v>404</v>
      </c>
      <c r="M227" s="136">
        <v>87.58720000000001</v>
      </c>
      <c r="N227" s="43"/>
      <c r="O227" s="43"/>
      <c r="P227" s="43"/>
      <c r="Q227" s="43">
        <f t="shared" si="12"/>
        <v>87.578999999999994</v>
      </c>
      <c r="R227">
        <f t="shared" si="11"/>
        <v>8757.9</v>
      </c>
      <c r="S227" t="s">
        <v>170</v>
      </c>
    </row>
    <row r="228" spans="1:19">
      <c r="A228" t="s">
        <v>232</v>
      </c>
      <c r="B228">
        <v>5</v>
      </c>
      <c r="C228">
        <v>12.7</v>
      </c>
      <c r="D228">
        <v>1.8</v>
      </c>
      <c r="E228">
        <v>23.2</v>
      </c>
      <c r="F228">
        <v>5.3</v>
      </c>
      <c r="G228">
        <v>117360</v>
      </c>
      <c r="H228">
        <v>36147</v>
      </c>
      <c r="I228">
        <v>81213</v>
      </c>
      <c r="J228" s="43">
        <v>117360</v>
      </c>
      <c r="K228" s="45">
        <v>31</v>
      </c>
      <c r="L228" s="40">
        <v>465</v>
      </c>
      <c r="M228" s="136">
        <v>117.366</v>
      </c>
      <c r="N228" s="43"/>
      <c r="O228" s="43"/>
      <c r="P228" s="43"/>
      <c r="Q228" s="43">
        <f t="shared" si="12"/>
        <v>117.36</v>
      </c>
      <c r="R228">
        <f t="shared" si="11"/>
        <v>11736</v>
      </c>
    </row>
    <row r="229" spans="1:19">
      <c r="A229" t="s">
        <v>232</v>
      </c>
      <c r="B229">
        <v>6</v>
      </c>
      <c r="C229">
        <v>17.100000000000001</v>
      </c>
      <c r="D229">
        <v>5.4</v>
      </c>
      <c r="E229">
        <v>32.9</v>
      </c>
      <c r="F229">
        <v>9.9</v>
      </c>
      <c r="G229">
        <v>134625</v>
      </c>
      <c r="H229">
        <v>43917</v>
      </c>
      <c r="I229">
        <v>90707</v>
      </c>
      <c r="J229" s="43">
        <v>134625</v>
      </c>
      <c r="K229" s="45">
        <v>30</v>
      </c>
      <c r="L229" s="40">
        <v>470</v>
      </c>
      <c r="M229" s="136">
        <v>134.608</v>
      </c>
      <c r="N229" s="43"/>
      <c r="O229" s="43"/>
      <c r="P229" s="43"/>
      <c r="Q229" s="43">
        <f t="shared" si="12"/>
        <v>134.625</v>
      </c>
      <c r="R229">
        <f t="shared" si="11"/>
        <v>13462.5</v>
      </c>
    </row>
    <row r="230" spans="1:19">
      <c r="A230" t="s">
        <v>232</v>
      </c>
      <c r="B230">
        <v>7</v>
      </c>
      <c r="C230">
        <v>16.3</v>
      </c>
      <c r="D230">
        <v>4</v>
      </c>
      <c r="E230">
        <v>29.4</v>
      </c>
      <c r="F230">
        <v>8.6</v>
      </c>
      <c r="G230">
        <v>139116</v>
      </c>
      <c r="H230">
        <v>52291</v>
      </c>
      <c r="I230">
        <v>86825</v>
      </c>
      <c r="J230" s="43">
        <v>139116</v>
      </c>
      <c r="K230" s="45">
        <v>31</v>
      </c>
      <c r="L230" s="40">
        <v>466</v>
      </c>
      <c r="M230" s="136">
        <v>139.101</v>
      </c>
      <c r="N230" s="43"/>
      <c r="O230" s="43"/>
      <c r="P230" s="43"/>
      <c r="Q230" s="43">
        <f t="shared" si="12"/>
        <v>139.11600000000001</v>
      </c>
      <c r="R230">
        <f t="shared" si="11"/>
        <v>13911.6</v>
      </c>
    </row>
    <row r="231" spans="1:19">
      <c r="A231" t="s">
        <v>232</v>
      </c>
      <c r="B231">
        <v>8</v>
      </c>
      <c r="C231">
        <v>17</v>
      </c>
      <c r="D231">
        <v>5.8</v>
      </c>
      <c r="E231">
        <v>28.9</v>
      </c>
      <c r="F231">
        <v>9.5</v>
      </c>
      <c r="G231">
        <v>112152</v>
      </c>
      <c r="H231">
        <v>34719</v>
      </c>
      <c r="I231">
        <v>77433</v>
      </c>
      <c r="J231" s="43">
        <v>112152</v>
      </c>
      <c r="K231" s="45">
        <v>31</v>
      </c>
      <c r="L231" s="40">
        <v>438</v>
      </c>
      <c r="M231" s="136">
        <v>112.1718</v>
      </c>
      <c r="N231" s="43"/>
      <c r="O231" s="43"/>
      <c r="P231" s="43"/>
      <c r="Q231" s="43">
        <f t="shared" si="12"/>
        <v>112.152</v>
      </c>
      <c r="R231">
        <f t="shared" si="11"/>
        <v>11215.2</v>
      </c>
    </row>
    <row r="232" spans="1:19">
      <c r="A232" t="s">
        <v>232</v>
      </c>
      <c r="B232">
        <v>9</v>
      </c>
      <c r="C232">
        <v>13.4</v>
      </c>
      <c r="D232">
        <v>1.7000000000000002</v>
      </c>
      <c r="E232">
        <v>27.1</v>
      </c>
      <c r="F232">
        <v>5.8</v>
      </c>
      <c r="G232">
        <v>73984</v>
      </c>
      <c r="H232">
        <v>22775</v>
      </c>
      <c r="I232">
        <v>51208</v>
      </c>
      <c r="J232" s="43">
        <v>73984</v>
      </c>
      <c r="K232" s="45">
        <v>30</v>
      </c>
      <c r="L232" s="40">
        <v>364</v>
      </c>
      <c r="M232" s="136">
        <v>74.001199999999997</v>
      </c>
      <c r="N232" s="43"/>
      <c r="O232" s="43"/>
      <c r="P232" s="43"/>
      <c r="Q232" s="43">
        <f t="shared" si="12"/>
        <v>73.984000000000009</v>
      </c>
      <c r="R232">
        <f t="shared" si="11"/>
        <v>7398.4000000000005</v>
      </c>
    </row>
    <row r="233" spans="1:19">
      <c r="A233" t="s">
        <v>232</v>
      </c>
      <c r="B233">
        <v>10</v>
      </c>
      <c r="C233">
        <v>8.3000000000000007</v>
      </c>
      <c r="D233">
        <v>-3.2</v>
      </c>
      <c r="E233">
        <v>21.2</v>
      </c>
      <c r="F233">
        <v>0</v>
      </c>
      <c r="G233">
        <v>41770</v>
      </c>
      <c r="H233">
        <v>11559</v>
      </c>
      <c r="I233">
        <v>30210</v>
      </c>
      <c r="J233" s="43">
        <v>41770</v>
      </c>
      <c r="K233" s="45">
        <v>31</v>
      </c>
      <c r="L233" s="40">
        <v>308</v>
      </c>
      <c r="M233" s="136">
        <v>41.764799999999994</v>
      </c>
      <c r="N233" s="43"/>
      <c r="O233" s="43"/>
      <c r="P233" s="43"/>
      <c r="Q233" s="43">
        <f t="shared" si="12"/>
        <v>41.77</v>
      </c>
      <c r="R233">
        <f t="shared" si="11"/>
        <v>4177</v>
      </c>
    </row>
    <row r="234" spans="1:19">
      <c r="A234" t="s">
        <v>232</v>
      </c>
      <c r="B234">
        <v>11</v>
      </c>
      <c r="C234">
        <v>4.9000000000000004</v>
      </c>
      <c r="D234">
        <v>-5.2</v>
      </c>
      <c r="E234">
        <v>14.9</v>
      </c>
      <c r="F234">
        <v>-4</v>
      </c>
      <c r="G234">
        <v>26816</v>
      </c>
      <c r="H234">
        <v>7465</v>
      </c>
      <c r="I234">
        <v>19350</v>
      </c>
      <c r="J234" s="43">
        <v>26816</v>
      </c>
      <c r="K234" s="45">
        <v>30</v>
      </c>
      <c r="L234" s="40">
        <v>252</v>
      </c>
      <c r="M234" s="136">
        <v>26.812800000000003</v>
      </c>
      <c r="N234" s="43"/>
      <c r="O234" s="43"/>
      <c r="P234" s="43"/>
      <c r="Q234" s="43">
        <f t="shared" si="12"/>
        <v>26.816000000000003</v>
      </c>
      <c r="R234">
        <f t="shared" si="11"/>
        <v>2681.6000000000004</v>
      </c>
    </row>
    <row r="235" spans="1:19">
      <c r="A235" t="s">
        <v>232</v>
      </c>
      <c r="B235">
        <v>12</v>
      </c>
      <c r="C235">
        <v>1.4</v>
      </c>
      <c r="D235">
        <v>-11.3</v>
      </c>
      <c r="E235">
        <v>13.4</v>
      </c>
      <c r="F235">
        <v>-7.7</v>
      </c>
      <c r="G235">
        <v>20295</v>
      </c>
      <c r="H235">
        <v>3048</v>
      </c>
      <c r="I235">
        <v>17247</v>
      </c>
      <c r="J235" s="43">
        <v>20295</v>
      </c>
      <c r="K235" s="45">
        <v>31</v>
      </c>
      <c r="L235" s="40">
        <v>217</v>
      </c>
      <c r="M235" s="136">
        <v>20.2895</v>
      </c>
      <c r="N235" s="43"/>
      <c r="O235" s="43"/>
      <c r="P235" s="43"/>
      <c r="Q235" s="43">
        <f t="shared" si="12"/>
        <v>20.295000000000002</v>
      </c>
      <c r="R235">
        <f t="shared" si="11"/>
        <v>2029.5</v>
      </c>
    </row>
    <row r="236" spans="1:19">
      <c r="A236" t="s">
        <v>235</v>
      </c>
      <c r="B236" t="s">
        <v>235</v>
      </c>
      <c r="D236">
        <v>51.14</v>
      </c>
      <c r="J236" s="46">
        <f>SUM(J224:J235)</f>
        <v>871900</v>
      </c>
      <c r="K236" s="47">
        <f>J236/1000</f>
        <v>871.9</v>
      </c>
      <c r="L236" s="47"/>
      <c r="M236" s="137" t="s">
        <v>301</v>
      </c>
      <c r="N236" s="46"/>
      <c r="O236" s="46"/>
      <c r="P236" s="46"/>
      <c r="Q236" s="43">
        <f t="shared" si="12"/>
        <v>871.9</v>
      </c>
      <c r="R236">
        <f t="shared" si="11"/>
        <v>87190</v>
      </c>
    </row>
    <row r="237" spans="1:19">
      <c r="A237" t="s">
        <v>235</v>
      </c>
      <c r="B237">
        <v>1</v>
      </c>
      <c r="C237">
        <v>-2.6</v>
      </c>
      <c r="D237">
        <v>-13.3</v>
      </c>
      <c r="E237">
        <v>7</v>
      </c>
      <c r="F237">
        <v>-12.1</v>
      </c>
      <c r="G237">
        <v>23826</v>
      </c>
      <c r="H237">
        <v>4194</v>
      </c>
      <c r="I237">
        <v>19632</v>
      </c>
      <c r="J237" s="43">
        <v>23826</v>
      </c>
      <c r="K237" s="45">
        <v>31</v>
      </c>
      <c r="L237" s="40">
        <v>248</v>
      </c>
      <c r="M237" s="136">
        <v>23.832799999999999</v>
      </c>
      <c r="N237" s="43"/>
      <c r="O237" s="43"/>
      <c r="P237" s="43"/>
      <c r="Q237" s="43">
        <f t="shared" si="12"/>
        <v>23.826000000000001</v>
      </c>
      <c r="R237">
        <f t="shared" si="11"/>
        <v>2382.6</v>
      </c>
      <c r="S237" t="s">
        <v>212</v>
      </c>
    </row>
    <row r="238" spans="1:19">
      <c r="A238" t="s">
        <v>235</v>
      </c>
      <c r="B238">
        <v>2</v>
      </c>
      <c r="C238">
        <v>-1.9</v>
      </c>
      <c r="D238">
        <v>-13.5</v>
      </c>
      <c r="E238">
        <v>6.6</v>
      </c>
      <c r="F238">
        <v>-11.4</v>
      </c>
      <c r="G238">
        <v>30712</v>
      </c>
      <c r="H238">
        <v>8383</v>
      </c>
      <c r="I238">
        <v>22329</v>
      </c>
      <c r="J238" s="43">
        <v>30712</v>
      </c>
      <c r="K238" s="45">
        <v>28</v>
      </c>
      <c r="L238" s="40">
        <v>265</v>
      </c>
      <c r="M238" s="136">
        <v>30.7135</v>
      </c>
      <c r="N238" s="43"/>
      <c r="O238" s="43"/>
      <c r="P238" s="43"/>
      <c r="Q238" s="43">
        <f t="shared" si="12"/>
        <v>30.712000000000003</v>
      </c>
      <c r="R238">
        <f t="shared" si="11"/>
        <v>3071.2000000000003</v>
      </c>
      <c r="S238" t="s">
        <v>225</v>
      </c>
    </row>
    <row r="239" spans="1:19">
      <c r="A239" t="s">
        <v>235</v>
      </c>
      <c r="B239">
        <v>3</v>
      </c>
      <c r="C239">
        <v>3.2</v>
      </c>
      <c r="D239">
        <v>-10</v>
      </c>
      <c r="E239">
        <v>18.100000000000001</v>
      </c>
      <c r="F239">
        <v>-5.7</v>
      </c>
      <c r="G239">
        <v>62222</v>
      </c>
      <c r="H239">
        <v>14522</v>
      </c>
      <c r="I239">
        <v>47699</v>
      </c>
      <c r="J239" s="43">
        <v>62222</v>
      </c>
      <c r="K239" s="45">
        <v>31</v>
      </c>
      <c r="L239" s="40">
        <v>356</v>
      </c>
      <c r="M239" s="136">
        <v>62.2288</v>
      </c>
      <c r="N239" s="43"/>
      <c r="O239" s="43"/>
      <c r="P239" s="43"/>
      <c r="Q239" s="43">
        <f t="shared" si="12"/>
        <v>62.222000000000008</v>
      </c>
      <c r="R239">
        <f t="shared" si="11"/>
        <v>6222.2000000000007</v>
      </c>
      <c r="S239" t="s">
        <v>236</v>
      </c>
    </row>
    <row r="240" spans="1:19">
      <c r="A240" t="s">
        <v>235</v>
      </c>
      <c r="B240">
        <v>4</v>
      </c>
      <c r="C240">
        <v>9.1999999999999993</v>
      </c>
      <c r="D240">
        <v>-5.2</v>
      </c>
      <c r="E240">
        <v>24</v>
      </c>
      <c r="F240">
        <v>0.30000000000000004</v>
      </c>
      <c r="G240">
        <v>101953</v>
      </c>
      <c r="H240">
        <v>36945</v>
      </c>
      <c r="I240">
        <v>65007</v>
      </c>
      <c r="J240" s="43">
        <v>101953</v>
      </c>
      <c r="K240" s="45">
        <v>30</v>
      </c>
      <c r="L240" s="40">
        <v>409</v>
      </c>
      <c r="M240" s="136">
        <v>101.96370000000002</v>
      </c>
      <c r="N240" s="43"/>
      <c r="O240" s="43"/>
      <c r="P240" s="43"/>
      <c r="Q240" s="43">
        <f t="shared" si="12"/>
        <v>101.95300000000002</v>
      </c>
      <c r="R240">
        <f t="shared" si="11"/>
        <v>10195.300000000001</v>
      </c>
      <c r="S240" t="s">
        <v>237</v>
      </c>
    </row>
    <row r="241" spans="1:19">
      <c r="A241" t="s">
        <v>235</v>
      </c>
      <c r="B241">
        <v>5</v>
      </c>
      <c r="C241">
        <v>14.4</v>
      </c>
      <c r="D241">
        <v>3.4</v>
      </c>
      <c r="E241">
        <v>26.5</v>
      </c>
      <c r="F241">
        <v>7.3</v>
      </c>
      <c r="G241">
        <v>130681</v>
      </c>
      <c r="H241">
        <v>38243</v>
      </c>
      <c r="I241">
        <v>92437</v>
      </c>
      <c r="J241" s="43">
        <v>130681</v>
      </c>
      <c r="K241" s="45">
        <v>31</v>
      </c>
      <c r="L241" s="40">
        <v>480</v>
      </c>
      <c r="M241" s="136">
        <v>130.70400000000001</v>
      </c>
      <c r="N241" s="43"/>
      <c r="O241" s="43"/>
      <c r="P241" s="43"/>
      <c r="Q241" s="43">
        <f t="shared" si="12"/>
        <v>130.68100000000001</v>
      </c>
      <c r="R241">
        <f t="shared" si="11"/>
        <v>13068.1</v>
      </c>
    </row>
    <row r="242" spans="1:19">
      <c r="A242" t="s">
        <v>235</v>
      </c>
      <c r="B242">
        <v>6</v>
      </c>
      <c r="C242">
        <v>16.2</v>
      </c>
      <c r="D242">
        <v>8.1</v>
      </c>
      <c r="E242">
        <v>30.3</v>
      </c>
      <c r="F242">
        <v>7.6</v>
      </c>
      <c r="G242">
        <v>162357</v>
      </c>
      <c r="H242">
        <v>65677</v>
      </c>
      <c r="I242">
        <v>96679</v>
      </c>
      <c r="J242" s="43">
        <v>162357</v>
      </c>
      <c r="K242" s="45">
        <v>30</v>
      </c>
      <c r="L242" s="40">
        <v>480</v>
      </c>
      <c r="M242" s="136">
        <v>162.33600000000001</v>
      </c>
      <c r="N242" s="43"/>
      <c r="O242" s="43"/>
      <c r="P242" s="43"/>
      <c r="Q242" s="43">
        <f t="shared" si="12"/>
        <v>162.357</v>
      </c>
      <c r="R242">
        <f t="shared" si="11"/>
        <v>16235.7</v>
      </c>
    </row>
    <row r="243" spans="1:19">
      <c r="A243" t="s">
        <v>235</v>
      </c>
      <c r="B243">
        <v>7</v>
      </c>
      <c r="C243">
        <v>16.899999999999999</v>
      </c>
      <c r="D243">
        <v>6</v>
      </c>
      <c r="E243">
        <v>29.3</v>
      </c>
      <c r="F243">
        <v>8.6999999999999993</v>
      </c>
      <c r="G243">
        <v>153205</v>
      </c>
      <c r="H243">
        <v>53891</v>
      </c>
      <c r="I243">
        <v>99313</v>
      </c>
      <c r="J243" s="43">
        <v>153205</v>
      </c>
      <c r="K243" s="45">
        <v>31</v>
      </c>
      <c r="L243" s="40">
        <v>496</v>
      </c>
      <c r="M243" s="136">
        <v>153.21439999999998</v>
      </c>
      <c r="N243" s="43"/>
      <c r="O243" s="43"/>
      <c r="P243" s="43"/>
      <c r="Q243" s="43">
        <f t="shared" si="12"/>
        <v>153.20500000000001</v>
      </c>
      <c r="R243">
        <f t="shared" si="11"/>
        <v>15320.5</v>
      </c>
    </row>
    <row r="244" spans="1:19">
      <c r="A244" t="s">
        <v>235</v>
      </c>
      <c r="B244">
        <v>8</v>
      </c>
      <c r="C244">
        <v>16.899999999999999</v>
      </c>
      <c r="D244">
        <v>6.2</v>
      </c>
      <c r="E244">
        <v>29.4</v>
      </c>
      <c r="F244">
        <v>8.5</v>
      </c>
      <c r="G244">
        <v>133617</v>
      </c>
      <c r="H244">
        <v>52903</v>
      </c>
      <c r="I244">
        <v>80713</v>
      </c>
      <c r="J244" s="43">
        <v>133617</v>
      </c>
      <c r="K244" s="45">
        <v>31</v>
      </c>
      <c r="L244" s="40">
        <v>437</v>
      </c>
      <c r="M244" s="136">
        <v>133.63460000000001</v>
      </c>
      <c r="N244" s="43"/>
      <c r="O244" s="43"/>
      <c r="P244" s="43"/>
      <c r="Q244" s="43">
        <f t="shared" si="12"/>
        <v>133.61700000000002</v>
      </c>
      <c r="R244">
        <f t="shared" si="11"/>
        <v>13361.7</v>
      </c>
    </row>
    <row r="245" spans="1:19">
      <c r="A245" t="s">
        <v>235</v>
      </c>
      <c r="B245">
        <v>9</v>
      </c>
      <c r="C245">
        <v>12.8</v>
      </c>
      <c r="D245">
        <v>2.4</v>
      </c>
      <c r="E245">
        <v>24.2</v>
      </c>
      <c r="F245">
        <v>4</v>
      </c>
      <c r="G245">
        <v>83332</v>
      </c>
      <c r="H245">
        <v>24164</v>
      </c>
      <c r="I245">
        <v>59167</v>
      </c>
      <c r="J245" s="43">
        <v>83332</v>
      </c>
      <c r="K245" s="45">
        <v>30</v>
      </c>
      <c r="L245" s="40">
        <v>370</v>
      </c>
      <c r="M245" s="136">
        <v>83.323999999999998</v>
      </c>
      <c r="N245" s="43"/>
      <c r="O245" s="43"/>
      <c r="P245" s="43"/>
      <c r="Q245" s="43">
        <f t="shared" si="12"/>
        <v>83.332000000000008</v>
      </c>
      <c r="R245">
        <f t="shared" si="11"/>
        <v>8333.2000000000007</v>
      </c>
    </row>
    <row r="246" spans="1:19">
      <c r="A246" t="s">
        <v>235</v>
      </c>
      <c r="B246">
        <v>10</v>
      </c>
      <c r="C246">
        <v>8.5</v>
      </c>
      <c r="D246">
        <v>-2.8</v>
      </c>
      <c r="E246">
        <v>22.6</v>
      </c>
      <c r="F246">
        <v>0.30000000000000004</v>
      </c>
      <c r="G246">
        <v>47717</v>
      </c>
      <c r="H246">
        <v>14209</v>
      </c>
      <c r="I246">
        <v>33508</v>
      </c>
      <c r="J246" s="43">
        <v>47717</v>
      </c>
      <c r="K246" s="45">
        <v>31</v>
      </c>
      <c r="L246" s="40">
        <v>314</v>
      </c>
      <c r="M246" s="136">
        <v>47.728000000000002</v>
      </c>
      <c r="N246" s="43"/>
      <c r="O246" s="43"/>
      <c r="P246" s="43"/>
      <c r="Q246" s="43">
        <f t="shared" si="12"/>
        <v>47.716999999999999</v>
      </c>
      <c r="R246">
        <f t="shared" si="11"/>
        <v>4771.7</v>
      </c>
    </row>
    <row r="247" spans="1:19">
      <c r="A247" t="s">
        <v>235</v>
      </c>
      <c r="B247">
        <v>11</v>
      </c>
      <c r="C247">
        <v>1.3</v>
      </c>
      <c r="D247">
        <v>-17.7</v>
      </c>
      <c r="E247">
        <v>14.5</v>
      </c>
      <c r="F247">
        <v>-7.5</v>
      </c>
      <c r="G247">
        <v>25356</v>
      </c>
      <c r="H247">
        <v>6268</v>
      </c>
      <c r="I247">
        <v>19088</v>
      </c>
      <c r="J247" s="43">
        <v>25356</v>
      </c>
      <c r="K247" s="45">
        <v>30</v>
      </c>
      <c r="L247" s="40">
        <v>244</v>
      </c>
      <c r="M247" s="136">
        <v>25.351600000000001</v>
      </c>
      <c r="N247" s="43"/>
      <c r="O247" s="43"/>
      <c r="P247" s="43"/>
      <c r="Q247" s="43">
        <f t="shared" si="12"/>
        <v>25.356000000000005</v>
      </c>
      <c r="R247">
        <f t="shared" si="11"/>
        <v>2535.6000000000004</v>
      </c>
    </row>
    <row r="248" spans="1:19">
      <c r="A248" t="s">
        <v>235</v>
      </c>
      <c r="B248">
        <v>12</v>
      </c>
      <c r="C248">
        <v>-2.1</v>
      </c>
      <c r="D248">
        <v>-17.7</v>
      </c>
      <c r="E248">
        <v>9.9</v>
      </c>
      <c r="F248">
        <v>-11.5</v>
      </c>
      <c r="G248">
        <v>19789</v>
      </c>
      <c r="H248">
        <v>3159</v>
      </c>
      <c r="I248">
        <v>16629</v>
      </c>
      <c r="J248" s="43">
        <v>19789</v>
      </c>
      <c r="K248" s="45">
        <v>31</v>
      </c>
      <c r="L248" s="40">
        <v>248</v>
      </c>
      <c r="M248" s="136">
        <v>19.790399999999998</v>
      </c>
      <c r="N248" s="43"/>
      <c r="O248" s="43"/>
      <c r="P248" s="43"/>
      <c r="Q248" s="43">
        <f t="shared" si="12"/>
        <v>19.789000000000001</v>
      </c>
      <c r="R248">
        <f t="shared" si="11"/>
        <v>1978.9</v>
      </c>
    </row>
    <row r="249" spans="1:19">
      <c r="A249" t="s">
        <v>238</v>
      </c>
      <c r="B249" t="s">
        <v>238</v>
      </c>
      <c r="D249">
        <v>54.5</v>
      </c>
      <c r="J249" s="46">
        <f>SUM(J237:J248)</f>
        <v>974767</v>
      </c>
      <c r="K249" s="47">
        <f>J249/1000</f>
        <v>974.76700000000005</v>
      </c>
      <c r="L249" s="47"/>
      <c r="M249" s="137" t="s">
        <v>301</v>
      </c>
      <c r="N249" s="46"/>
      <c r="O249" s="46"/>
      <c r="P249" s="46"/>
      <c r="Q249" s="43">
        <f t="shared" si="12"/>
        <v>974.76700000000017</v>
      </c>
      <c r="R249">
        <f t="shared" si="11"/>
        <v>97476.700000000012</v>
      </c>
    </row>
    <row r="250" spans="1:19">
      <c r="A250" t="s">
        <v>238</v>
      </c>
      <c r="B250">
        <v>1</v>
      </c>
      <c r="C250">
        <v>-0.4</v>
      </c>
      <c r="D250">
        <v>-11.7</v>
      </c>
      <c r="E250">
        <v>7.8</v>
      </c>
      <c r="F250">
        <v>-9.6999999999999993</v>
      </c>
      <c r="G250">
        <v>19765</v>
      </c>
      <c r="H250">
        <v>1164</v>
      </c>
      <c r="I250">
        <v>18600</v>
      </c>
      <c r="J250" s="43">
        <v>19765</v>
      </c>
      <c r="K250" s="45">
        <v>31</v>
      </c>
      <c r="L250" s="40">
        <v>223</v>
      </c>
      <c r="M250" s="136">
        <v>19.7578</v>
      </c>
      <c r="N250" s="43"/>
      <c r="O250" s="43"/>
      <c r="P250" s="43"/>
      <c r="Q250" s="43">
        <f t="shared" si="12"/>
        <v>19.765000000000001</v>
      </c>
      <c r="R250">
        <f t="shared" si="11"/>
        <v>1976.5</v>
      </c>
      <c r="S250" t="s">
        <v>239</v>
      </c>
    </row>
    <row r="251" spans="1:19">
      <c r="A251" t="s">
        <v>238</v>
      </c>
      <c r="B251">
        <v>2</v>
      </c>
      <c r="C251">
        <v>-0.30000000000000004</v>
      </c>
      <c r="D251">
        <v>-13.8</v>
      </c>
      <c r="E251">
        <v>6.5</v>
      </c>
      <c r="F251">
        <v>-9.4</v>
      </c>
      <c r="G251">
        <v>27602</v>
      </c>
      <c r="H251">
        <v>4391</v>
      </c>
      <c r="I251">
        <v>23211</v>
      </c>
      <c r="J251" s="43">
        <v>27602</v>
      </c>
      <c r="K251" s="45">
        <v>28</v>
      </c>
      <c r="L251" s="40">
        <v>243</v>
      </c>
      <c r="M251" s="136">
        <v>27.604800000000001</v>
      </c>
      <c r="N251" s="43"/>
      <c r="O251" s="43"/>
      <c r="P251" s="43"/>
      <c r="Q251" s="43">
        <f t="shared" si="12"/>
        <v>27.602000000000004</v>
      </c>
      <c r="R251">
        <f t="shared" si="11"/>
        <v>2760.2000000000003</v>
      </c>
      <c r="S251" t="s">
        <v>240</v>
      </c>
    </row>
    <row r="252" spans="1:19">
      <c r="A252" t="s">
        <v>238</v>
      </c>
      <c r="B252">
        <v>3</v>
      </c>
      <c r="C252">
        <v>3.3</v>
      </c>
      <c r="D252">
        <v>-3.4</v>
      </c>
      <c r="E252">
        <v>9.3000000000000007</v>
      </c>
      <c r="F252">
        <v>-5.7</v>
      </c>
      <c r="G252">
        <v>52093</v>
      </c>
      <c r="H252">
        <v>9455</v>
      </c>
      <c r="I252">
        <v>42637</v>
      </c>
      <c r="J252" s="43">
        <v>52093</v>
      </c>
      <c r="K252" s="45">
        <v>31</v>
      </c>
      <c r="L252" s="40">
        <v>334</v>
      </c>
      <c r="M252" s="136">
        <v>52.103999999999999</v>
      </c>
      <c r="N252" s="43"/>
      <c r="O252" s="43"/>
      <c r="P252" s="43"/>
      <c r="Q252" s="43">
        <f t="shared" si="12"/>
        <v>52.093000000000004</v>
      </c>
      <c r="R252">
        <f t="shared" si="11"/>
        <v>5209.3</v>
      </c>
      <c r="S252" t="s">
        <v>165</v>
      </c>
    </row>
    <row r="253" spans="1:19">
      <c r="A253" t="s">
        <v>238</v>
      </c>
      <c r="B253">
        <v>4</v>
      </c>
      <c r="C253">
        <v>5.9</v>
      </c>
      <c r="D253">
        <v>-2.2999999999999998</v>
      </c>
      <c r="E253">
        <v>25.5</v>
      </c>
      <c r="F253">
        <v>-3.2</v>
      </c>
      <c r="G253">
        <v>84094</v>
      </c>
      <c r="H253">
        <v>18793</v>
      </c>
      <c r="I253">
        <v>65300</v>
      </c>
      <c r="J253" s="43">
        <v>84094</v>
      </c>
      <c r="K253" s="45">
        <v>30</v>
      </c>
      <c r="L253" s="40">
        <v>381</v>
      </c>
      <c r="M253" s="136">
        <v>84.086699999999993</v>
      </c>
      <c r="N253" s="43"/>
      <c r="O253" s="43"/>
      <c r="P253" s="43"/>
      <c r="Q253" s="43">
        <f t="shared" si="12"/>
        <v>84.093999999999994</v>
      </c>
      <c r="R253">
        <f t="shared" si="11"/>
        <v>8409.4</v>
      </c>
      <c r="S253" t="s">
        <v>241</v>
      </c>
    </row>
    <row r="254" spans="1:19">
      <c r="A254" t="s">
        <v>238</v>
      </c>
      <c r="B254">
        <v>5</v>
      </c>
      <c r="C254">
        <v>10.8</v>
      </c>
      <c r="D254">
        <v>0.30000000000000004</v>
      </c>
      <c r="E254">
        <v>24.4</v>
      </c>
      <c r="F254">
        <v>2.1</v>
      </c>
      <c r="G254">
        <v>129298</v>
      </c>
      <c r="H254">
        <v>41259</v>
      </c>
      <c r="I254">
        <v>88039</v>
      </c>
      <c r="J254" s="43">
        <v>129298</v>
      </c>
      <c r="K254" s="45">
        <v>31</v>
      </c>
      <c r="L254" s="40">
        <v>447</v>
      </c>
      <c r="M254" s="136">
        <v>129.31710000000001</v>
      </c>
      <c r="N254" s="43"/>
      <c r="O254" s="43"/>
      <c r="P254" s="43"/>
      <c r="Q254" s="43">
        <f t="shared" si="12"/>
        <v>129.298</v>
      </c>
      <c r="R254">
        <f t="shared" si="11"/>
        <v>12929.800000000001</v>
      </c>
    </row>
    <row r="255" spans="1:19">
      <c r="A255" t="s">
        <v>238</v>
      </c>
      <c r="B255">
        <v>6</v>
      </c>
      <c r="C255">
        <v>14.7</v>
      </c>
      <c r="D255">
        <v>8.8000000000000007</v>
      </c>
      <c r="E255">
        <v>31.3</v>
      </c>
      <c r="F255">
        <v>7.1</v>
      </c>
      <c r="G255">
        <v>126015</v>
      </c>
      <c r="H255">
        <v>32481</v>
      </c>
      <c r="I255">
        <v>93534</v>
      </c>
      <c r="J255" s="43">
        <v>126015</v>
      </c>
      <c r="K255" s="45">
        <v>30</v>
      </c>
      <c r="L255" s="40">
        <v>450</v>
      </c>
      <c r="M255" s="136">
        <v>126</v>
      </c>
      <c r="N255" s="43"/>
      <c r="O255" s="43"/>
      <c r="P255" s="43"/>
      <c r="Q255" s="43">
        <f t="shared" si="12"/>
        <v>126.015</v>
      </c>
      <c r="R255">
        <f t="shared" si="11"/>
        <v>12601.5</v>
      </c>
    </row>
    <row r="256" spans="1:19">
      <c r="A256" t="s">
        <v>238</v>
      </c>
      <c r="B256">
        <v>7</v>
      </c>
      <c r="C256">
        <v>17</v>
      </c>
      <c r="D256">
        <v>7.6</v>
      </c>
      <c r="E256">
        <v>28.1</v>
      </c>
      <c r="F256">
        <v>9.3000000000000007</v>
      </c>
      <c r="G256">
        <v>138353</v>
      </c>
      <c r="H256">
        <v>43331</v>
      </c>
      <c r="I256">
        <v>95022</v>
      </c>
      <c r="J256" s="43">
        <v>138353</v>
      </c>
      <c r="K256" s="45">
        <v>31</v>
      </c>
      <c r="L256" s="40">
        <v>458</v>
      </c>
      <c r="M256" s="136">
        <v>138.36180000000002</v>
      </c>
      <c r="N256" s="43"/>
      <c r="O256" s="43"/>
      <c r="P256" s="43"/>
      <c r="Q256" s="43">
        <f t="shared" si="12"/>
        <v>138.35300000000001</v>
      </c>
      <c r="R256">
        <f t="shared" si="11"/>
        <v>13835.300000000001</v>
      </c>
    </row>
    <row r="257" spans="1:19">
      <c r="A257" t="s">
        <v>238</v>
      </c>
      <c r="B257">
        <v>8</v>
      </c>
      <c r="C257">
        <v>17.3</v>
      </c>
      <c r="D257">
        <v>6</v>
      </c>
      <c r="E257">
        <v>29.7</v>
      </c>
      <c r="F257">
        <v>9.1</v>
      </c>
      <c r="G257">
        <v>117169</v>
      </c>
      <c r="H257">
        <v>33851</v>
      </c>
      <c r="I257">
        <v>83318</v>
      </c>
      <c r="J257" s="43">
        <v>117169</v>
      </c>
      <c r="K257" s="45">
        <v>31</v>
      </c>
      <c r="L257" s="40">
        <v>412</v>
      </c>
      <c r="M257" s="136">
        <v>117.1728</v>
      </c>
      <c r="N257" s="43"/>
      <c r="O257" s="43"/>
      <c r="P257" s="43"/>
      <c r="Q257" s="43">
        <f t="shared" si="12"/>
        <v>117.16900000000001</v>
      </c>
      <c r="R257">
        <f t="shared" si="11"/>
        <v>11716.900000000001</v>
      </c>
    </row>
    <row r="258" spans="1:19">
      <c r="A258" t="s">
        <v>238</v>
      </c>
      <c r="B258">
        <v>9</v>
      </c>
      <c r="C258">
        <v>13.2</v>
      </c>
      <c r="D258">
        <v>4.4000000000000004</v>
      </c>
      <c r="E258">
        <v>22.1</v>
      </c>
      <c r="F258">
        <v>5.4</v>
      </c>
      <c r="G258">
        <v>68892</v>
      </c>
      <c r="H258">
        <v>14893</v>
      </c>
      <c r="I258">
        <v>53999</v>
      </c>
      <c r="J258" s="43">
        <v>68892</v>
      </c>
      <c r="K258" s="45">
        <v>30</v>
      </c>
      <c r="L258" s="40">
        <v>342</v>
      </c>
      <c r="M258" s="136">
        <v>68.878799999999998</v>
      </c>
      <c r="N258" s="43"/>
      <c r="O258" s="43"/>
      <c r="P258" s="43"/>
      <c r="Q258" s="43">
        <f t="shared" si="12"/>
        <v>68.89200000000001</v>
      </c>
      <c r="R258">
        <f t="shared" si="11"/>
        <v>6889.2000000000007</v>
      </c>
    </row>
    <row r="259" spans="1:19">
      <c r="A259" t="s">
        <v>238</v>
      </c>
      <c r="B259">
        <v>10</v>
      </c>
      <c r="C259">
        <v>10</v>
      </c>
      <c r="D259">
        <v>0.60000000000000009</v>
      </c>
      <c r="E259">
        <v>24.6</v>
      </c>
      <c r="F259">
        <v>1.5</v>
      </c>
      <c r="G259">
        <v>44093</v>
      </c>
      <c r="H259">
        <v>11073</v>
      </c>
      <c r="I259">
        <v>33020</v>
      </c>
      <c r="J259" s="43">
        <v>44093</v>
      </c>
      <c r="K259" s="45">
        <v>31</v>
      </c>
      <c r="L259" s="40">
        <v>289</v>
      </c>
      <c r="M259" s="136">
        <v>44.101399999999998</v>
      </c>
      <c r="N259" s="43"/>
      <c r="O259" s="43"/>
      <c r="P259" s="43"/>
      <c r="Q259" s="43">
        <f t="shared" si="12"/>
        <v>44.093000000000004</v>
      </c>
      <c r="R259">
        <f t="shared" ref="R259:R322" si="13">J259*0.1</f>
        <v>4409.3</v>
      </c>
    </row>
    <row r="260" spans="1:19">
      <c r="A260" t="s">
        <v>238</v>
      </c>
      <c r="B260">
        <v>11</v>
      </c>
      <c r="C260">
        <v>2.6</v>
      </c>
      <c r="D260">
        <v>-6.2</v>
      </c>
      <c r="E260">
        <v>9.5</v>
      </c>
      <c r="F260">
        <v>-6.3</v>
      </c>
      <c r="G260">
        <v>22922</v>
      </c>
      <c r="H260">
        <v>2826</v>
      </c>
      <c r="I260">
        <v>20095</v>
      </c>
      <c r="J260" s="43">
        <v>22922</v>
      </c>
      <c r="K260" s="45">
        <v>30</v>
      </c>
      <c r="L260" s="40">
        <v>226</v>
      </c>
      <c r="M260" s="136">
        <v>22.916400000000003</v>
      </c>
      <c r="N260" s="43"/>
      <c r="O260" s="43"/>
      <c r="P260" s="43"/>
      <c r="Q260" s="43">
        <f t="shared" ref="Q260:Q323" si="14">R260/100</f>
        <v>22.922000000000004</v>
      </c>
      <c r="R260">
        <f t="shared" si="13"/>
        <v>2292.2000000000003</v>
      </c>
    </row>
    <row r="261" spans="1:19">
      <c r="A261" t="s">
        <v>238</v>
      </c>
      <c r="B261">
        <v>12</v>
      </c>
      <c r="C261">
        <v>0.1</v>
      </c>
      <c r="D261">
        <v>-11.6</v>
      </c>
      <c r="E261">
        <v>5.6</v>
      </c>
      <c r="F261">
        <v>-8.6</v>
      </c>
      <c r="G261">
        <v>17090</v>
      </c>
      <c r="H261">
        <v>0</v>
      </c>
      <c r="I261">
        <v>17090</v>
      </c>
      <c r="J261" s="43">
        <v>17090</v>
      </c>
      <c r="K261" s="45">
        <v>31</v>
      </c>
      <c r="L261" s="40">
        <v>217</v>
      </c>
      <c r="M261" s="136">
        <v>17.099599999999999</v>
      </c>
      <c r="N261" s="43"/>
      <c r="O261" s="43"/>
      <c r="P261" s="43"/>
      <c r="Q261" s="43">
        <f t="shared" si="14"/>
        <v>17.09</v>
      </c>
      <c r="R261">
        <f t="shared" si="13"/>
        <v>1709</v>
      </c>
    </row>
    <row r="262" spans="1:19">
      <c r="A262" t="s">
        <v>242</v>
      </c>
      <c r="B262" t="s">
        <v>242</v>
      </c>
      <c r="D262">
        <v>51.46</v>
      </c>
      <c r="J262" s="46">
        <f>SUM(J250:J261)</f>
        <v>847386</v>
      </c>
      <c r="K262" s="47">
        <f>J262/1000</f>
        <v>847.38599999999997</v>
      </c>
      <c r="L262" s="47"/>
      <c r="M262" s="137" t="s">
        <v>301</v>
      </c>
      <c r="N262" s="46"/>
      <c r="O262" s="46"/>
      <c r="P262" s="46"/>
      <c r="Q262" s="43">
        <f t="shared" si="14"/>
        <v>847.38600000000008</v>
      </c>
      <c r="R262">
        <f t="shared" si="13"/>
        <v>84738.6</v>
      </c>
    </row>
    <row r="263" spans="1:19">
      <c r="A263" t="s">
        <v>242</v>
      </c>
      <c r="B263">
        <v>1</v>
      </c>
      <c r="C263">
        <v>-1</v>
      </c>
      <c r="D263">
        <v>-12.5</v>
      </c>
      <c r="E263">
        <v>7.4</v>
      </c>
      <c r="F263">
        <v>-11.1</v>
      </c>
      <c r="G263">
        <v>27962</v>
      </c>
      <c r="H263">
        <v>8582</v>
      </c>
      <c r="I263">
        <v>19379</v>
      </c>
      <c r="J263" s="43">
        <v>27962</v>
      </c>
      <c r="K263" s="45">
        <v>31</v>
      </c>
      <c r="L263" s="40">
        <v>248</v>
      </c>
      <c r="M263" s="136">
        <v>27.974399999999999</v>
      </c>
      <c r="N263" s="43"/>
      <c r="O263" s="43"/>
      <c r="P263" s="43"/>
      <c r="Q263" s="43">
        <f t="shared" si="14"/>
        <v>27.962000000000003</v>
      </c>
      <c r="R263">
        <f t="shared" si="13"/>
        <v>2796.2000000000003</v>
      </c>
      <c r="S263" t="s">
        <v>224</v>
      </c>
    </row>
    <row r="264" spans="1:19">
      <c r="A264" t="s">
        <v>242</v>
      </c>
      <c r="B264">
        <v>2</v>
      </c>
      <c r="C264">
        <v>-1</v>
      </c>
      <c r="D264">
        <v>-12</v>
      </c>
      <c r="E264">
        <v>7.9</v>
      </c>
      <c r="F264">
        <v>-10.3</v>
      </c>
      <c r="G264">
        <v>31503</v>
      </c>
      <c r="H264">
        <v>9991</v>
      </c>
      <c r="I264">
        <v>21512</v>
      </c>
      <c r="J264" s="43">
        <v>31503</v>
      </c>
      <c r="K264" s="45">
        <v>28</v>
      </c>
      <c r="L264" s="40">
        <v>262</v>
      </c>
      <c r="M264" s="136">
        <v>31.4924</v>
      </c>
      <c r="N264" s="43"/>
      <c r="O264" s="43"/>
      <c r="P264" s="43"/>
      <c r="Q264" s="43">
        <f t="shared" si="14"/>
        <v>31.503</v>
      </c>
      <c r="R264">
        <f t="shared" si="13"/>
        <v>3150.3</v>
      </c>
      <c r="S264" t="s">
        <v>243</v>
      </c>
    </row>
    <row r="265" spans="1:19">
      <c r="A265" t="s">
        <v>242</v>
      </c>
      <c r="B265">
        <v>3</v>
      </c>
      <c r="C265">
        <v>3.3</v>
      </c>
      <c r="D265">
        <v>-7.3</v>
      </c>
      <c r="E265">
        <v>14.3</v>
      </c>
      <c r="F265">
        <v>-7.1</v>
      </c>
      <c r="G265">
        <v>73137</v>
      </c>
      <c r="H265">
        <v>26236</v>
      </c>
      <c r="I265">
        <v>46900</v>
      </c>
      <c r="J265" s="43">
        <v>73137</v>
      </c>
      <c r="K265" s="45">
        <v>31</v>
      </c>
      <c r="L265" s="40">
        <v>354</v>
      </c>
      <c r="M265" s="136">
        <v>73.136399999999995</v>
      </c>
      <c r="N265" s="43"/>
      <c r="O265" s="43"/>
      <c r="P265" s="43"/>
      <c r="Q265" s="43">
        <f t="shared" si="14"/>
        <v>73.137</v>
      </c>
      <c r="R265">
        <f t="shared" si="13"/>
        <v>7313.7000000000007</v>
      </c>
      <c r="S265" t="s">
        <v>244</v>
      </c>
    </row>
    <row r="266" spans="1:19">
      <c r="A266" t="s">
        <v>242</v>
      </c>
      <c r="B266">
        <v>4</v>
      </c>
      <c r="C266">
        <v>7.6</v>
      </c>
      <c r="D266">
        <v>-1.6</v>
      </c>
      <c r="E266">
        <v>20.100000000000001</v>
      </c>
      <c r="F266">
        <v>-1.6</v>
      </c>
      <c r="G266">
        <v>99324</v>
      </c>
      <c r="H266">
        <v>28615</v>
      </c>
      <c r="I266">
        <v>70709</v>
      </c>
      <c r="J266" s="43">
        <v>99324</v>
      </c>
      <c r="K266" s="45">
        <v>30</v>
      </c>
      <c r="L266" s="40">
        <v>406</v>
      </c>
      <c r="M266" s="136">
        <v>99.307599999999994</v>
      </c>
      <c r="N266" s="43"/>
      <c r="O266" s="43"/>
      <c r="P266" s="43"/>
      <c r="Q266" s="43">
        <f t="shared" si="14"/>
        <v>99.324000000000012</v>
      </c>
      <c r="R266">
        <f t="shared" si="13"/>
        <v>9932.4000000000015</v>
      </c>
      <c r="S266" t="s">
        <v>197</v>
      </c>
    </row>
    <row r="267" spans="1:19">
      <c r="A267" t="s">
        <v>242</v>
      </c>
      <c r="B267">
        <v>5</v>
      </c>
      <c r="C267">
        <v>13.5</v>
      </c>
      <c r="D267">
        <v>-0.9</v>
      </c>
      <c r="E267">
        <v>27.7</v>
      </c>
      <c r="F267">
        <v>4.7</v>
      </c>
      <c r="G267">
        <v>155522</v>
      </c>
      <c r="H267">
        <v>70624</v>
      </c>
      <c r="I267">
        <v>84898</v>
      </c>
      <c r="J267" s="43">
        <v>155522</v>
      </c>
      <c r="K267" s="45">
        <v>31</v>
      </c>
      <c r="L267" s="40">
        <v>471</v>
      </c>
      <c r="M267" s="136">
        <v>155.52419999999998</v>
      </c>
      <c r="N267" s="43"/>
      <c r="O267" s="43"/>
      <c r="P267" s="43"/>
      <c r="Q267" s="43">
        <f t="shared" si="14"/>
        <v>155.52200000000002</v>
      </c>
      <c r="R267">
        <f t="shared" si="13"/>
        <v>15552.2</v>
      </c>
    </row>
    <row r="268" spans="1:19">
      <c r="A268" t="s">
        <v>242</v>
      </c>
      <c r="B268">
        <v>6</v>
      </c>
      <c r="C268">
        <v>16.600000000000001</v>
      </c>
      <c r="D268">
        <v>7</v>
      </c>
      <c r="E268">
        <v>28.5</v>
      </c>
      <c r="F268">
        <v>8.5</v>
      </c>
      <c r="G268">
        <v>150700</v>
      </c>
      <c r="H268">
        <v>49804</v>
      </c>
      <c r="I268">
        <v>100895</v>
      </c>
      <c r="J268" s="43">
        <v>150700</v>
      </c>
      <c r="K268" s="45">
        <v>30</v>
      </c>
      <c r="L268" s="40">
        <v>480</v>
      </c>
      <c r="M268" s="136">
        <v>150.72</v>
      </c>
      <c r="N268" s="43"/>
      <c r="O268" s="43"/>
      <c r="P268" s="43"/>
      <c r="Q268" s="43">
        <f t="shared" si="14"/>
        <v>150.69999999999999</v>
      </c>
      <c r="R268">
        <f t="shared" si="13"/>
        <v>15070</v>
      </c>
    </row>
    <row r="269" spans="1:19">
      <c r="A269" t="s">
        <v>242</v>
      </c>
      <c r="B269">
        <v>7</v>
      </c>
      <c r="C269">
        <v>17.5</v>
      </c>
      <c r="D269">
        <v>8.4</v>
      </c>
      <c r="E269">
        <v>32.200000000000003</v>
      </c>
      <c r="F269">
        <v>9.6</v>
      </c>
      <c r="G269">
        <v>146603</v>
      </c>
      <c r="H269">
        <v>51205</v>
      </c>
      <c r="I269">
        <v>95397</v>
      </c>
      <c r="J269" s="43">
        <v>146603</v>
      </c>
      <c r="K269" s="45">
        <v>31</v>
      </c>
      <c r="L269" s="40">
        <v>483</v>
      </c>
      <c r="M269" s="136">
        <v>146.59049999999999</v>
      </c>
      <c r="N269" s="43"/>
      <c r="O269" s="43"/>
      <c r="P269" s="43"/>
      <c r="Q269" s="43">
        <f t="shared" si="14"/>
        <v>146.60300000000001</v>
      </c>
      <c r="R269">
        <f t="shared" si="13"/>
        <v>14660.300000000001</v>
      </c>
    </row>
    <row r="270" spans="1:19">
      <c r="A270" t="s">
        <v>242</v>
      </c>
      <c r="B270">
        <v>8</v>
      </c>
      <c r="C270">
        <v>17.899999999999999</v>
      </c>
      <c r="D270">
        <v>7.8</v>
      </c>
      <c r="E270">
        <v>34.299999999999997</v>
      </c>
      <c r="F270">
        <v>10.199999999999999</v>
      </c>
      <c r="G270">
        <v>124786</v>
      </c>
      <c r="H270">
        <v>41757</v>
      </c>
      <c r="I270">
        <v>83029</v>
      </c>
      <c r="J270" s="43">
        <v>124786</v>
      </c>
      <c r="K270" s="45">
        <v>31</v>
      </c>
      <c r="L270" s="40">
        <v>437</v>
      </c>
      <c r="M270" s="136">
        <v>124.80720000000001</v>
      </c>
      <c r="N270" s="43"/>
      <c r="O270" s="43"/>
      <c r="P270" s="43"/>
      <c r="Q270" s="43">
        <f t="shared" si="14"/>
        <v>124.786</v>
      </c>
      <c r="R270">
        <f t="shared" si="13"/>
        <v>12478.6</v>
      </c>
    </row>
    <row r="271" spans="1:19">
      <c r="A271" t="s">
        <v>242</v>
      </c>
      <c r="B271">
        <v>9</v>
      </c>
      <c r="C271">
        <v>12.9</v>
      </c>
      <c r="D271">
        <v>2.9</v>
      </c>
      <c r="E271">
        <v>25.9</v>
      </c>
      <c r="F271">
        <v>5.2</v>
      </c>
      <c r="G271">
        <v>76655</v>
      </c>
      <c r="H271">
        <v>19231</v>
      </c>
      <c r="I271">
        <v>57424</v>
      </c>
      <c r="J271" s="43">
        <v>76655</v>
      </c>
      <c r="K271" s="45">
        <v>30</v>
      </c>
      <c r="L271" s="40">
        <v>364</v>
      </c>
      <c r="M271" s="136">
        <v>76.6584</v>
      </c>
      <c r="N271" s="43"/>
      <c r="O271" s="43"/>
      <c r="P271" s="43"/>
      <c r="Q271" s="43">
        <f t="shared" si="14"/>
        <v>76.655000000000001</v>
      </c>
      <c r="R271">
        <f t="shared" si="13"/>
        <v>7665.5</v>
      </c>
    </row>
    <row r="272" spans="1:19">
      <c r="A272" t="s">
        <v>242</v>
      </c>
      <c r="B272">
        <v>10</v>
      </c>
      <c r="C272">
        <v>6.6</v>
      </c>
      <c r="D272">
        <v>-4.4000000000000004</v>
      </c>
      <c r="E272">
        <v>18.100000000000001</v>
      </c>
      <c r="F272">
        <v>-2.8</v>
      </c>
      <c r="G272">
        <v>51570</v>
      </c>
      <c r="H272">
        <v>15902</v>
      </c>
      <c r="I272">
        <v>35668</v>
      </c>
      <c r="J272" s="43">
        <v>51570</v>
      </c>
      <c r="K272" s="45">
        <v>31</v>
      </c>
      <c r="L272" s="40">
        <v>308</v>
      </c>
      <c r="M272" s="136">
        <v>51.559200000000004</v>
      </c>
      <c r="N272" s="43"/>
      <c r="O272" s="43"/>
      <c r="P272" s="43"/>
      <c r="Q272" s="43">
        <f t="shared" si="14"/>
        <v>51.57</v>
      </c>
      <c r="R272">
        <f t="shared" si="13"/>
        <v>5157</v>
      </c>
    </row>
    <row r="273" spans="1:19">
      <c r="A273" t="s">
        <v>242</v>
      </c>
      <c r="B273">
        <v>11</v>
      </c>
      <c r="C273">
        <v>3.8</v>
      </c>
      <c r="D273">
        <v>-3.8</v>
      </c>
      <c r="E273">
        <v>10.9</v>
      </c>
      <c r="F273">
        <v>-3.8</v>
      </c>
      <c r="G273">
        <v>22963</v>
      </c>
      <c r="H273">
        <v>4312</v>
      </c>
      <c r="I273">
        <v>18650</v>
      </c>
      <c r="J273" s="43">
        <v>22963</v>
      </c>
      <c r="K273" s="45">
        <v>30</v>
      </c>
      <c r="L273" s="40">
        <v>248</v>
      </c>
      <c r="M273" s="136">
        <v>22.9648</v>
      </c>
      <c r="N273" s="43"/>
      <c r="O273" s="43"/>
      <c r="P273" s="43"/>
      <c r="Q273" s="43">
        <f t="shared" si="14"/>
        <v>22.963000000000001</v>
      </c>
      <c r="R273">
        <f t="shared" si="13"/>
        <v>2296.3000000000002</v>
      </c>
    </row>
    <row r="274" spans="1:19">
      <c r="A274" t="s">
        <v>242</v>
      </c>
      <c r="B274">
        <v>12</v>
      </c>
      <c r="C274">
        <v>0.7</v>
      </c>
      <c r="D274">
        <v>-6.2</v>
      </c>
      <c r="E274">
        <v>10</v>
      </c>
      <c r="F274">
        <v>-7.6</v>
      </c>
      <c r="G274">
        <v>17769</v>
      </c>
      <c r="H274">
        <v>2070</v>
      </c>
      <c r="I274">
        <v>15698</v>
      </c>
      <c r="J274" s="43">
        <v>17769</v>
      </c>
      <c r="K274" s="45">
        <v>31</v>
      </c>
      <c r="L274" s="40">
        <v>247</v>
      </c>
      <c r="M274" s="136">
        <v>17.759300000000003</v>
      </c>
      <c r="N274" s="43"/>
      <c r="O274" s="43"/>
      <c r="P274" s="43"/>
      <c r="Q274" s="43">
        <f t="shared" si="14"/>
        <v>17.769000000000002</v>
      </c>
      <c r="R274">
        <f t="shared" si="13"/>
        <v>1776.9</v>
      </c>
    </row>
    <row r="275" spans="1:19">
      <c r="A275" t="s">
        <v>245</v>
      </c>
      <c r="B275" t="s">
        <v>245</v>
      </c>
      <c r="D275" s="40">
        <v>53.8</v>
      </c>
      <c r="J275" s="46">
        <f>SUM(J263:J274)</f>
        <v>978494</v>
      </c>
      <c r="K275" s="47">
        <f>J275/1000</f>
        <v>978.49400000000003</v>
      </c>
      <c r="L275" s="47"/>
      <c r="M275" s="137" t="s">
        <v>301</v>
      </c>
      <c r="N275" s="46"/>
      <c r="O275" s="46"/>
      <c r="P275" s="46"/>
      <c r="Q275" s="43">
        <f t="shared" si="14"/>
        <v>978.49400000000014</v>
      </c>
      <c r="R275">
        <f t="shared" si="13"/>
        <v>97849.400000000009</v>
      </c>
    </row>
    <row r="276" spans="1:19">
      <c r="A276" t="s">
        <v>245</v>
      </c>
      <c r="B276">
        <v>1</v>
      </c>
      <c r="C276">
        <v>-3.9</v>
      </c>
      <c r="D276">
        <v>-19</v>
      </c>
      <c r="E276">
        <v>5</v>
      </c>
      <c r="F276">
        <v>-14.1</v>
      </c>
      <c r="G276">
        <v>22895</v>
      </c>
      <c r="H276">
        <v>3885</v>
      </c>
      <c r="I276">
        <v>19010</v>
      </c>
      <c r="J276" s="43">
        <v>22895</v>
      </c>
      <c r="K276" s="45">
        <v>31</v>
      </c>
      <c r="L276" s="40">
        <v>247</v>
      </c>
      <c r="M276" s="136">
        <v>22.896900000000002</v>
      </c>
      <c r="N276" s="43"/>
      <c r="O276" s="43"/>
      <c r="P276" s="43"/>
      <c r="Q276" s="43">
        <f t="shared" si="14"/>
        <v>22.895</v>
      </c>
      <c r="R276">
        <f t="shared" si="13"/>
        <v>2289.5</v>
      </c>
      <c r="S276" t="s">
        <v>246</v>
      </c>
    </row>
    <row r="277" spans="1:19">
      <c r="A277" t="s">
        <v>245</v>
      </c>
      <c r="B277">
        <v>2</v>
      </c>
      <c r="C277">
        <v>-2.2999999999999998</v>
      </c>
      <c r="D277">
        <v>-11.2</v>
      </c>
      <c r="E277">
        <v>6.6</v>
      </c>
      <c r="F277">
        <v>-12.1</v>
      </c>
      <c r="G277">
        <v>31131</v>
      </c>
      <c r="H277">
        <v>10429</v>
      </c>
      <c r="I277">
        <v>20702</v>
      </c>
      <c r="J277" s="43">
        <v>31131</v>
      </c>
      <c r="K277" s="45">
        <v>28</v>
      </c>
      <c r="L277" s="40">
        <v>246</v>
      </c>
      <c r="M277" s="136">
        <v>31.119</v>
      </c>
      <c r="N277" s="43"/>
      <c r="O277" s="43"/>
      <c r="P277" s="43"/>
      <c r="Q277" s="43">
        <f t="shared" si="14"/>
        <v>31.131000000000004</v>
      </c>
      <c r="R277">
        <f t="shared" si="13"/>
        <v>3113.1000000000004</v>
      </c>
      <c r="S277" t="s">
        <v>247</v>
      </c>
    </row>
    <row r="278" spans="1:19">
      <c r="A278" t="s">
        <v>245</v>
      </c>
      <c r="B278">
        <v>3</v>
      </c>
      <c r="C278">
        <v>3</v>
      </c>
      <c r="D278">
        <v>-4.3</v>
      </c>
      <c r="E278">
        <v>13.4</v>
      </c>
      <c r="F278">
        <v>-6.8</v>
      </c>
      <c r="G278">
        <v>63010</v>
      </c>
      <c r="H278">
        <v>16711</v>
      </c>
      <c r="I278">
        <v>46298</v>
      </c>
      <c r="J278" s="43">
        <v>63010</v>
      </c>
      <c r="K278" s="45">
        <v>31</v>
      </c>
      <c r="L278" s="40">
        <v>340</v>
      </c>
      <c r="M278" s="136">
        <v>63.00200000000001</v>
      </c>
      <c r="N278" s="43"/>
      <c r="O278" s="43"/>
      <c r="P278" s="43"/>
      <c r="Q278" s="43">
        <f t="shared" si="14"/>
        <v>63.01</v>
      </c>
      <c r="R278">
        <f t="shared" si="13"/>
        <v>6301</v>
      </c>
      <c r="S278" t="s">
        <v>248</v>
      </c>
    </row>
    <row r="279" spans="1:19">
      <c r="A279" t="s">
        <v>245</v>
      </c>
      <c r="B279">
        <v>4</v>
      </c>
      <c r="C279">
        <v>5.0999999999999996</v>
      </c>
      <c r="D279">
        <v>-4.9000000000000004</v>
      </c>
      <c r="E279">
        <v>16.7</v>
      </c>
      <c r="F279">
        <v>-4.3</v>
      </c>
      <c r="G279">
        <v>90857</v>
      </c>
      <c r="H279">
        <v>28798</v>
      </c>
      <c r="I279">
        <v>62058</v>
      </c>
      <c r="J279" s="43">
        <v>90857</v>
      </c>
      <c r="K279" s="45">
        <v>30</v>
      </c>
      <c r="L279" s="40">
        <v>389</v>
      </c>
      <c r="M279" s="136">
        <v>90.870399999999989</v>
      </c>
      <c r="N279" s="43"/>
      <c r="O279" s="43"/>
      <c r="P279" s="43"/>
      <c r="Q279" s="43">
        <f t="shared" si="14"/>
        <v>90.857000000000014</v>
      </c>
      <c r="R279">
        <f t="shared" si="13"/>
        <v>9085.7000000000007</v>
      </c>
      <c r="S279" t="s">
        <v>249</v>
      </c>
    </row>
    <row r="280" spans="1:19">
      <c r="A280" t="s">
        <v>245</v>
      </c>
      <c r="B280">
        <v>5</v>
      </c>
      <c r="C280">
        <v>13.6</v>
      </c>
      <c r="D280">
        <v>-0.1</v>
      </c>
      <c r="E280">
        <v>24.9</v>
      </c>
      <c r="F280">
        <v>5.3</v>
      </c>
      <c r="G280">
        <v>128183</v>
      </c>
      <c r="H280">
        <v>41157</v>
      </c>
      <c r="I280">
        <v>87025</v>
      </c>
      <c r="J280" s="43">
        <v>128183</v>
      </c>
      <c r="K280" s="45">
        <v>31</v>
      </c>
      <c r="L280" s="40">
        <v>440</v>
      </c>
      <c r="M280" s="136">
        <v>128.172</v>
      </c>
      <c r="N280" s="43"/>
      <c r="O280" s="43"/>
      <c r="P280" s="43"/>
      <c r="Q280" s="43">
        <f t="shared" si="14"/>
        <v>128.18300000000002</v>
      </c>
      <c r="R280">
        <f t="shared" si="13"/>
        <v>12818.300000000001</v>
      </c>
    </row>
    <row r="281" spans="1:19">
      <c r="A281" t="s">
        <v>245</v>
      </c>
      <c r="B281">
        <v>6</v>
      </c>
      <c r="C281">
        <v>15.5</v>
      </c>
      <c r="D281">
        <v>7.5</v>
      </c>
      <c r="E281">
        <v>26.2</v>
      </c>
      <c r="F281">
        <v>8.1</v>
      </c>
      <c r="G281">
        <v>118473</v>
      </c>
      <c r="H281">
        <v>29058</v>
      </c>
      <c r="I281">
        <v>89415</v>
      </c>
      <c r="J281" s="43">
        <v>118473</v>
      </c>
      <c r="K281" s="45">
        <v>30</v>
      </c>
      <c r="L281" s="40">
        <v>476</v>
      </c>
      <c r="M281" s="136">
        <v>118.47640000000001</v>
      </c>
      <c r="N281" s="43"/>
      <c r="O281" s="43"/>
      <c r="P281" s="43"/>
      <c r="Q281" s="43">
        <f t="shared" si="14"/>
        <v>118.47300000000001</v>
      </c>
      <c r="R281">
        <f t="shared" si="13"/>
        <v>11847.300000000001</v>
      </c>
    </row>
    <row r="282" spans="1:19">
      <c r="A282" t="s">
        <v>245</v>
      </c>
      <c r="B282">
        <v>7</v>
      </c>
      <c r="C282">
        <v>17.399999999999999</v>
      </c>
      <c r="D282">
        <v>8.6999999999999993</v>
      </c>
      <c r="E282">
        <v>30.3</v>
      </c>
      <c r="F282">
        <v>10</v>
      </c>
      <c r="G282">
        <v>131531</v>
      </c>
      <c r="H282">
        <v>37495</v>
      </c>
      <c r="I282">
        <v>94036</v>
      </c>
      <c r="J282" s="43">
        <v>131531</v>
      </c>
      <c r="K282" s="45">
        <v>31</v>
      </c>
      <c r="L282" s="40">
        <v>456</v>
      </c>
      <c r="M282" s="136">
        <v>131.5104</v>
      </c>
      <c r="N282" s="43"/>
      <c r="O282" s="43"/>
      <c r="P282" s="43"/>
      <c r="Q282" s="43">
        <f t="shared" si="14"/>
        <v>131.53100000000001</v>
      </c>
      <c r="R282">
        <f t="shared" si="13"/>
        <v>13153.1</v>
      </c>
    </row>
    <row r="283" spans="1:19">
      <c r="A283" t="s">
        <v>245</v>
      </c>
      <c r="B283">
        <v>8</v>
      </c>
      <c r="C283">
        <v>16.5</v>
      </c>
      <c r="D283">
        <v>8</v>
      </c>
      <c r="E283">
        <v>29.4</v>
      </c>
      <c r="F283">
        <v>9</v>
      </c>
      <c r="G283">
        <v>108881</v>
      </c>
      <c r="H283">
        <v>31016</v>
      </c>
      <c r="I283">
        <v>77864</v>
      </c>
      <c r="J283" s="43">
        <v>108881</v>
      </c>
      <c r="K283" s="45">
        <v>31</v>
      </c>
      <c r="L283" s="40">
        <v>421</v>
      </c>
      <c r="M283" s="136">
        <v>108.87060000000001</v>
      </c>
      <c r="N283" s="43"/>
      <c r="O283" s="43"/>
      <c r="P283" s="43"/>
      <c r="Q283" s="43">
        <f t="shared" si="14"/>
        <v>108.881</v>
      </c>
      <c r="R283">
        <f t="shared" si="13"/>
        <v>10888.1</v>
      </c>
    </row>
    <row r="284" spans="1:19">
      <c r="A284" t="s">
        <v>245</v>
      </c>
      <c r="B284">
        <v>9</v>
      </c>
      <c r="C284">
        <v>10.7</v>
      </c>
      <c r="D284">
        <v>1.5</v>
      </c>
      <c r="E284">
        <v>25.3</v>
      </c>
      <c r="F284">
        <v>2.4</v>
      </c>
      <c r="G284">
        <v>70512</v>
      </c>
      <c r="H284">
        <v>14866</v>
      </c>
      <c r="I284">
        <v>55646</v>
      </c>
      <c r="J284" s="43">
        <v>70512</v>
      </c>
      <c r="K284" s="45">
        <v>30</v>
      </c>
      <c r="L284" s="40">
        <v>348</v>
      </c>
      <c r="M284" s="136">
        <v>70.504800000000003</v>
      </c>
      <c r="N284" s="43"/>
      <c r="O284" s="43"/>
      <c r="P284" s="43"/>
      <c r="Q284" s="43">
        <f t="shared" si="14"/>
        <v>70.512</v>
      </c>
      <c r="R284">
        <f t="shared" si="13"/>
        <v>7051.2000000000007</v>
      </c>
    </row>
    <row r="285" spans="1:19">
      <c r="A285" t="s">
        <v>245</v>
      </c>
      <c r="B285">
        <v>10</v>
      </c>
      <c r="C285">
        <v>8.3000000000000007</v>
      </c>
      <c r="D285">
        <v>-1.8</v>
      </c>
      <c r="E285">
        <v>18.399999999999999</v>
      </c>
      <c r="F285">
        <v>-1.2</v>
      </c>
      <c r="G285">
        <v>48444</v>
      </c>
      <c r="H285">
        <v>14960</v>
      </c>
      <c r="I285">
        <v>33484</v>
      </c>
      <c r="J285" s="43">
        <v>48444</v>
      </c>
      <c r="K285" s="45">
        <v>31</v>
      </c>
      <c r="L285" s="40">
        <v>296</v>
      </c>
      <c r="M285" s="136">
        <v>48.455199999999998</v>
      </c>
      <c r="N285" s="43"/>
      <c r="O285" s="43"/>
      <c r="P285" s="43"/>
      <c r="Q285" s="43">
        <f t="shared" si="14"/>
        <v>48.444000000000003</v>
      </c>
      <c r="R285">
        <f t="shared" si="13"/>
        <v>4844.4000000000005</v>
      </c>
    </row>
    <row r="286" spans="1:19">
      <c r="A286" t="s">
        <v>245</v>
      </c>
      <c r="B286">
        <v>11</v>
      </c>
      <c r="C286">
        <v>2.7</v>
      </c>
      <c r="D286">
        <v>-4.2</v>
      </c>
      <c r="E286">
        <v>11.3</v>
      </c>
      <c r="F286">
        <v>-5.4</v>
      </c>
      <c r="G286">
        <v>20090</v>
      </c>
      <c r="H286">
        <v>3230</v>
      </c>
      <c r="I286">
        <v>16859</v>
      </c>
      <c r="J286" s="43">
        <v>20090</v>
      </c>
      <c r="K286" s="45">
        <v>30</v>
      </c>
      <c r="L286" s="40">
        <v>240</v>
      </c>
      <c r="M286" s="136">
        <v>20.088000000000001</v>
      </c>
      <c r="N286" s="43"/>
      <c r="O286" s="43"/>
      <c r="P286" s="43"/>
      <c r="Q286" s="43">
        <f t="shared" si="14"/>
        <v>20.09</v>
      </c>
      <c r="R286">
        <f t="shared" si="13"/>
        <v>2009</v>
      </c>
    </row>
    <row r="287" spans="1:19">
      <c r="A287" t="s">
        <v>245</v>
      </c>
      <c r="B287">
        <v>12</v>
      </c>
      <c r="C287">
        <v>-1</v>
      </c>
      <c r="D287">
        <v>-11</v>
      </c>
      <c r="E287">
        <v>8.5</v>
      </c>
      <c r="F287">
        <v>-9.6</v>
      </c>
      <c r="G287">
        <v>16164</v>
      </c>
      <c r="H287">
        <v>0</v>
      </c>
      <c r="I287">
        <v>16163</v>
      </c>
      <c r="J287" s="43">
        <v>16164</v>
      </c>
      <c r="K287" s="45">
        <v>31</v>
      </c>
      <c r="L287" s="40">
        <v>230</v>
      </c>
      <c r="M287" s="136">
        <v>16.169</v>
      </c>
      <c r="N287" s="43"/>
      <c r="O287" s="43"/>
      <c r="P287" s="43"/>
      <c r="Q287" s="43">
        <f t="shared" si="14"/>
        <v>16.164000000000001</v>
      </c>
      <c r="R287">
        <f t="shared" si="13"/>
        <v>1616.4</v>
      </c>
    </row>
    <row r="288" spans="1:19">
      <c r="A288" t="s">
        <v>250</v>
      </c>
      <c r="B288" t="s">
        <v>250</v>
      </c>
      <c r="D288">
        <v>49.37</v>
      </c>
      <c r="J288" s="46">
        <f>SUM(J276:J287)</f>
        <v>850171</v>
      </c>
      <c r="K288" s="47">
        <f>J288/1000</f>
        <v>850.17100000000005</v>
      </c>
      <c r="L288" s="47"/>
      <c r="M288" s="137" t="s">
        <v>301</v>
      </c>
      <c r="N288" s="46"/>
      <c r="O288" s="46"/>
      <c r="P288" s="46"/>
      <c r="Q288" s="43">
        <f t="shared" si="14"/>
        <v>850.17100000000005</v>
      </c>
      <c r="R288">
        <f t="shared" si="13"/>
        <v>85017.1</v>
      </c>
    </row>
    <row r="289" spans="1:19">
      <c r="A289" t="s">
        <v>250</v>
      </c>
      <c r="B289">
        <v>1</v>
      </c>
      <c r="C289">
        <v>0.5</v>
      </c>
      <c r="D289">
        <v>-11.7</v>
      </c>
      <c r="E289">
        <v>11</v>
      </c>
      <c r="F289">
        <v>-9.8000000000000007</v>
      </c>
      <c r="G289">
        <v>35901</v>
      </c>
      <c r="H289">
        <v>12752</v>
      </c>
      <c r="I289">
        <v>23149</v>
      </c>
      <c r="J289" s="43">
        <v>35901</v>
      </c>
      <c r="K289" s="45">
        <v>31</v>
      </c>
      <c r="L289" s="40">
        <v>252</v>
      </c>
      <c r="M289" s="136">
        <v>35.909999999999997</v>
      </c>
      <c r="N289" s="43"/>
      <c r="O289" s="43"/>
      <c r="P289" s="43"/>
      <c r="Q289" s="43">
        <f t="shared" si="14"/>
        <v>35.901000000000003</v>
      </c>
      <c r="R289">
        <f t="shared" si="13"/>
        <v>3590.1000000000004</v>
      </c>
      <c r="S289" t="s">
        <v>167</v>
      </c>
    </row>
    <row r="290" spans="1:19">
      <c r="A290" t="s">
        <v>250</v>
      </c>
      <c r="B290">
        <v>2</v>
      </c>
      <c r="C290">
        <v>0.8</v>
      </c>
      <c r="D290">
        <v>-9.6999999999999993</v>
      </c>
      <c r="E290">
        <v>10.1</v>
      </c>
      <c r="F290">
        <v>-9.1999999999999993</v>
      </c>
      <c r="G290">
        <v>44005</v>
      </c>
      <c r="H290">
        <v>14469</v>
      </c>
      <c r="I290">
        <v>29535</v>
      </c>
      <c r="J290" s="43">
        <v>44005</v>
      </c>
      <c r="K290" s="45">
        <v>28</v>
      </c>
      <c r="L290" s="40">
        <v>273</v>
      </c>
      <c r="M290" s="136">
        <v>44.007599999999996</v>
      </c>
      <c r="N290" s="43"/>
      <c r="O290" s="43"/>
      <c r="P290" s="43"/>
      <c r="Q290" s="43">
        <f t="shared" si="14"/>
        <v>44.005000000000003</v>
      </c>
      <c r="R290">
        <f t="shared" si="13"/>
        <v>4400.5</v>
      </c>
      <c r="S290" t="s">
        <v>251</v>
      </c>
    </row>
    <row r="291" spans="1:19">
      <c r="A291" t="s">
        <v>250</v>
      </c>
      <c r="B291">
        <v>3</v>
      </c>
      <c r="C291">
        <v>2.9</v>
      </c>
      <c r="D291">
        <v>-7.3</v>
      </c>
      <c r="E291">
        <v>19.7</v>
      </c>
      <c r="F291">
        <v>-6.6</v>
      </c>
      <c r="G291">
        <v>76231</v>
      </c>
      <c r="H291">
        <v>23429</v>
      </c>
      <c r="I291">
        <v>52801</v>
      </c>
      <c r="J291" s="43">
        <v>76231</v>
      </c>
      <c r="K291" s="45">
        <v>31</v>
      </c>
      <c r="L291" s="40">
        <v>371</v>
      </c>
      <c r="M291" s="136">
        <v>76.240499999999997</v>
      </c>
      <c r="N291" s="43"/>
      <c r="O291" s="43"/>
      <c r="P291" s="43"/>
      <c r="Q291" s="43">
        <f t="shared" si="14"/>
        <v>76.231000000000009</v>
      </c>
      <c r="R291">
        <f t="shared" si="13"/>
        <v>7623.1</v>
      </c>
      <c r="S291" t="s">
        <v>252</v>
      </c>
    </row>
    <row r="292" spans="1:19">
      <c r="A292" t="s">
        <v>250</v>
      </c>
      <c r="B292">
        <v>4</v>
      </c>
      <c r="C292">
        <v>8.3000000000000007</v>
      </c>
      <c r="D292">
        <v>-1.6</v>
      </c>
      <c r="E292">
        <v>25.1</v>
      </c>
      <c r="F292">
        <v>0.2</v>
      </c>
      <c r="G292">
        <v>102126</v>
      </c>
      <c r="H292">
        <v>23527</v>
      </c>
      <c r="I292">
        <v>78598</v>
      </c>
      <c r="J292" s="43">
        <v>102126</v>
      </c>
      <c r="K292" s="45">
        <v>30</v>
      </c>
      <c r="L292" s="40">
        <v>422</v>
      </c>
      <c r="M292" s="136">
        <v>102.124</v>
      </c>
      <c r="N292" s="43"/>
      <c r="O292" s="43"/>
      <c r="P292" s="43"/>
      <c r="Q292" s="43">
        <f t="shared" si="14"/>
        <v>102.126</v>
      </c>
      <c r="R292">
        <f t="shared" si="13"/>
        <v>10212.6</v>
      </c>
      <c r="S292" t="s">
        <v>231</v>
      </c>
    </row>
    <row r="293" spans="1:19">
      <c r="A293" t="s">
        <v>250</v>
      </c>
      <c r="B293">
        <v>5</v>
      </c>
      <c r="C293">
        <v>12.7</v>
      </c>
      <c r="D293">
        <v>3.8</v>
      </c>
      <c r="E293">
        <v>23.5</v>
      </c>
      <c r="F293">
        <v>4.2</v>
      </c>
      <c r="G293">
        <v>153440</v>
      </c>
      <c r="H293">
        <v>58079</v>
      </c>
      <c r="I293">
        <v>95360</v>
      </c>
      <c r="J293" s="43">
        <v>153440</v>
      </c>
      <c r="K293" s="45">
        <v>31</v>
      </c>
      <c r="L293" s="40">
        <v>492</v>
      </c>
      <c r="M293" s="136">
        <v>153.45479999999998</v>
      </c>
      <c r="N293" s="43"/>
      <c r="O293" s="43"/>
      <c r="P293" s="43"/>
      <c r="Q293" s="43">
        <f t="shared" si="14"/>
        <v>153.44</v>
      </c>
      <c r="R293">
        <f t="shared" si="13"/>
        <v>15344</v>
      </c>
    </row>
    <row r="294" spans="1:19">
      <c r="A294" t="s">
        <v>250</v>
      </c>
      <c r="B294">
        <v>6</v>
      </c>
      <c r="C294">
        <v>15.1</v>
      </c>
      <c r="D294">
        <v>5.8</v>
      </c>
      <c r="E294">
        <v>26.4</v>
      </c>
      <c r="F294">
        <v>7.7</v>
      </c>
      <c r="G294">
        <v>154988</v>
      </c>
      <c r="H294">
        <v>52092</v>
      </c>
      <c r="I294">
        <v>102895</v>
      </c>
      <c r="J294" s="43">
        <v>154988</v>
      </c>
      <c r="K294" s="45">
        <v>30</v>
      </c>
      <c r="L294" s="40">
        <v>480</v>
      </c>
      <c r="M294" s="136">
        <v>154.99199999999999</v>
      </c>
      <c r="N294" s="43"/>
      <c r="O294" s="43"/>
      <c r="P294" s="43"/>
      <c r="Q294" s="43">
        <f t="shared" si="14"/>
        <v>154.988</v>
      </c>
      <c r="R294">
        <f t="shared" si="13"/>
        <v>15498.800000000001</v>
      </c>
    </row>
    <row r="295" spans="1:19">
      <c r="A295" t="s">
        <v>250</v>
      </c>
      <c r="B295">
        <v>7</v>
      </c>
      <c r="C295">
        <v>19.7</v>
      </c>
      <c r="D295">
        <v>10</v>
      </c>
      <c r="E295">
        <v>32.200000000000003</v>
      </c>
      <c r="F295">
        <v>12.6</v>
      </c>
      <c r="G295">
        <v>157291</v>
      </c>
      <c r="H295">
        <v>55910</v>
      </c>
      <c r="I295">
        <v>101380</v>
      </c>
      <c r="J295" s="43">
        <v>157291</v>
      </c>
      <c r="K295" s="45">
        <v>31</v>
      </c>
      <c r="L295" s="40">
        <v>496</v>
      </c>
      <c r="M295" s="136">
        <v>157.2816</v>
      </c>
      <c r="N295" s="43"/>
      <c r="O295" s="43"/>
      <c r="P295" s="43"/>
      <c r="Q295" s="43">
        <f t="shared" si="14"/>
        <v>157.291</v>
      </c>
      <c r="R295">
        <f t="shared" si="13"/>
        <v>15729.1</v>
      </c>
    </row>
    <row r="296" spans="1:19">
      <c r="A296" t="s">
        <v>250</v>
      </c>
      <c r="B296">
        <v>8</v>
      </c>
      <c r="C296">
        <v>16.600000000000001</v>
      </c>
      <c r="D296">
        <v>7.4</v>
      </c>
      <c r="E296">
        <v>29.6</v>
      </c>
      <c r="F296">
        <v>9.1999999999999993</v>
      </c>
      <c r="G296">
        <v>132647</v>
      </c>
      <c r="H296">
        <v>51702</v>
      </c>
      <c r="I296">
        <v>80944</v>
      </c>
      <c r="J296" s="43">
        <v>132647</v>
      </c>
      <c r="K296" s="45">
        <v>31</v>
      </c>
      <c r="L296" s="40">
        <v>455</v>
      </c>
      <c r="M296" s="136">
        <v>132.63249999999999</v>
      </c>
      <c r="N296" s="43"/>
      <c r="O296" s="43"/>
      <c r="P296" s="43"/>
      <c r="Q296" s="43">
        <f t="shared" si="14"/>
        <v>132.64700000000002</v>
      </c>
      <c r="R296">
        <f t="shared" si="13"/>
        <v>13264.7</v>
      </c>
    </row>
    <row r="297" spans="1:19">
      <c r="A297" t="s">
        <v>250</v>
      </c>
      <c r="B297">
        <v>9</v>
      </c>
      <c r="C297">
        <v>13.6</v>
      </c>
      <c r="D297">
        <v>0.2</v>
      </c>
      <c r="E297">
        <v>30.3</v>
      </c>
      <c r="F297">
        <v>5.3</v>
      </c>
      <c r="G297">
        <v>92049</v>
      </c>
      <c r="H297">
        <v>36315</v>
      </c>
      <c r="I297">
        <v>55733</v>
      </c>
      <c r="J297" s="43">
        <v>92049</v>
      </c>
      <c r="K297" s="45">
        <v>30</v>
      </c>
      <c r="L297" s="40">
        <v>381</v>
      </c>
      <c r="M297" s="136">
        <v>92.049599999999998</v>
      </c>
      <c r="N297" s="43"/>
      <c r="O297" s="43"/>
      <c r="P297" s="43"/>
      <c r="Q297" s="43">
        <f t="shared" si="14"/>
        <v>92.048999999999992</v>
      </c>
      <c r="R297">
        <f t="shared" si="13"/>
        <v>9204.9</v>
      </c>
    </row>
    <row r="298" spans="1:19">
      <c r="A298" t="s">
        <v>250</v>
      </c>
      <c r="B298">
        <v>10</v>
      </c>
      <c r="C298">
        <v>7.5</v>
      </c>
      <c r="D298">
        <v>-6.2</v>
      </c>
      <c r="E298">
        <v>20</v>
      </c>
      <c r="F298">
        <v>-1.8</v>
      </c>
      <c r="G298">
        <v>58797</v>
      </c>
      <c r="H298">
        <v>16318</v>
      </c>
      <c r="I298">
        <v>42479</v>
      </c>
      <c r="J298" s="43">
        <v>58797</v>
      </c>
      <c r="K298" s="45">
        <v>31</v>
      </c>
      <c r="L298" s="40">
        <v>324</v>
      </c>
      <c r="M298" s="136">
        <v>58.805999999999997</v>
      </c>
      <c r="N298" s="43"/>
      <c r="O298" s="43"/>
      <c r="P298" s="43"/>
      <c r="Q298" s="43">
        <f t="shared" si="14"/>
        <v>58.797000000000004</v>
      </c>
      <c r="R298">
        <f t="shared" si="13"/>
        <v>5879.7000000000007</v>
      </c>
    </row>
    <row r="299" spans="1:19">
      <c r="A299" t="s">
        <v>250</v>
      </c>
      <c r="B299">
        <v>11</v>
      </c>
      <c r="C299">
        <v>3</v>
      </c>
      <c r="D299">
        <v>-8</v>
      </c>
      <c r="E299">
        <v>15.5</v>
      </c>
      <c r="F299">
        <v>-5.4</v>
      </c>
      <c r="G299">
        <v>27173</v>
      </c>
      <c r="H299">
        <v>5638</v>
      </c>
      <c r="I299">
        <v>21535</v>
      </c>
      <c r="J299" s="43">
        <v>27173</v>
      </c>
      <c r="K299" s="45">
        <v>30</v>
      </c>
      <c r="L299" s="40">
        <v>256</v>
      </c>
      <c r="M299" s="136">
        <v>27.1616</v>
      </c>
      <c r="N299" s="43"/>
      <c r="O299" s="43"/>
      <c r="P299" s="43"/>
      <c r="Q299" s="43">
        <f t="shared" si="14"/>
        <v>27.173000000000002</v>
      </c>
      <c r="R299">
        <f t="shared" si="13"/>
        <v>2717.3</v>
      </c>
    </row>
    <row r="300" spans="1:19">
      <c r="A300" t="s">
        <v>250</v>
      </c>
      <c r="B300">
        <v>12</v>
      </c>
      <c r="C300">
        <v>0.7</v>
      </c>
      <c r="D300">
        <v>-7.3</v>
      </c>
      <c r="E300">
        <v>11.4</v>
      </c>
      <c r="F300">
        <v>-8.9</v>
      </c>
      <c r="G300">
        <v>26866</v>
      </c>
      <c r="H300">
        <v>6499</v>
      </c>
      <c r="I300">
        <v>20367</v>
      </c>
      <c r="J300" s="43">
        <v>26866</v>
      </c>
      <c r="K300" s="45">
        <v>31</v>
      </c>
      <c r="L300" s="40">
        <v>248</v>
      </c>
      <c r="M300" s="136">
        <v>26.858399999999996</v>
      </c>
      <c r="N300" s="43"/>
      <c r="O300" s="43"/>
      <c r="P300" s="43"/>
      <c r="Q300" s="43">
        <f t="shared" si="14"/>
        <v>26.866000000000003</v>
      </c>
      <c r="R300">
        <f t="shared" si="13"/>
        <v>2686.6000000000004</v>
      </c>
    </row>
    <row r="301" spans="1:19">
      <c r="A301" t="s">
        <v>253</v>
      </c>
      <c r="B301" t="s">
        <v>253</v>
      </c>
      <c r="D301">
        <v>53.47</v>
      </c>
      <c r="J301" s="46">
        <f>SUM(J289:J300)</f>
        <v>1061514</v>
      </c>
      <c r="K301" s="47">
        <f>J301/1000</f>
        <v>1061.5139999999999</v>
      </c>
      <c r="L301" s="47"/>
      <c r="M301" s="137" t="s">
        <v>301</v>
      </c>
      <c r="N301" s="46"/>
      <c r="O301" s="46"/>
      <c r="P301" s="46"/>
      <c r="Q301" s="43">
        <f t="shared" si="14"/>
        <v>1061.5140000000001</v>
      </c>
      <c r="R301">
        <f t="shared" si="13"/>
        <v>106151.40000000001</v>
      </c>
    </row>
    <row r="302" spans="1:19">
      <c r="A302" t="s">
        <v>253</v>
      </c>
      <c r="B302">
        <v>1</v>
      </c>
      <c r="C302">
        <v>-3.6</v>
      </c>
      <c r="D302">
        <v>-17.3</v>
      </c>
      <c r="E302">
        <v>3.8</v>
      </c>
      <c r="F302">
        <v>-13.2</v>
      </c>
      <c r="G302">
        <v>18759</v>
      </c>
      <c r="H302">
        <v>2006</v>
      </c>
      <c r="I302">
        <v>16752</v>
      </c>
      <c r="J302" s="43">
        <v>18759</v>
      </c>
      <c r="K302" s="45">
        <v>31</v>
      </c>
      <c r="L302" s="40">
        <v>241</v>
      </c>
      <c r="M302" s="136">
        <v>18.7498</v>
      </c>
      <c r="N302" s="43"/>
      <c r="O302" s="43"/>
      <c r="P302" s="43"/>
      <c r="Q302" s="43">
        <f t="shared" si="14"/>
        <v>18.759</v>
      </c>
      <c r="R302">
        <f t="shared" si="13"/>
        <v>1875.9</v>
      </c>
      <c r="S302" t="s">
        <v>163</v>
      </c>
    </row>
    <row r="303" spans="1:19">
      <c r="A303" t="s">
        <v>253</v>
      </c>
      <c r="B303">
        <v>2</v>
      </c>
      <c r="C303">
        <v>-2.9</v>
      </c>
      <c r="D303">
        <v>-14.1</v>
      </c>
      <c r="E303">
        <v>3.4</v>
      </c>
      <c r="F303">
        <v>-13.4</v>
      </c>
      <c r="G303">
        <v>34446</v>
      </c>
      <c r="H303">
        <v>13373</v>
      </c>
      <c r="I303">
        <v>21073</v>
      </c>
      <c r="J303" s="43">
        <v>34446</v>
      </c>
      <c r="K303" s="45">
        <v>28</v>
      </c>
      <c r="L303" s="40">
        <v>247</v>
      </c>
      <c r="M303" s="136">
        <v>34.456499999999998</v>
      </c>
      <c r="N303" s="43"/>
      <c r="O303" s="43"/>
      <c r="P303" s="43"/>
      <c r="Q303" s="43">
        <f t="shared" si="14"/>
        <v>34.446000000000005</v>
      </c>
      <c r="R303">
        <f t="shared" si="13"/>
        <v>3444.6000000000004</v>
      </c>
      <c r="S303" t="s">
        <v>254</v>
      </c>
    </row>
    <row r="304" spans="1:19">
      <c r="A304" t="s">
        <v>253</v>
      </c>
      <c r="B304">
        <v>3</v>
      </c>
      <c r="C304">
        <v>2.5</v>
      </c>
      <c r="D304">
        <v>-5.9</v>
      </c>
      <c r="E304">
        <v>13.8</v>
      </c>
      <c r="F304">
        <v>-7.4</v>
      </c>
      <c r="G304">
        <v>58795</v>
      </c>
      <c r="H304">
        <v>19241</v>
      </c>
      <c r="I304">
        <v>39553</v>
      </c>
      <c r="J304" s="43">
        <v>58795</v>
      </c>
      <c r="K304" s="45">
        <v>31</v>
      </c>
      <c r="L304" s="40">
        <v>340</v>
      </c>
      <c r="M304" s="136">
        <v>58.786000000000001</v>
      </c>
      <c r="N304" s="43"/>
      <c r="O304" s="43"/>
      <c r="P304" s="43"/>
      <c r="Q304" s="43">
        <f t="shared" si="14"/>
        <v>58.795000000000002</v>
      </c>
      <c r="R304">
        <f t="shared" si="13"/>
        <v>5879.5</v>
      </c>
      <c r="S304" t="s">
        <v>209</v>
      </c>
    </row>
    <row r="305" spans="1:19">
      <c r="A305" t="s">
        <v>253</v>
      </c>
      <c r="B305">
        <v>4</v>
      </c>
      <c r="C305">
        <v>5.5</v>
      </c>
      <c r="D305">
        <v>-2.2999999999999998</v>
      </c>
      <c r="E305">
        <v>15.9</v>
      </c>
      <c r="F305">
        <v>-3.5</v>
      </c>
      <c r="G305">
        <v>88034</v>
      </c>
      <c r="H305">
        <v>27368</v>
      </c>
      <c r="I305">
        <v>60665</v>
      </c>
      <c r="J305" s="43">
        <v>88034</v>
      </c>
      <c r="K305" s="45">
        <v>30</v>
      </c>
      <c r="L305" s="40">
        <v>389</v>
      </c>
      <c r="M305" s="136">
        <v>88.03070000000001</v>
      </c>
      <c r="N305" s="43"/>
      <c r="O305" s="43"/>
      <c r="P305" s="43"/>
      <c r="Q305" s="43">
        <f t="shared" si="14"/>
        <v>88.033999999999992</v>
      </c>
      <c r="R305">
        <f t="shared" si="13"/>
        <v>8803.4</v>
      </c>
      <c r="S305" t="s">
        <v>170</v>
      </c>
    </row>
    <row r="306" spans="1:19">
      <c r="A306" t="s">
        <v>253</v>
      </c>
      <c r="B306">
        <v>5</v>
      </c>
      <c r="C306">
        <v>10.9</v>
      </c>
      <c r="D306">
        <v>-3.2</v>
      </c>
      <c r="E306">
        <v>26.8</v>
      </c>
      <c r="F306">
        <v>1</v>
      </c>
      <c r="G306">
        <v>144266</v>
      </c>
      <c r="H306">
        <v>60416</v>
      </c>
      <c r="I306">
        <v>83849</v>
      </c>
      <c r="J306" s="43">
        <v>144266</v>
      </c>
      <c r="K306" s="45">
        <v>31</v>
      </c>
      <c r="L306" s="40">
        <v>446</v>
      </c>
      <c r="M306" s="136">
        <v>144.28100000000001</v>
      </c>
      <c r="N306" s="43"/>
      <c r="O306" s="43"/>
      <c r="P306" s="43"/>
      <c r="Q306" s="43">
        <f t="shared" si="14"/>
        <v>144.26599999999999</v>
      </c>
      <c r="R306">
        <f t="shared" si="13"/>
        <v>14426.6</v>
      </c>
    </row>
    <row r="307" spans="1:19">
      <c r="A307" t="s">
        <v>253</v>
      </c>
      <c r="B307">
        <v>6</v>
      </c>
      <c r="C307">
        <v>15.4</v>
      </c>
      <c r="D307">
        <v>4.3</v>
      </c>
      <c r="E307">
        <v>31</v>
      </c>
      <c r="F307">
        <v>7.8</v>
      </c>
      <c r="G307">
        <v>129507</v>
      </c>
      <c r="H307">
        <v>41847</v>
      </c>
      <c r="I307">
        <v>87659</v>
      </c>
      <c r="J307" s="43">
        <v>129507</v>
      </c>
      <c r="K307" s="45">
        <v>30</v>
      </c>
      <c r="L307" s="40">
        <v>453</v>
      </c>
      <c r="M307" s="136">
        <v>129.5127</v>
      </c>
      <c r="N307" s="43"/>
      <c r="O307" s="43"/>
      <c r="P307" s="43"/>
      <c r="Q307" s="43">
        <f t="shared" si="14"/>
        <v>129.50700000000001</v>
      </c>
      <c r="R307">
        <f t="shared" si="13"/>
        <v>12950.7</v>
      </c>
    </row>
    <row r="308" spans="1:19">
      <c r="A308" t="s">
        <v>253</v>
      </c>
      <c r="B308">
        <v>7</v>
      </c>
      <c r="C308">
        <v>17.7</v>
      </c>
      <c r="D308">
        <v>8.6999999999999993</v>
      </c>
      <c r="E308">
        <v>28.1</v>
      </c>
      <c r="F308">
        <v>9.6999999999999993</v>
      </c>
      <c r="G308">
        <v>137774</v>
      </c>
      <c r="H308">
        <v>45889</v>
      </c>
      <c r="I308">
        <v>91885</v>
      </c>
      <c r="J308" s="43">
        <v>137774</v>
      </c>
      <c r="K308" s="45">
        <v>31</v>
      </c>
      <c r="L308" s="40">
        <v>455</v>
      </c>
      <c r="M308" s="136">
        <v>137.774</v>
      </c>
      <c r="N308" s="43"/>
      <c r="O308" s="43"/>
      <c r="P308" s="43"/>
      <c r="Q308" s="43">
        <f t="shared" si="14"/>
        <v>137.774</v>
      </c>
      <c r="R308">
        <f t="shared" si="13"/>
        <v>13777.400000000001</v>
      </c>
    </row>
    <row r="309" spans="1:19">
      <c r="A309" t="s">
        <v>253</v>
      </c>
      <c r="B309">
        <v>8</v>
      </c>
      <c r="C309">
        <v>16.5</v>
      </c>
      <c r="D309">
        <v>5.4</v>
      </c>
      <c r="E309">
        <v>27.9</v>
      </c>
      <c r="F309">
        <v>7.8</v>
      </c>
      <c r="G309">
        <v>116430</v>
      </c>
      <c r="H309">
        <v>32491</v>
      </c>
      <c r="I309">
        <v>83938</v>
      </c>
      <c r="J309" s="43">
        <v>116430</v>
      </c>
      <c r="K309" s="45">
        <v>31</v>
      </c>
      <c r="L309" s="40">
        <v>421</v>
      </c>
      <c r="M309" s="136">
        <v>116.4486</v>
      </c>
      <c r="N309" s="43"/>
      <c r="O309" s="43"/>
      <c r="P309" s="43"/>
      <c r="Q309" s="43">
        <f t="shared" si="14"/>
        <v>116.43</v>
      </c>
      <c r="R309">
        <f t="shared" si="13"/>
        <v>11643</v>
      </c>
    </row>
    <row r="310" spans="1:19">
      <c r="A310" t="s">
        <v>253</v>
      </c>
      <c r="B310">
        <v>9</v>
      </c>
      <c r="C310">
        <v>12.8</v>
      </c>
      <c r="D310">
        <v>2.4</v>
      </c>
      <c r="E310">
        <v>24.1</v>
      </c>
      <c r="F310">
        <v>4.2</v>
      </c>
      <c r="G310">
        <v>73914</v>
      </c>
      <c r="H310">
        <v>21930</v>
      </c>
      <c r="I310">
        <v>51984</v>
      </c>
      <c r="J310" s="43">
        <v>73914</v>
      </c>
      <c r="K310" s="45">
        <v>30</v>
      </c>
      <c r="L310" s="40">
        <v>348</v>
      </c>
      <c r="M310" s="136">
        <v>73.915199999999999</v>
      </c>
      <c r="N310" s="43"/>
      <c r="O310" s="43"/>
      <c r="P310" s="43"/>
      <c r="Q310" s="43">
        <f t="shared" si="14"/>
        <v>73.914000000000001</v>
      </c>
      <c r="R310">
        <f t="shared" si="13"/>
        <v>7391.4000000000005</v>
      </c>
    </row>
    <row r="311" spans="1:19">
      <c r="A311" t="s">
        <v>253</v>
      </c>
      <c r="B311">
        <v>10</v>
      </c>
      <c r="C311">
        <v>6.3</v>
      </c>
      <c r="D311">
        <v>-5.0999999999999996</v>
      </c>
      <c r="E311">
        <v>16.2</v>
      </c>
      <c r="F311">
        <v>-2.7</v>
      </c>
      <c r="G311">
        <v>42676</v>
      </c>
      <c r="H311">
        <v>11120</v>
      </c>
      <c r="I311">
        <v>31555</v>
      </c>
      <c r="J311" s="43">
        <v>42676</v>
      </c>
      <c r="K311" s="45">
        <v>31</v>
      </c>
      <c r="L311" s="40">
        <v>296</v>
      </c>
      <c r="M311" s="136">
        <v>42.683199999999999</v>
      </c>
      <c r="N311" s="43"/>
      <c r="O311" s="43"/>
      <c r="P311" s="43"/>
      <c r="Q311" s="43">
        <f t="shared" si="14"/>
        <v>42.676000000000002</v>
      </c>
      <c r="R311">
        <f t="shared" si="13"/>
        <v>4267.6000000000004</v>
      </c>
    </row>
    <row r="312" spans="1:19">
      <c r="A312" t="s">
        <v>253</v>
      </c>
      <c r="B312">
        <v>11</v>
      </c>
      <c r="C312">
        <v>1.9</v>
      </c>
      <c r="D312">
        <v>-7.7</v>
      </c>
      <c r="E312">
        <v>11.4</v>
      </c>
      <c r="F312">
        <v>-6.6</v>
      </c>
      <c r="G312">
        <v>20953</v>
      </c>
      <c r="H312">
        <v>4566</v>
      </c>
      <c r="I312">
        <v>16387</v>
      </c>
      <c r="J312" s="43">
        <v>20953</v>
      </c>
      <c r="K312" s="45">
        <v>30</v>
      </c>
      <c r="L312" s="40">
        <v>240</v>
      </c>
      <c r="M312" s="136">
        <v>20.952000000000002</v>
      </c>
      <c r="N312" s="43"/>
      <c r="O312" s="43"/>
      <c r="P312" s="43"/>
      <c r="Q312" s="43">
        <f t="shared" si="14"/>
        <v>20.953000000000003</v>
      </c>
      <c r="R312">
        <f t="shared" si="13"/>
        <v>2095.3000000000002</v>
      </c>
    </row>
    <row r="313" spans="1:19">
      <c r="A313" t="s">
        <v>253</v>
      </c>
      <c r="B313">
        <v>12</v>
      </c>
      <c r="C313">
        <v>-0.5</v>
      </c>
      <c r="D313">
        <v>-6.8</v>
      </c>
      <c r="E313">
        <v>4.9000000000000004</v>
      </c>
      <c r="F313">
        <v>-9.4</v>
      </c>
      <c r="G313">
        <v>17818</v>
      </c>
      <c r="H313">
        <v>261</v>
      </c>
      <c r="I313">
        <v>17557</v>
      </c>
      <c r="J313" s="43">
        <v>17818</v>
      </c>
      <c r="K313" s="45">
        <v>31</v>
      </c>
      <c r="L313" s="40">
        <v>218</v>
      </c>
      <c r="M313" s="136">
        <v>17.810600000000001</v>
      </c>
      <c r="N313" s="43"/>
      <c r="O313" s="43"/>
      <c r="P313" s="43"/>
      <c r="Q313" s="43">
        <f t="shared" si="14"/>
        <v>17.818000000000001</v>
      </c>
      <c r="R313">
        <f t="shared" si="13"/>
        <v>1781.8000000000002</v>
      </c>
    </row>
    <row r="314" spans="1:19">
      <c r="A314" t="s">
        <v>255</v>
      </c>
      <c r="B314" t="s">
        <v>255</v>
      </c>
      <c r="D314" s="40">
        <v>50.6666667</v>
      </c>
      <c r="J314" s="46">
        <f>SUM(J302:J313)</f>
        <v>883372</v>
      </c>
      <c r="K314" s="47">
        <f>J314/1000</f>
        <v>883.37199999999996</v>
      </c>
      <c r="L314" s="47"/>
      <c r="M314" s="137" t="s">
        <v>301</v>
      </c>
      <c r="N314" s="46"/>
      <c r="O314" s="46"/>
      <c r="P314" s="46"/>
      <c r="Q314" s="43">
        <f t="shared" si="14"/>
        <v>883.37200000000007</v>
      </c>
      <c r="R314">
        <f t="shared" si="13"/>
        <v>88337.200000000012</v>
      </c>
    </row>
    <row r="315" spans="1:19">
      <c r="A315" t="s">
        <v>255</v>
      </c>
      <c r="B315">
        <v>1</v>
      </c>
      <c r="C315">
        <v>-0.60000000000000009</v>
      </c>
      <c r="D315">
        <v>-11</v>
      </c>
      <c r="E315">
        <v>8.6999999999999993</v>
      </c>
      <c r="F315">
        <v>-10.1</v>
      </c>
      <c r="G315">
        <v>27787</v>
      </c>
      <c r="H315">
        <v>6108</v>
      </c>
      <c r="I315">
        <v>21679</v>
      </c>
      <c r="J315" s="43">
        <v>27787</v>
      </c>
      <c r="K315" s="45">
        <v>31</v>
      </c>
      <c r="L315" s="40">
        <v>255</v>
      </c>
      <c r="M315" s="136">
        <v>27.795000000000002</v>
      </c>
      <c r="N315" s="43"/>
      <c r="O315" s="43"/>
      <c r="P315" s="43"/>
      <c r="Q315" s="43">
        <f t="shared" si="14"/>
        <v>27.787000000000003</v>
      </c>
      <c r="R315">
        <f t="shared" si="13"/>
        <v>2778.7000000000003</v>
      </c>
      <c r="S315" t="s">
        <v>186</v>
      </c>
    </row>
    <row r="316" spans="1:19">
      <c r="A316" t="s">
        <v>255</v>
      </c>
      <c r="B316">
        <v>2</v>
      </c>
      <c r="C316">
        <v>-0.2</v>
      </c>
      <c r="D316">
        <v>-9.3000000000000007</v>
      </c>
      <c r="E316">
        <v>8.3000000000000007</v>
      </c>
      <c r="F316">
        <v>-9.8000000000000007</v>
      </c>
      <c r="G316">
        <v>37760</v>
      </c>
      <c r="H316">
        <v>14071</v>
      </c>
      <c r="I316">
        <v>23688</v>
      </c>
      <c r="J316" s="43">
        <v>37760</v>
      </c>
      <c r="K316" s="45">
        <v>28</v>
      </c>
      <c r="L316" s="40">
        <v>265</v>
      </c>
      <c r="M316" s="136">
        <v>37.762500000000003</v>
      </c>
      <c r="N316" s="43"/>
      <c r="O316" s="43"/>
      <c r="P316" s="43"/>
      <c r="Q316" s="43">
        <f t="shared" si="14"/>
        <v>37.76</v>
      </c>
      <c r="R316">
        <f t="shared" si="13"/>
        <v>3776</v>
      </c>
      <c r="S316" t="s">
        <v>256</v>
      </c>
    </row>
    <row r="317" spans="1:19">
      <c r="A317" t="s">
        <v>255</v>
      </c>
      <c r="B317">
        <v>3</v>
      </c>
      <c r="C317">
        <v>4.3</v>
      </c>
      <c r="D317">
        <v>-4.8</v>
      </c>
      <c r="E317">
        <v>19.3</v>
      </c>
      <c r="F317">
        <v>-5.7</v>
      </c>
      <c r="G317">
        <v>77789</v>
      </c>
      <c r="H317">
        <v>23820</v>
      </c>
      <c r="I317">
        <v>53968</v>
      </c>
      <c r="J317" s="43">
        <v>77789</v>
      </c>
      <c r="K317" s="45">
        <v>31</v>
      </c>
      <c r="L317" s="40">
        <v>364</v>
      </c>
      <c r="M317" s="136">
        <v>77.786799999999999</v>
      </c>
      <c r="N317" s="43"/>
      <c r="O317" s="43"/>
      <c r="P317" s="43"/>
      <c r="Q317" s="43">
        <f t="shared" si="14"/>
        <v>77.789000000000001</v>
      </c>
      <c r="R317">
        <f t="shared" si="13"/>
        <v>7778.9000000000005</v>
      </c>
      <c r="S317" t="s">
        <v>257</v>
      </c>
    </row>
    <row r="318" spans="1:19">
      <c r="A318" t="s">
        <v>255</v>
      </c>
      <c r="B318">
        <v>4</v>
      </c>
      <c r="C318">
        <v>8.9</v>
      </c>
      <c r="D318">
        <v>-0.9</v>
      </c>
      <c r="E318">
        <v>22.6</v>
      </c>
      <c r="F318">
        <v>0</v>
      </c>
      <c r="G318">
        <v>105266</v>
      </c>
      <c r="H318">
        <v>33249</v>
      </c>
      <c r="I318">
        <v>72017</v>
      </c>
      <c r="J318" s="43">
        <v>105266</v>
      </c>
      <c r="K318" s="45">
        <v>30</v>
      </c>
      <c r="L318" s="40">
        <v>414</v>
      </c>
      <c r="M318" s="136">
        <v>105.28020000000001</v>
      </c>
      <c r="N318" s="43"/>
      <c r="O318" s="43"/>
      <c r="P318" s="43"/>
      <c r="Q318" s="43">
        <f t="shared" si="14"/>
        <v>105.26600000000001</v>
      </c>
      <c r="R318">
        <f t="shared" si="13"/>
        <v>10526.6</v>
      </c>
      <c r="S318" t="s">
        <v>197</v>
      </c>
    </row>
    <row r="319" spans="1:19">
      <c r="A319" t="s">
        <v>255</v>
      </c>
      <c r="B319">
        <v>5</v>
      </c>
      <c r="C319">
        <v>12.9</v>
      </c>
      <c r="D319">
        <v>0.60000000000000009</v>
      </c>
      <c r="E319">
        <v>28.2</v>
      </c>
      <c r="F319">
        <v>3.8</v>
      </c>
      <c r="G319">
        <v>151063</v>
      </c>
      <c r="H319">
        <v>57700</v>
      </c>
      <c r="I319">
        <v>93362</v>
      </c>
      <c r="J319" s="43">
        <v>151063</v>
      </c>
      <c r="K319" s="45">
        <v>31</v>
      </c>
      <c r="L319" s="40">
        <v>478</v>
      </c>
      <c r="M319" s="136">
        <v>151.048</v>
      </c>
      <c r="N319" s="43"/>
      <c r="O319" s="43"/>
      <c r="P319" s="43"/>
      <c r="Q319" s="43">
        <f t="shared" si="14"/>
        <v>151.06300000000002</v>
      </c>
      <c r="R319">
        <f t="shared" si="13"/>
        <v>15106.300000000001</v>
      </c>
    </row>
    <row r="320" spans="1:19">
      <c r="A320" t="s">
        <v>255</v>
      </c>
      <c r="B320">
        <v>6</v>
      </c>
      <c r="C320">
        <v>17.7</v>
      </c>
      <c r="D320">
        <v>8.5</v>
      </c>
      <c r="E320">
        <v>32</v>
      </c>
      <c r="F320">
        <v>10.9</v>
      </c>
      <c r="G320">
        <v>147852</v>
      </c>
      <c r="H320">
        <v>56077</v>
      </c>
      <c r="I320">
        <v>91774</v>
      </c>
      <c r="J320" s="43">
        <v>147852</v>
      </c>
      <c r="K320" s="45">
        <v>30</v>
      </c>
      <c r="L320" s="40">
        <v>480</v>
      </c>
      <c r="M320" s="136">
        <v>147.84</v>
      </c>
      <c r="N320" s="43"/>
      <c r="O320" s="43"/>
      <c r="P320" s="43"/>
      <c r="Q320" s="43">
        <f t="shared" si="14"/>
        <v>147.852</v>
      </c>
      <c r="R320">
        <f t="shared" si="13"/>
        <v>14785.2</v>
      </c>
    </row>
    <row r="321" spans="1:19">
      <c r="A321" t="s">
        <v>255</v>
      </c>
      <c r="B321">
        <v>7</v>
      </c>
      <c r="C321">
        <v>16.899999999999999</v>
      </c>
      <c r="D321">
        <v>7.7</v>
      </c>
      <c r="E321">
        <v>28.3</v>
      </c>
      <c r="F321">
        <v>9.3000000000000007</v>
      </c>
      <c r="G321">
        <v>146981</v>
      </c>
      <c r="H321">
        <v>48795</v>
      </c>
      <c r="I321">
        <v>98185</v>
      </c>
      <c r="J321" s="43">
        <v>146981</v>
      </c>
      <c r="K321" s="45">
        <v>31</v>
      </c>
      <c r="L321" s="40">
        <v>487</v>
      </c>
      <c r="M321" s="136">
        <v>146.97660000000002</v>
      </c>
      <c r="N321" s="43"/>
      <c r="O321" s="43"/>
      <c r="P321" s="43"/>
      <c r="Q321" s="43">
        <f t="shared" si="14"/>
        <v>146.98099999999999</v>
      </c>
      <c r="R321">
        <f t="shared" si="13"/>
        <v>14698.1</v>
      </c>
    </row>
    <row r="322" spans="1:19">
      <c r="A322" t="s">
        <v>255</v>
      </c>
      <c r="B322">
        <v>8</v>
      </c>
      <c r="C322">
        <v>18.399999999999999</v>
      </c>
      <c r="D322">
        <v>8.6999999999999993</v>
      </c>
      <c r="E322">
        <v>31.3</v>
      </c>
      <c r="F322">
        <v>11</v>
      </c>
      <c r="G322">
        <v>126393</v>
      </c>
      <c r="H322">
        <v>40476</v>
      </c>
      <c r="I322">
        <v>85917</v>
      </c>
      <c r="J322" s="43">
        <v>126393</v>
      </c>
      <c r="K322" s="45">
        <v>31</v>
      </c>
      <c r="L322" s="40">
        <v>447</v>
      </c>
      <c r="M322" s="136">
        <v>126.41160000000001</v>
      </c>
      <c r="N322" s="43"/>
      <c r="O322" s="43"/>
      <c r="P322" s="43"/>
      <c r="Q322" s="43">
        <f t="shared" si="14"/>
        <v>126.39300000000001</v>
      </c>
      <c r="R322">
        <f t="shared" si="13"/>
        <v>12639.300000000001</v>
      </c>
    </row>
    <row r="323" spans="1:19">
      <c r="A323" t="s">
        <v>255</v>
      </c>
      <c r="B323">
        <v>9</v>
      </c>
      <c r="C323">
        <v>13.9</v>
      </c>
      <c r="D323">
        <v>3.8</v>
      </c>
      <c r="E323">
        <v>26.5</v>
      </c>
      <c r="F323">
        <v>4.5</v>
      </c>
      <c r="G323">
        <v>95096</v>
      </c>
      <c r="H323">
        <v>36081</v>
      </c>
      <c r="I323">
        <v>59015</v>
      </c>
      <c r="J323" s="43">
        <v>95096</v>
      </c>
      <c r="K323" s="45">
        <v>30</v>
      </c>
      <c r="L323" s="40">
        <v>371</v>
      </c>
      <c r="M323" s="136">
        <v>95.087299999999999</v>
      </c>
      <c r="N323" s="43"/>
      <c r="O323" s="43"/>
      <c r="P323" s="43"/>
      <c r="Q323" s="43">
        <f t="shared" si="14"/>
        <v>95.096000000000004</v>
      </c>
      <c r="R323">
        <f t="shared" ref="R323:R386" si="15">J323*0.1</f>
        <v>9509.6</v>
      </c>
    </row>
    <row r="324" spans="1:19">
      <c r="A324" t="s">
        <v>255</v>
      </c>
      <c r="B324">
        <v>10</v>
      </c>
      <c r="C324">
        <v>9.4</v>
      </c>
      <c r="D324">
        <v>-2</v>
      </c>
      <c r="E324">
        <v>21.9</v>
      </c>
      <c r="F324">
        <v>1.3</v>
      </c>
      <c r="G324">
        <v>46770</v>
      </c>
      <c r="H324">
        <v>7832</v>
      </c>
      <c r="I324">
        <v>38937</v>
      </c>
      <c r="J324" s="43">
        <v>46770</v>
      </c>
      <c r="K324" s="45">
        <v>31</v>
      </c>
      <c r="L324" s="40">
        <v>315</v>
      </c>
      <c r="M324" s="136">
        <v>46.777500000000003</v>
      </c>
      <c r="N324" s="43"/>
      <c r="O324" s="43"/>
      <c r="P324" s="43"/>
      <c r="Q324" s="43">
        <f t="shared" ref="Q324:Q387" si="16">R324/100</f>
        <v>46.77</v>
      </c>
      <c r="R324">
        <f t="shared" si="15"/>
        <v>4677</v>
      </c>
    </row>
    <row r="325" spans="1:19">
      <c r="A325" t="s">
        <v>255</v>
      </c>
      <c r="B325">
        <v>11</v>
      </c>
      <c r="C325">
        <v>4.7</v>
      </c>
      <c r="D325">
        <v>-6.4</v>
      </c>
      <c r="E325">
        <v>14.7</v>
      </c>
      <c r="F325">
        <v>-4.5</v>
      </c>
      <c r="G325">
        <v>29546</v>
      </c>
      <c r="H325">
        <v>7722</v>
      </c>
      <c r="I325">
        <v>21823</v>
      </c>
      <c r="J325" s="43">
        <v>29546</v>
      </c>
      <c r="K325" s="45">
        <v>30</v>
      </c>
      <c r="L325" s="40">
        <v>256</v>
      </c>
      <c r="M325" s="136">
        <v>29.542400000000001</v>
      </c>
      <c r="N325" s="43"/>
      <c r="O325" s="43"/>
      <c r="P325" s="43"/>
      <c r="Q325" s="43">
        <f t="shared" si="16"/>
        <v>29.546000000000003</v>
      </c>
      <c r="R325">
        <f t="shared" si="15"/>
        <v>2954.6000000000004</v>
      </c>
    </row>
    <row r="326" spans="1:19">
      <c r="A326" t="s">
        <v>255</v>
      </c>
      <c r="B326">
        <v>12</v>
      </c>
      <c r="C326">
        <v>0.30000000000000004</v>
      </c>
      <c r="D326">
        <v>-11.6</v>
      </c>
      <c r="E326">
        <v>11.9</v>
      </c>
      <c r="F326">
        <v>-9</v>
      </c>
      <c r="G326">
        <v>22051</v>
      </c>
      <c r="H326">
        <v>4721</v>
      </c>
      <c r="I326">
        <v>17330</v>
      </c>
      <c r="J326" s="43">
        <v>22051</v>
      </c>
      <c r="K326" s="45">
        <v>31</v>
      </c>
      <c r="L326" s="40">
        <v>248</v>
      </c>
      <c r="M326" s="136">
        <v>22.0472</v>
      </c>
      <c r="N326" s="43"/>
      <c r="O326" s="43"/>
      <c r="P326" s="43"/>
      <c r="Q326" s="43">
        <f t="shared" si="16"/>
        <v>22.050999999999998</v>
      </c>
      <c r="R326">
        <f t="shared" si="15"/>
        <v>2205.1</v>
      </c>
    </row>
    <row r="327" spans="1:19">
      <c r="A327" t="s">
        <v>258</v>
      </c>
      <c r="B327" t="s">
        <v>258</v>
      </c>
      <c r="D327">
        <v>51.57</v>
      </c>
      <c r="J327" s="46">
        <f>SUM(J315:J326)</f>
        <v>1014354</v>
      </c>
      <c r="K327" s="47">
        <f>J327/1000</f>
        <v>1014.354</v>
      </c>
      <c r="L327" s="47"/>
      <c r="M327" s="137" t="s">
        <v>301</v>
      </c>
      <c r="N327" s="46"/>
      <c r="O327" s="46"/>
      <c r="P327" s="46"/>
      <c r="Q327" s="43">
        <f t="shared" si="16"/>
        <v>1014.354</v>
      </c>
      <c r="R327">
        <f t="shared" si="15"/>
        <v>101435.40000000001</v>
      </c>
    </row>
    <row r="328" spans="1:19">
      <c r="A328" t="s">
        <v>258</v>
      </c>
      <c r="B328">
        <v>1</v>
      </c>
      <c r="C328">
        <v>-0.30000000000000004</v>
      </c>
      <c r="D328">
        <v>-13</v>
      </c>
      <c r="E328">
        <v>8.9</v>
      </c>
      <c r="F328">
        <v>-9.8000000000000007</v>
      </c>
      <c r="G328">
        <v>23855</v>
      </c>
      <c r="H328">
        <v>5625</v>
      </c>
      <c r="I328">
        <v>18230</v>
      </c>
      <c r="J328" s="43">
        <v>23855</v>
      </c>
      <c r="K328" s="45">
        <v>31</v>
      </c>
      <c r="L328" s="40">
        <v>228</v>
      </c>
      <c r="M328" s="136">
        <v>23.848800000000001</v>
      </c>
      <c r="N328" s="43"/>
      <c r="O328" s="43"/>
      <c r="P328" s="43"/>
      <c r="Q328" s="43">
        <f t="shared" si="16"/>
        <v>23.855</v>
      </c>
      <c r="R328">
        <f t="shared" si="15"/>
        <v>2385.5</v>
      </c>
      <c r="S328" t="s">
        <v>191</v>
      </c>
    </row>
    <row r="329" spans="1:19">
      <c r="A329" t="s">
        <v>258</v>
      </c>
      <c r="B329">
        <v>2</v>
      </c>
      <c r="C329">
        <v>-0.30000000000000004</v>
      </c>
      <c r="D329">
        <v>-15.6</v>
      </c>
      <c r="E329">
        <v>10.199999999999999</v>
      </c>
      <c r="F329">
        <v>-9.1</v>
      </c>
      <c r="G329">
        <v>27029</v>
      </c>
      <c r="H329">
        <v>4773</v>
      </c>
      <c r="I329">
        <v>22256</v>
      </c>
      <c r="J329" s="43">
        <v>27029</v>
      </c>
      <c r="K329" s="45">
        <v>28</v>
      </c>
      <c r="L329" s="40">
        <v>253</v>
      </c>
      <c r="M329" s="136">
        <v>27.020399999999999</v>
      </c>
      <c r="N329" s="43"/>
      <c r="O329" s="43"/>
      <c r="P329" s="43"/>
      <c r="Q329" s="43">
        <f t="shared" si="16"/>
        <v>27.029</v>
      </c>
      <c r="R329">
        <f t="shared" si="15"/>
        <v>2702.9</v>
      </c>
      <c r="S329" t="s">
        <v>256</v>
      </c>
    </row>
    <row r="330" spans="1:19">
      <c r="A330" t="s">
        <v>258</v>
      </c>
      <c r="B330">
        <v>3</v>
      </c>
      <c r="C330">
        <v>3</v>
      </c>
      <c r="D330">
        <v>-12.7</v>
      </c>
      <c r="E330">
        <v>20.5</v>
      </c>
      <c r="F330">
        <v>-6.1</v>
      </c>
      <c r="G330">
        <v>56754</v>
      </c>
      <c r="H330">
        <v>11800</v>
      </c>
      <c r="I330">
        <v>44953</v>
      </c>
      <c r="J330" s="43">
        <v>56754</v>
      </c>
      <c r="K330" s="45">
        <v>31</v>
      </c>
      <c r="L330" s="40">
        <v>345</v>
      </c>
      <c r="M330" s="136">
        <v>56.752499999999998</v>
      </c>
      <c r="N330" s="43"/>
      <c r="O330" s="43"/>
      <c r="P330" s="43"/>
      <c r="Q330" s="43">
        <f t="shared" si="16"/>
        <v>56.754000000000005</v>
      </c>
      <c r="R330">
        <f t="shared" si="15"/>
        <v>5675.4000000000005</v>
      </c>
      <c r="S330" t="s">
        <v>248</v>
      </c>
    </row>
    <row r="331" spans="1:19">
      <c r="A331" t="s">
        <v>258</v>
      </c>
      <c r="B331">
        <v>4</v>
      </c>
      <c r="C331">
        <v>7.8</v>
      </c>
      <c r="D331">
        <v>-5.6</v>
      </c>
      <c r="E331">
        <v>20.100000000000001</v>
      </c>
      <c r="F331">
        <v>-1.7000000000000002</v>
      </c>
      <c r="G331">
        <v>99270</v>
      </c>
      <c r="H331">
        <v>30645</v>
      </c>
      <c r="I331">
        <v>68625</v>
      </c>
      <c r="J331" s="43">
        <v>99270</v>
      </c>
      <c r="K331" s="45">
        <v>30</v>
      </c>
      <c r="L331" s="40">
        <v>394</v>
      </c>
      <c r="M331" s="136">
        <v>99.287999999999997</v>
      </c>
      <c r="N331" s="43"/>
      <c r="O331" s="43"/>
      <c r="P331" s="43"/>
      <c r="Q331" s="43">
        <f t="shared" si="16"/>
        <v>99.27</v>
      </c>
      <c r="R331">
        <f t="shared" si="15"/>
        <v>9927</v>
      </c>
      <c r="S331" t="s">
        <v>173</v>
      </c>
    </row>
    <row r="332" spans="1:19">
      <c r="A332" t="s">
        <v>258</v>
      </c>
      <c r="B332">
        <v>5</v>
      </c>
      <c r="C332">
        <v>14.2</v>
      </c>
      <c r="D332">
        <v>-1.9</v>
      </c>
      <c r="E332">
        <v>25.2</v>
      </c>
      <c r="F332">
        <v>5.4</v>
      </c>
      <c r="G332">
        <v>145488</v>
      </c>
      <c r="H332">
        <v>57897</v>
      </c>
      <c r="I332">
        <v>87591</v>
      </c>
      <c r="J332" s="43">
        <v>145488</v>
      </c>
      <c r="K332" s="45">
        <v>31</v>
      </c>
      <c r="L332" s="40">
        <v>462</v>
      </c>
      <c r="M332" s="136">
        <v>145.4838</v>
      </c>
      <c r="N332" s="43"/>
      <c r="O332" s="43"/>
      <c r="P332" s="43"/>
      <c r="Q332" s="43">
        <f t="shared" si="16"/>
        <v>145.488</v>
      </c>
      <c r="R332">
        <f t="shared" si="15"/>
        <v>14548.800000000001</v>
      </c>
    </row>
    <row r="333" spans="1:19">
      <c r="A333" t="s">
        <v>258</v>
      </c>
      <c r="B333">
        <v>6</v>
      </c>
      <c r="C333">
        <v>15.9</v>
      </c>
      <c r="D333">
        <v>3.6</v>
      </c>
      <c r="E333">
        <v>31.7</v>
      </c>
      <c r="F333">
        <v>7.7</v>
      </c>
      <c r="G333">
        <v>142857</v>
      </c>
      <c r="H333">
        <v>46933</v>
      </c>
      <c r="I333">
        <v>95923</v>
      </c>
      <c r="J333" s="43">
        <v>142857</v>
      </c>
      <c r="K333" s="45">
        <v>30</v>
      </c>
      <c r="L333" s="40">
        <v>450</v>
      </c>
      <c r="M333" s="136">
        <v>142.875</v>
      </c>
      <c r="N333" s="43"/>
      <c r="O333" s="43"/>
      <c r="P333" s="43"/>
      <c r="Q333" s="43">
        <f t="shared" si="16"/>
        <v>142.857</v>
      </c>
      <c r="R333">
        <f t="shared" si="15"/>
        <v>14285.7</v>
      </c>
    </row>
    <row r="334" spans="1:19">
      <c r="A334" t="s">
        <v>258</v>
      </c>
      <c r="B334">
        <v>7</v>
      </c>
      <c r="C334">
        <v>16.3</v>
      </c>
      <c r="D334">
        <v>5.6</v>
      </c>
      <c r="E334">
        <v>29.5</v>
      </c>
      <c r="F334">
        <v>8.8000000000000007</v>
      </c>
      <c r="G334">
        <v>132348</v>
      </c>
      <c r="H334">
        <v>33624</v>
      </c>
      <c r="I334">
        <v>98723</v>
      </c>
      <c r="J334" s="43">
        <v>132348</v>
      </c>
      <c r="K334" s="45">
        <v>31</v>
      </c>
      <c r="L334" s="40">
        <v>465</v>
      </c>
      <c r="M334" s="136">
        <v>132.339</v>
      </c>
      <c r="N334" s="43"/>
      <c r="O334" s="43"/>
      <c r="P334" s="43"/>
      <c r="Q334" s="43">
        <f t="shared" si="16"/>
        <v>132.34800000000001</v>
      </c>
      <c r="R334">
        <f t="shared" si="15"/>
        <v>13234.800000000001</v>
      </c>
    </row>
    <row r="335" spans="1:19">
      <c r="A335" t="s">
        <v>258</v>
      </c>
      <c r="B335">
        <v>8</v>
      </c>
      <c r="C335">
        <v>17.399999999999999</v>
      </c>
      <c r="D335">
        <v>5.3</v>
      </c>
      <c r="E335">
        <v>32.700000000000003</v>
      </c>
      <c r="F335">
        <v>8.9</v>
      </c>
      <c r="G335">
        <v>118636</v>
      </c>
      <c r="H335">
        <v>36743</v>
      </c>
      <c r="I335">
        <v>81893</v>
      </c>
      <c r="J335" s="43">
        <v>118636</v>
      </c>
      <c r="K335" s="45">
        <v>31</v>
      </c>
      <c r="L335" s="40">
        <v>424</v>
      </c>
      <c r="M335" s="136">
        <v>118.63520000000001</v>
      </c>
      <c r="N335" s="43"/>
      <c r="O335" s="43"/>
      <c r="P335" s="43"/>
      <c r="Q335" s="43">
        <f t="shared" si="16"/>
        <v>118.63600000000001</v>
      </c>
      <c r="R335">
        <f t="shared" si="15"/>
        <v>11863.6</v>
      </c>
    </row>
    <row r="336" spans="1:19">
      <c r="A336" t="s">
        <v>258</v>
      </c>
      <c r="B336">
        <v>9</v>
      </c>
      <c r="C336">
        <v>12.8</v>
      </c>
      <c r="D336">
        <v>-1.1000000000000001</v>
      </c>
      <c r="E336">
        <v>28.2</v>
      </c>
      <c r="F336">
        <v>4.5999999999999996</v>
      </c>
      <c r="G336">
        <v>73853</v>
      </c>
      <c r="H336">
        <v>20215</v>
      </c>
      <c r="I336">
        <v>53638</v>
      </c>
      <c r="J336" s="43">
        <v>73853</v>
      </c>
      <c r="K336" s="45">
        <v>30</v>
      </c>
      <c r="L336" s="40">
        <v>354</v>
      </c>
      <c r="M336" s="136">
        <v>73.844399999999993</v>
      </c>
      <c r="N336" s="43"/>
      <c r="O336" s="43"/>
      <c r="P336" s="43"/>
      <c r="Q336" s="43">
        <f t="shared" si="16"/>
        <v>73.853000000000009</v>
      </c>
      <c r="R336">
        <f t="shared" si="15"/>
        <v>7385.3</v>
      </c>
    </row>
    <row r="337" spans="1:18">
      <c r="A337" t="s">
        <v>258</v>
      </c>
      <c r="B337">
        <v>10</v>
      </c>
      <c r="C337">
        <v>10.1</v>
      </c>
      <c r="D337">
        <v>0.1</v>
      </c>
      <c r="E337">
        <v>20.6</v>
      </c>
      <c r="F337">
        <v>2.2000000000000002</v>
      </c>
      <c r="G337">
        <v>44859</v>
      </c>
      <c r="H337">
        <v>11237</v>
      </c>
      <c r="I337">
        <v>33621</v>
      </c>
      <c r="J337" s="43">
        <v>44859</v>
      </c>
      <c r="K337" s="45">
        <v>31</v>
      </c>
      <c r="L337" s="40">
        <v>300</v>
      </c>
      <c r="M337" s="136">
        <v>44.85</v>
      </c>
      <c r="N337" s="43"/>
      <c r="O337" s="43"/>
      <c r="P337" s="43"/>
      <c r="Q337" s="43">
        <f t="shared" si="16"/>
        <v>44.859000000000009</v>
      </c>
      <c r="R337">
        <f t="shared" si="15"/>
        <v>4485.9000000000005</v>
      </c>
    </row>
    <row r="338" spans="1:18">
      <c r="A338" t="s">
        <v>258</v>
      </c>
      <c r="B338">
        <v>11</v>
      </c>
      <c r="C338">
        <v>3.7</v>
      </c>
      <c r="D338">
        <v>-6</v>
      </c>
      <c r="E338">
        <v>11.4</v>
      </c>
      <c r="F338">
        <v>-4.5999999999999996</v>
      </c>
      <c r="G338">
        <v>20954</v>
      </c>
      <c r="H338">
        <v>3503</v>
      </c>
      <c r="I338">
        <v>17451</v>
      </c>
      <c r="J338" s="43">
        <v>20954</v>
      </c>
      <c r="K338" s="45">
        <v>30</v>
      </c>
      <c r="L338" s="40">
        <v>239</v>
      </c>
      <c r="M338" s="136">
        <v>20.9603</v>
      </c>
      <c r="N338" s="43"/>
      <c r="O338" s="43"/>
      <c r="P338" s="43"/>
      <c r="Q338" s="43">
        <f t="shared" si="16"/>
        <v>20.954000000000001</v>
      </c>
      <c r="R338">
        <f t="shared" si="15"/>
        <v>2095.4</v>
      </c>
    </row>
    <row r="339" spans="1:18">
      <c r="A339" t="s">
        <v>258</v>
      </c>
      <c r="B339">
        <v>12</v>
      </c>
      <c r="C339">
        <v>-0.60000000000000009</v>
      </c>
      <c r="D339">
        <v>-18.2</v>
      </c>
      <c r="E339">
        <v>11.8</v>
      </c>
      <c r="F339">
        <v>-9.3000000000000007</v>
      </c>
      <c r="G339">
        <v>16583</v>
      </c>
      <c r="H339">
        <v>478</v>
      </c>
      <c r="I339">
        <v>16104</v>
      </c>
      <c r="J339" s="43">
        <v>16583</v>
      </c>
      <c r="K339" s="45">
        <v>31</v>
      </c>
      <c r="L339" s="40">
        <v>217</v>
      </c>
      <c r="M339" s="136">
        <v>16.578800000000005</v>
      </c>
      <c r="N339" s="43"/>
      <c r="O339" s="43"/>
      <c r="P339" s="43"/>
      <c r="Q339" s="43">
        <f t="shared" si="16"/>
        <v>16.583000000000002</v>
      </c>
      <c r="R339">
        <f t="shared" si="15"/>
        <v>1658.3000000000002</v>
      </c>
    </row>
    <row r="340" spans="1:18">
      <c r="A340" t="s">
        <v>259</v>
      </c>
      <c r="B340" t="s">
        <v>259</v>
      </c>
      <c r="D340">
        <v>52.24</v>
      </c>
      <c r="J340" s="46">
        <f>SUM(J328:J339)</f>
        <v>902486</v>
      </c>
      <c r="K340" s="47">
        <f>J340/1000</f>
        <v>902.48599999999999</v>
      </c>
      <c r="L340" s="47"/>
      <c r="M340" s="137" t="s">
        <v>301</v>
      </c>
      <c r="N340" s="46"/>
      <c r="O340" s="46"/>
      <c r="P340" s="46"/>
      <c r="Q340" s="43">
        <f t="shared" si="16"/>
        <v>902.4860000000001</v>
      </c>
      <c r="R340">
        <f t="shared" si="15"/>
        <v>90248.6</v>
      </c>
    </row>
    <row r="341" spans="1:18">
      <c r="A341" t="s">
        <v>259</v>
      </c>
      <c r="B341">
        <v>1</v>
      </c>
      <c r="C341">
        <v>0.2</v>
      </c>
      <c r="D341">
        <v>-10.5</v>
      </c>
      <c r="E341">
        <v>9.8000000000000007</v>
      </c>
      <c r="F341">
        <v>-9.6999999999999993</v>
      </c>
      <c r="G341">
        <v>26123</v>
      </c>
      <c r="H341">
        <v>6882</v>
      </c>
      <c r="I341">
        <v>19241</v>
      </c>
      <c r="J341" s="43">
        <v>26123</v>
      </c>
      <c r="K341" s="45">
        <v>31</v>
      </c>
      <c r="L341" s="40">
        <v>235</v>
      </c>
      <c r="M341" s="136">
        <v>26.132000000000001</v>
      </c>
      <c r="N341" s="43"/>
      <c r="O341" s="43"/>
      <c r="P341" s="43"/>
      <c r="Q341" s="43">
        <f t="shared" si="16"/>
        <v>26.123000000000001</v>
      </c>
      <c r="R341">
        <f t="shared" si="15"/>
        <v>2612.3000000000002</v>
      </c>
    </row>
    <row r="342" spans="1:18">
      <c r="A342" t="s">
        <v>259</v>
      </c>
      <c r="B342">
        <v>2</v>
      </c>
      <c r="C342">
        <v>-1.8</v>
      </c>
      <c r="D342">
        <v>-14.6</v>
      </c>
      <c r="E342">
        <v>13.1</v>
      </c>
      <c r="F342">
        <v>-11.6</v>
      </c>
      <c r="G342">
        <v>35757</v>
      </c>
      <c r="H342">
        <v>9558</v>
      </c>
      <c r="I342">
        <v>26199</v>
      </c>
      <c r="J342" s="43">
        <v>35757</v>
      </c>
      <c r="K342" s="45">
        <v>28</v>
      </c>
      <c r="L342" s="40">
        <v>256</v>
      </c>
      <c r="M342" s="136">
        <v>35.763199999999998</v>
      </c>
      <c r="N342" s="43"/>
      <c r="O342" s="43"/>
      <c r="P342" s="43"/>
      <c r="Q342" s="43">
        <f t="shared" si="16"/>
        <v>35.757000000000005</v>
      </c>
      <c r="R342">
        <f t="shared" si="15"/>
        <v>3575.7000000000003</v>
      </c>
    </row>
    <row r="343" spans="1:18">
      <c r="A343" t="s">
        <v>259</v>
      </c>
      <c r="B343">
        <v>3</v>
      </c>
      <c r="C343">
        <v>2.7</v>
      </c>
      <c r="D343">
        <v>-15.2</v>
      </c>
      <c r="E343">
        <v>17.899999999999999</v>
      </c>
      <c r="F343">
        <v>-7.4</v>
      </c>
      <c r="G343">
        <v>71678</v>
      </c>
      <c r="H343">
        <v>28927</v>
      </c>
      <c r="I343">
        <v>42750</v>
      </c>
      <c r="J343" s="43">
        <v>71678</v>
      </c>
      <c r="K343" s="45">
        <v>31</v>
      </c>
      <c r="L343" s="40">
        <v>351</v>
      </c>
      <c r="M343" s="136">
        <v>71.674199999999999</v>
      </c>
      <c r="N343" s="43"/>
      <c r="O343" s="43"/>
      <c r="P343" s="43"/>
      <c r="Q343" s="43">
        <f t="shared" si="16"/>
        <v>71.677999999999997</v>
      </c>
      <c r="R343">
        <f t="shared" si="15"/>
        <v>7167.8</v>
      </c>
    </row>
    <row r="344" spans="1:18">
      <c r="A344" t="s">
        <v>259</v>
      </c>
      <c r="B344">
        <v>4</v>
      </c>
      <c r="C344">
        <v>8.3000000000000007</v>
      </c>
      <c r="D344">
        <v>-4</v>
      </c>
      <c r="E344">
        <v>20.100000000000001</v>
      </c>
      <c r="F344">
        <v>-1.3</v>
      </c>
      <c r="G344">
        <v>104355</v>
      </c>
      <c r="H344">
        <v>33906</v>
      </c>
      <c r="I344">
        <v>70449</v>
      </c>
      <c r="J344" s="43">
        <v>104355</v>
      </c>
      <c r="K344" s="45">
        <v>30</v>
      </c>
      <c r="L344" s="40">
        <v>399</v>
      </c>
      <c r="M344" s="136">
        <v>104.3385</v>
      </c>
      <c r="N344" s="43"/>
      <c r="O344" s="43"/>
      <c r="P344" s="43"/>
      <c r="Q344" s="43">
        <f t="shared" si="16"/>
        <v>104.355</v>
      </c>
      <c r="R344">
        <f t="shared" si="15"/>
        <v>10435.5</v>
      </c>
    </row>
    <row r="345" spans="1:18">
      <c r="A345" t="s">
        <v>259</v>
      </c>
      <c r="B345">
        <v>5</v>
      </c>
      <c r="C345">
        <v>13</v>
      </c>
      <c r="D345">
        <v>2.2000000000000002</v>
      </c>
      <c r="E345">
        <v>24.3</v>
      </c>
      <c r="F345">
        <v>4.0999999999999996</v>
      </c>
      <c r="G345">
        <v>143561</v>
      </c>
      <c r="H345">
        <v>55509</v>
      </c>
      <c r="I345">
        <v>88052</v>
      </c>
      <c r="J345" s="43">
        <v>143561</v>
      </c>
      <c r="K345" s="45">
        <v>31</v>
      </c>
      <c r="L345" s="40">
        <v>465</v>
      </c>
      <c r="M345" s="136">
        <v>143.5455</v>
      </c>
      <c r="N345" s="43"/>
      <c r="O345" s="43"/>
      <c r="P345" s="43"/>
      <c r="Q345" s="43">
        <f t="shared" si="16"/>
        <v>143.56100000000001</v>
      </c>
      <c r="R345">
        <f t="shared" si="15"/>
        <v>14356.1</v>
      </c>
    </row>
    <row r="346" spans="1:18">
      <c r="A346" t="s">
        <v>259</v>
      </c>
      <c r="B346">
        <v>6</v>
      </c>
      <c r="C346">
        <v>16.8</v>
      </c>
      <c r="D346">
        <v>5.5</v>
      </c>
      <c r="E346">
        <v>33.700000000000003</v>
      </c>
      <c r="F346">
        <v>8.6999999999999993</v>
      </c>
      <c r="G346">
        <v>149279</v>
      </c>
      <c r="H346">
        <v>46375</v>
      </c>
      <c r="I346">
        <v>102904</v>
      </c>
      <c r="J346" s="43">
        <v>149279</v>
      </c>
      <c r="K346" s="45">
        <v>30</v>
      </c>
      <c r="L346" s="40">
        <v>450</v>
      </c>
      <c r="M346" s="136">
        <v>149.26499999999999</v>
      </c>
      <c r="N346" s="43"/>
      <c r="O346" s="43"/>
      <c r="P346" s="43"/>
      <c r="Q346" s="43">
        <f t="shared" si="16"/>
        <v>149.27900000000002</v>
      </c>
      <c r="R346">
        <f t="shared" si="15"/>
        <v>14927.900000000001</v>
      </c>
    </row>
    <row r="347" spans="1:18">
      <c r="A347" t="s">
        <v>259</v>
      </c>
      <c r="B347">
        <v>7</v>
      </c>
      <c r="C347">
        <v>18.3</v>
      </c>
      <c r="D347">
        <v>9.1999999999999993</v>
      </c>
      <c r="E347">
        <v>29.1</v>
      </c>
      <c r="F347">
        <v>10.8</v>
      </c>
      <c r="G347">
        <v>141631</v>
      </c>
      <c r="H347">
        <v>40695</v>
      </c>
      <c r="I347">
        <v>100935</v>
      </c>
      <c r="J347" s="43">
        <v>141631</v>
      </c>
      <c r="K347" s="45">
        <v>31</v>
      </c>
      <c r="L347" s="40">
        <v>465</v>
      </c>
      <c r="M347" s="136">
        <v>141.63900000000001</v>
      </c>
      <c r="N347" s="43"/>
      <c r="O347" s="43"/>
      <c r="P347" s="43"/>
      <c r="Q347" s="43">
        <f t="shared" si="16"/>
        <v>141.631</v>
      </c>
      <c r="R347">
        <f t="shared" si="15"/>
        <v>14163.1</v>
      </c>
    </row>
    <row r="348" spans="1:18">
      <c r="A348" t="s">
        <v>259</v>
      </c>
      <c r="B348">
        <v>8</v>
      </c>
      <c r="C348">
        <v>18.399999999999999</v>
      </c>
      <c r="D348">
        <v>6.8</v>
      </c>
      <c r="E348">
        <v>35.200000000000003</v>
      </c>
      <c r="F348">
        <v>11</v>
      </c>
      <c r="G348">
        <v>116520</v>
      </c>
      <c r="H348">
        <v>33506</v>
      </c>
      <c r="I348">
        <v>83014</v>
      </c>
      <c r="J348" s="43">
        <v>116520</v>
      </c>
      <c r="K348" s="45">
        <v>31</v>
      </c>
      <c r="L348" s="40">
        <v>431</v>
      </c>
      <c r="M348" s="136">
        <v>116.5424</v>
      </c>
      <c r="N348" s="43"/>
      <c r="O348" s="43"/>
      <c r="P348" s="43"/>
      <c r="Q348" s="43">
        <f t="shared" si="16"/>
        <v>116.52</v>
      </c>
      <c r="R348">
        <f t="shared" si="15"/>
        <v>11652</v>
      </c>
    </row>
    <row r="349" spans="1:18">
      <c r="A349" t="s">
        <v>259</v>
      </c>
      <c r="B349">
        <v>9</v>
      </c>
      <c r="C349">
        <v>13.5</v>
      </c>
      <c r="D349">
        <v>4.0999999999999996</v>
      </c>
      <c r="E349">
        <v>23.8</v>
      </c>
      <c r="F349">
        <v>4.9000000000000004</v>
      </c>
      <c r="G349">
        <v>81621</v>
      </c>
      <c r="H349">
        <v>22760</v>
      </c>
      <c r="I349">
        <v>58860</v>
      </c>
      <c r="J349" s="43">
        <v>81621</v>
      </c>
      <c r="K349" s="45">
        <v>30</v>
      </c>
      <c r="L349" s="40">
        <v>359</v>
      </c>
      <c r="M349" s="136">
        <v>81.636600000000001</v>
      </c>
      <c r="N349" s="43"/>
      <c r="O349" s="43"/>
      <c r="P349" s="43"/>
      <c r="Q349" s="43">
        <f t="shared" si="16"/>
        <v>81.621000000000009</v>
      </c>
      <c r="R349">
        <f t="shared" si="15"/>
        <v>8162.1</v>
      </c>
    </row>
    <row r="350" spans="1:18">
      <c r="A350" t="s">
        <v>259</v>
      </c>
      <c r="B350">
        <v>10</v>
      </c>
      <c r="C350">
        <v>7</v>
      </c>
      <c r="D350">
        <v>-5.3</v>
      </c>
      <c r="E350">
        <v>21.2</v>
      </c>
      <c r="F350">
        <v>-2</v>
      </c>
      <c r="G350">
        <v>45552</v>
      </c>
      <c r="H350">
        <v>9420</v>
      </c>
      <c r="I350">
        <v>36131</v>
      </c>
      <c r="J350" s="43">
        <v>45552</v>
      </c>
      <c r="K350" s="45">
        <v>31</v>
      </c>
      <c r="L350" s="40">
        <v>304</v>
      </c>
      <c r="M350" s="136">
        <v>45.539200000000001</v>
      </c>
      <c r="N350" s="43"/>
      <c r="O350" s="43"/>
      <c r="P350" s="43"/>
      <c r="Q350" s="43">
        <f t="shared" si="16"/>
        <v>45.552</v>
      </c>
      <c r="R350">
        <f t="shared" si="15"/>
        <v>4555.2</v>
      </c>
    </row>
    <row r="351" spans="1:18">
      <c r="A351" t="s">
        <v>259</v>
      </c>
      <c r="B351">
        <v>11</v>
      </c>
      <c r="C351">
        <v>2.2000000000000002</v>
      </c>
      <c r="D351">
        <v>-8.6999999999999993</v>
      </c>
      <c r="E351">
        <v>9.4</v>
      </c>
      <c r="F351">
        <v>-6.9</v>
      </c>
      <c r="G351">
        <v>26381</v>
      </c>
      <c r="H351">
        <v>6609</v>
      </c>
      <c r="I351">
        <v>19772</v>
      </c>
      <c r="J351" s="43">
        <v>26381</v>
      </c>
      <c r="K351" s="45">
        <v>30</v>
      </c>
      <c r="L351" s="40">
        <v>247</v>
      </c>
      <c r="M351" s="136">
        <v>26.3796</v>
      </c>
      <c r="N351" s="43"/>
      <c r="O351" s="43"/>
      <c r="P351" s="43"/>
      <c r="Q351" s="43">
        <f t="shared" si="16"/>
        <v>26.381000000000004</v>
      </c>
      <c r="R351">
        <f t="shared" si="15"/>
        <v>2638.1000000000004</v>
      </c>
    </row>
    <row r="352" spans="1:18">
      <c r="A352" t="s">
        <v>259</v>
      </c>
      <c r="B352">
        <v>12</v>
      </c>
      <c r="C352">
        <v>-0.1</v>
      </c>
      <c r="D352">
        <v>-15.6</v>
      </c>
      <c r="E352">
        <v>12.9</v>
      </c>
      <c r="F352">
        <v>-8.6</v>
      </c>
      <c r="G352">
        <v>18375</v>
      </c>
      <c r="H352">
        <v>1630</v>
      </c>
      <c r="I352">
        <v>16745</v>
      </c>
      <c r="J352" s="43">
        <v>18375</v>
      </c>
      <c r="K352" s="45">
        <v>31</v>
      </c>
      <c r="L352" s="40">
        <v>217</v>
      </c>
      <c r="M352" s="136">
        <v>18.379900000000003</v>
      </c>
      <c r="N352" s="43"/>
      <c r="O352" s="43"/>
      <c r="P352" s="43"/>
      <c r="Q352" s="43">
        <f t="shared" si="16"/>
        <v>18.375</v>
      </c>
      <c r="R352">
        <f t="shared" si="15"/>
        <v>1837.5</v>
      </c>
    </row>
    <row r="353" spans="1:19">
      <c r="A353" t="s">
        <v>260</v>
      </c>
      <c r="B353" t="s">
        <v>260</v>
      </c>
      <c r="D353" s="40">
        <v>50.0833333</v>
      </c>
      <c r="J353" s="46">
        <f>SUM(J341:J352)</f>
        <v>960833</v>
      </c>
      <c r="K353" s="47">
        <f>J353/1000</f>
        <v>960.83299999999997</v>
      </c>
      <c r="L353" s="47"/>
      <c r="M353" s="137" t="s">
        <v>301</v>
      </c>
      <c r="N353" s="46"/>
      <c r="O353" s="46"/>
      <c r="P353" s="46"/>
      <c r="Q353" s="43">
        <f t="shared" si="16"/>
        <v>960.83300000000008</v>
      </c>
      <c r="R353">
        <f t="shared" si="15"/>
        <v>96083.3</v>
      </c>
    </row>
    <row r="354" spans="1:19">
      <c r="A354" t="s">
        <v>260</v>
      </c>
      <c r="B354">
        <v>1</v>
      </c>
      <c r="C354">
        <v>-0.1</v>
      </c>
      <c r="D354">
        <v>-10.9</v>
      </c>
      <c r="E354">
        <v>8.1999999999999993</v>
      </c>
      <c r="F354">
        <v>-10.1</v>
      </c>
      <c r="G354">
        <v>31078</v>
      </c>
      <c r="H354">
        <v>10640</v>
      </c>
      <c r="I354">
        <v>20438</v>
      </c>
      <c r="J354" s="43">
        <v>31078</v>
      </c>
      <c r="K354" s="45">
        <v>31</v>
      </c>
      <c r="L354" s="40">
        <v>258</v>
      </c>
      <c r="M354" s="136">
        <v>31.088999999999999</v>
      </c>
      <c r="N354" s="43"/>
      <c r="O354" s="43"/>
      <c r="P354" s="43"/>
      <c r="Q354" s="43">
        <f t="shared" si="16"/>
        <v>31.078000000000003</v>
      </c>
      <c r="R354">
        <f t="shared" si="15"/>
        <v>3107.8</v>
      </c>
      <c r="S354" t="s">
        <v>261</v>
      </c>
    </row>
    <row r="355" spans="1:19">
      <c r="A355" t="s">
        <v>260</v>
      </c>
      <c r="B355">
        <v>2</v>
      </c>
      <c r="C355">
        <v>-0.8</v>
      </c>
      <c r="D355">
        <v>-13.5</v>
      </c>
      <c r="E355">
        <v>7.3</v>
      </c>
      <c r="F355">
        <v>-10.6</v>
      </c>
      <c r="G355">
        <v>40352</v>
      </c>
      <c r="H355">
        <v>14203</v>
      </c>
      <c r="I355">
        <v>26149</v>
      </c>
      <c r="J355" s="43">
        <v>40352</v>
      </c>
      <c r="K355" s="45">
        <v>28</v>
      </c>
      <c r="L355" s="40">
        <v>269</v>
      </c>
      <c r="M355" s="136">
        <v>40.35</v>
      </c>
      <c r="N355" s="43"/>
      <c r="O355" s="43"/>
      <c r="P355" s="43"/>
      <c r="Q355" s="43">
        <f t="shared" si="16"/>
        <v>40.352000000000004</v>
      </c>
      <c r="R355">
        <f t="shared" si="15"/>
        <v>4035.2000000000003</v>
      </c>
      <c r="S355" t="s">
        <v>220</v>
      </c>
    </row>
    <row r="356" spans="1:19">
      <c r="A356" t="s">
        <v>260</v>
      </c>
      <c r="B356">
        <v>3</v>
      </c>
      <c r="C356">
        <v>5.4</v>
      </c>
      <c r="D356">
        <v>-3</v>
      </c>
      <c r="E356">
        <v>19.2</v>
      </c>
      <c r="F356">
        <v>-3.6</v>
      </c>
      <c r="G356">
        <v>72015</v>
      </c>
      <c r="H356">
        <v>19778</v>
      </c>
      <c r="I356">
        <v>52236</v>
      </c>
      <c r="J356" s="43">
        <v>72015</v>
      </c>
      <c r="K356" s="45">
        <v>31</v>
      </c>
      <c r="L356" s="40">
        <v>368</v>
      </c>
      <c r="M356" s="136">
        <v>72.017599999999987</v>
      </c>
      <c r="N356" s="43"/>
      <c r="O356" s="43"/>
      <c r="P356" s="43"/>
      <c r="Q356" s="43">
        <f t="shared" si="16"/>
        <v>72.015000000000001</v>
      </c>
      <c r="R356">
        <f t="shared" si="15"/>
        <v>7201.5</v>
      </c>
      <c r="S356" t="s">
        <v>205</v>
      </c>
    </row>
    <row r="357" spans="1:19">
      <c r="A357" t="s">
        <v>260</v>
      </c>
      <c r="B357">
        <v>4</v>
      </c>
      <c r="C357">
        <v>8.8000000000000007</v>
      </c>
      <c r="D357">
        <v>-0.60000000000000009</v>
      </c>
      <c r="E357">
        <v>22.6</v>
      </c>
      <c r="F357">
        <v>-0.1</v>
      </c>
      <c r="G357">
        <v>111550</v>
      </c>
      <c r="H357">
        <v>43310</v>
      </c>
      <c r="I357">
        <v>68239</v>
      </c>
      <c r="J357" s="43">
        <v>111550</v>
      </c>
      <c r="K357" s="45">
        <v>30</v>
      </c>
      <c r="L357" s="40">
        <v>419</v>
      </c>
      <c r="M357" s="136">
        <v>111.53779999999999</v>
      </c>
      <c r="N357" s="43"/>
      <c r="O357" s="43"/>
      <c r="P357" s="43"/>
      <c r="Q357" s="43">
        <f t="shared" si="16"/>
        <v>111.55</v>
      </c>
      <c r="R357">
        <f t="shared" si="15"/>
        <v>11155</v>
      </c>
      <c r="S357" t="s">
        <v>262</v>
      </c>
    </row>
    <row r="358" spans="1:19">
      <c r="A358" t="s">
        <v>260</v>
      </c>
      <c r="B358">
        <v>5</v>
      </c>
      <c r="C358">
        <v>13.6</v>
      </c>
      <c r="D358">
        <v>0.5</v>
      </c>
      <c r="E358">
        <v>26.3</v>
      </c>
      <c r="F358">
        <v>4.5</v>
      </c>
      <c r="G358">
        <v>173161</v>
      </c>
      <c r="H358">
        <v>91241</v>
      </c>
      <c r="I358">
        <v>81919</v>
      </c>
      <c r="J358" s="43">
        <v>173161</v>
      </c>
      <c r="K358" s="45">
        <v>31</v>
      </c>
      <c r="L358" s="40">
        <v>483</v>
      </c>
      <c r="M358" s="136">
        <v>173.15549999999999</v>
      </c>
      <c r="N358" s="43"/>
      <c r="O358" s="43"/>
      <c r="P358" s="43"/>
      <c r="Q358" s="43">
        <f t="shared" si="16"/>
        <v>173.16100000000003</v>
      </c>
      <c r="R358">
        <f t="shared" si="15"/>
        <v>17316.100000000002</v>
      </c>
    </row>
    <row r="359" spans="1:19">
      <c r="A359" t="s">
        <v>260</v>
      </c>
      <c r="B359">
        <v>6</v>
      </c>
      <c r="C359">
        <v>16</v>
      </c>
      <c r="D359">
        <v>6.9</v>
      </c>
      <c r="E359">
        <v>26.9</v>
      </c>
      <c r="F359">
        <v>9</v>
      </c>
      <c r="G359">
        <v>147920</v>
      </c>
      <c r="H359">
        <v>55318</v>
      </c>
      <c r="I359">
        <v>92602</v>
      </c>
      <c r="J359" s="43">
        <v>147920</v>
      </c>
      <c r="K359" s="45">
        <v>30</v>
      </c>
      <c r="L359" s="40">
        <v>480</v>
      </c>
      <c r="M359" s="136">
        <v>147.93600000000001</v>
      </c>
      <c r="N359" s="43"/>
      <c r="O359" s="43"/>
      <c r="P359" s="43"/>
      <c r="Q359" s="43">
        <f t="shared" si="16"/>
        <v>147.91999999999999</v>
      </c>
      <c r="R359">
        <f t="shared" si="15"/>
        <v>14792</v>
      </c>
    </row>
    <row r="360" spans="1:19">
      <c r="A360" t="s">
        <v>260</v>
      </c>
      <c r="B360">
        <v>7</v>
      </c>
      <c r="C360">
        <v>17.7</v>
      </c>
      <c r="D360">
        <v>5.8</v>
      </c>
      <c r="E360">
        <v>30.6</v>
      </c>
      <c r="F360">
        <v>10.199999999999999</v>
      </c>
      <c r="G360">
        <v>156600</v>
      </c>
      <c r="H360">
        <v>63027</v>
      </c>
      <c r="I360">
        <v>93572</v>
      </c>
      <c r="J360" s="43">
        <v>156600</v>
      </c>
      <c r="K360" s="45">
        <v>31</v>
      </c>
      <c r="L360" s="40">
        <v>492</v>
      </c>
      <c r="M360" s="136">
        <v>156.6036</v>
      </c>
      <c r="N360" s="43"/>
      <c r="O360" s="43"/>
      <c r="P360" s="43"/>
      <c r="Q360" s="43">
        <f t="shared" si="16"/>
        <v>156.6</v>
      </c>
      <c r="R360">
        <f t="shared" si="15"/>
        <v>15660</v>
      </c>
    </row>
    <row r="361" spans="1:19">
      <c r="A361" t="s">
        <v>260</v>
      </c>
      <c r="B361">
        <v>8</v>
      </c>
      <c r="C361">
        <v>17.8</v>
      </c>
      <c r="D361">
        <v>6</v>
      </c>
      <c r="E361">
        <v>31.2</v>
      </c>
      <c r="F361">
        <v>9.1</v>
      </c>
      <c r="G361">
        <v>150273</v>
      </c>
      <c r="H361">
        <v>74534</v>
      </c>
      <c r="I361">
        <v>75739</v>
      </c>
      <c r="J361" s="43">
        <v>150273</v>
      </c>
      <c r="K361" s="45">
        <v>31</v>
      </c>
      <c r="L361" s="40">
        <v>452</v>
      </c>
      <c r="M361" s="136">
        <v>150.29</v>
      </c>
      <c r="N361" s="43"/>
      <c r="O361" s="43"/>
      <c r="P361" s="43"/>
      <c r="Q361" s="43">
        <f t="shared" si="16"/>
        <v>150.27300000000002</v>
      </c>
      <c r="R361">
        <f t="shared" si="15"/>
        <v>15027.300000000001</v>
      </c>
    </row>
    <row r="362" spans="1:19">
      <c r="A362" t="s">
        <v>260</v>
      </c>
      <c r="B362">
        <v>9</v>
      </c>
      <c r="C362">
        <v>14.4</v>
      </c>
      <c r="D362">
        <v>3.1</v>
      </c>
      <c r="E362">
        <v>26.2</v>
      </c>
      <c r="F362">
        <v>5.9</v>
      </c>
      <c r="G362">
        <v>91910</v>
      </c>
      <c r="H362">
        <v>38089</v>
      </c>
      <c r="I362">
        <v>53821</v>
      </c>
      <c r="J362" s="43">
        <v>91910</v>
      </c>
      <c r="K362" s="45">
        <v>30</v>
      </c>
      <c r="L362" s="40">
        <v>376</v>
      </c>
      <c r="M362" s="136">
        <v>91.894400000000005</v>
      </c>
      <c r="N362" s="43"/>
      <c r="O362" s="43"/>
      <c r="P362" s="43"/>
      <c r="Q362" s="43">
        <f t="shared" si="16"/>
        <v>91.91</v>
      </c>
      <c r="R362">
        <f t="shared" si="15"/>
        <v>9191</v>
      </c>
    </row>
    <row r="363" spans="1:19">
      <c r="A363" t="s">
        <v>260</v>
      </c>
      <c r="B363">
        <v>10</v>
      </c>
      <c r="C363">
        <v>9.1999999999999993</v>
      </c>
      <c r="D363">
        <v>-1.9</v>
      </c>
      <c r="E363">
        <v>23.4</v>
      </c>
      <c r="F363">
        <v>1.3</v>
      </c>
      <c r="G363">
        <v>50707</v>
      </c>
      <c r="H363">
        <v>12979</v>
      </c>
      <c r="I363">
        <v>37728</v>
      </c>
      <c r="J363" s="43">
        <v>50707</v>
      </c>
      <c r="K363" s="45">
        <v>31</v>
      </c>
      <c r="L363" s="40">
        <v>319</v>
      </c>
      <c r="M363" s="136">
        <v>50.720999999999997</v>
      </c>
      <c r="N363" s="43"/>
      <c r="O363" s="43"/>
      <c r="P363" s="43"/>
      <c r="Q363" s="43">
        <f t="shared" si="16"/>
        <v>50.707000000000008</v>
      </c>
      <c r="R363">
        <f t="shared" si="15"/>
        <v>5070.7000000000007</v>
      </c>
    </row>
    <row r="364" spans="1:19">
      <c r="A364" t="s">
        <v>260</v>
      </c>
      <c r="B364">
        <v>11</v>
      </c>
      <c r="C364">
        <v>2.2999999999999998</v>
      </c>
      <c r="D364">
        <v>-11.9</v>
      </c>
      <c r="E364">
        <v>16.8</v>
      </c>
      <c r="F364">
        <v>-7.6</v>
      </c>
      <c r="G364">
        <v>33874</v>
      </c>
      <c r="H364">
        <v>10602</v>
      </c>
      <c r="I364">
        <v>23271</v>
      </c>
      <c r="J364" s="43">
        <v>33874</v>
      </c>
      <c r="K364" s="45">
        <v>30</v>
      </c>
      <c r="L364" s="40">
        <v>258</v>
      </c>
      <c r="M364" s="136">
        <v>33.875399999999999</v>
      </c>
      <c r="N364" s="43"/>
      <c r="O364" s="43"/>
      <c r="P364" s="43"/>
      <c r="Q364" s="43">
        <f t="shared" si="16"/>
        <v>33.874000000000002</v>
      </c>
      <c r="R364">
        <f t="shared" si="15"/>
        <v>3387.4</v>
      </c>
    </row>
    <row r="365" spans="1:19">
      <c r="A365" t="s">
        <v>260</v>
      </c>
      <c r="B365">
        <v>12</v>
      </c>
      <c r="C365">
        <v>-0.5</v>
      </c>
      <c r="D365">
        <v>-12</v>
      </c>
      <c r="E365">
        <v>11.2</v>
      </c>
      <c r="F365">
        <v>-10.3</v>
      </c>
      <c r="G365">
        <v>27286</v>
      </c>
      <c r="H365">
        <v>7457</v>
      </c>
      <c r="I365">
        <v>19829</v>
      </c>
      <c r="J365" s="43">
        <v>27286</v>
      </c>
      <c r="K365" s="45">
        <v>31</v>
      </c>
      <c r="L365" s="40">
        <v>248</v>
      </c>
      <c r="M365" s="136">
        <v>27.28</v>
      </c>
      <c r="N365" s="43"/>
      <c r="O365" s="43"/>
      <c r="P365" s="43"/>
      <c r="Q365" s="43">
        <f t="shared" si="16"/>
        <v>27.286000000000005</v>
      </c>
      <c r="R365">
        <f t="shared" si="15"/>
        <v>2728.6000000000004</v>
      </c>
    </row>
    <row r="366" spans="1:19">
      <c r="A366" t="s">
        <v>263</v>
      </c>
      <c r="B366" t="s">
        <v>263</v>
      </c>
      <c r="D366">
        <v>50.02</v>
      </c>
      <c r="J366" s="46">
        <f>SUM(J354:J365)</f>
        <v>1086726</v>
      </c>
      <c r="K366" s="47">
        <f>J366/1000</f>
        <v>1086.7260000000001</v>
      </c>
      <c r="L366" s="47"/>
      <c r="M366" s="137" t="s">
        <v>301</v>
      </c>
      <c r="N366" s="46"/>
      <c r="O366" s="46"/>
      <c r="P366" s="46"/>
      <c r="Q366" s="43">
        <f t="shared" si="16"/>
        <v>1086.7260000000001</v>
      </c>
      <c r="R366">
        <f t="shared" si="15"/>
        <v>108672.6</v>
      </c>
    </row>
    <row r="367" spans="1:19">
      <c r="A367" t="s">
        <v>263</v>
      </c>
      <c r="B367">
        <v>1</v>
      </c>
      <c r="C367">
        <v>-4.5999999999999996</v>
      </c>
      <c r="D367">
        <v>-18.100000000000001</v>
      </c>
      <c r="E367">
        <v>8.4</v>
      </c>
      <c r="F367">
        <v>-15.7</v>
      </c>
      <c r="G367">
        <v>31069</v>
      </c>
      <c r="H367">
        <v>8536</v>
      </c>
      <c r="I367">
        <v>22532</v>
      </c>
      <c r="J367" s="43">
        <v>31069</v>
      </c>
      <c r="K367" s="45">
        <v>31</v>
      </c>
      <c r="L367" s="40">
        <v>248</v>
      </c>
      <c r="M367" s="136">
        <v>31.074399999999997</v>
      </c>
      <c r="N367" s="43"/>
      <c r="O367" s="43"/>
      <c r="P367" s="43"/>
      <c r="Q367" s="43">
        <f t="shared" si="16"/>
        <v>31.069000000000003</v>
      </c>
      <c r="R367">
        <f t="shared" si="15"/>
        <v>3106.9</v>
      </c>
      <c r="S367" t="s">
        <v>194</v>
      </c>
    </row>
    <row r="368" spans="1:19">
      <c r="A368" t="s">
        <v>263</v>
      </c>
      <c r="B368">
        <v>2</v>
      </c>
      <c r="C368">
        <v>0.30000000000000004</v>
      </c>
      <c r="D368">
        <v>-10.3</v>
      </c>
      <c r="E368">
        <v>8</v>
      </c>
      <c r="F368">
        <v>-9.3000000000000007</v>
      </c>
      <c r="G368">
        <v>41850</v>
      </c>
      <c r="H368">
        <v>13522</v>
      </c>
      <c r="I368">
        <v>28327</v>
      </c>
      <c r="J368" s="43">
        <v>41850</v>
      </c>
      <c r="K368" s="45">
        <v>28</v>
      </c>
      <c r="L368" s="40">
        <v>272</v>
      </c>
      <c r="M368" s="136">
        <v>41.860800000000005</v>
      </c>
      <c r="N368" s="43"/>
      <c r="O368" s="43"/>
      <c r="P368" s="43"/>
      <c r="Q368" s="43">
        <f t="shared" si="16"/>
        <v>41.85</v>
      </c>
      <c r="R368">
        <f t="shared" si="15"/>
        <v>4185</v>
      </c>
      <c r="S368" t="s">
        <v>264</v>
      </c>
    </row>
    <row r="369" spans="1:19">
      <c r="A369" t="s">
        <v>263</v>
      </c>
      <c r="B369">
        <v>3</v>
      </c>
      <c r="C369">
        <v>1</v>
      </c>
      <c r="D369">
        <v>-11.3</v>
      </c>
      <c r="E369">
        <v>16.100000000000001</v>
      </c>
      <c r="F369">
        <v>-9.3000000000000007</v>
      </c>
      <c r="G369">
        <v>74457</v>
      </c>
      <c r="H369">
        <v>23233</v>
      </c>
      <c r="I369">
        <v>51224</v>
      </c>
      <c r="J369" s="43">
        <v>74457</v>
      </c>
      <c r="K369" s="45">
        <v>31</v>
      </c>
      <c r="L369" s="40">
        <v>363</v>
      </c>
      <c r="M369" s="136">
        <v>74.451300000000003</v>
      </c>
      <c r="N369" s="43"/>
      <c r="O369" s="43"/>
      <c r="P369" s="43"/>
      <c r="Q369" s="43">
        <f t="shared" si="16"/>
        <v>74.457000000000008</v>
      </c>
      <c r="R369">
        <f t="shared" si="15"/>
        <v>7445.7000000000007</v>
      </c>
      <c r="S369" t="s">
        <v>209</v>
      </c>
    </row>
    <row r="370" spans="1:19">
      <c r="A370" t="s">
        <v>263</v>
      </c>
      <c r="B370">
        <v>4</v>
      </c>
      <c r="C370">
        <v>8</v>
      </c>
      <c r="D370">
        <v>-2.1</v>
      </c>
      <c r="E370">
        <v>20.3</v>
      </c>
      <c r="F370">
        <v>-1</v>
      </c>
      <c r="G370">
        <v>109832</v>
      </c>
      <c r="H370">
        <v>38411</v>
      </c>
      <c r="I370">
        <v>71421</v>
      </c>
      <c r="J370" s="43">
        <v>109832</v>
      </c>
      <c r="K370" s="45">
        <v>30</v>
      </c>
      <c r="L370" s="40">
        <v>418</v>
      </c>
      <c r="M370" s="136">
        <v>109.85040000000001</v>
      </c>
      <c r="N370" s="43"/>
      <c r="O370" s="43"/>
      <c r="P370" s="43"/>
      <c r="Q370" s="43">
        <f t="shared" si="16"/>
        <v>109.83200000000001</v>
      </c>
      <c r="R370">
        <f t="shared" si="15"/>
        <v>10983.2</v>
      </c>
      <c r="S370" t="s">
        <v>166</v>
      </c>
    </row>
    <row r="371" spans="1:19">
      <c r="A371" t="s">
        <v>263</v>
      </c>
      <c r="B371">
        <v>5</v>
      </c>
      <c r="C371">
        <v>12.5</v>
      </c>
      <c r="D371">
        <v>0.1</v>
      </c>
      <c r="E371">
        <v>24.6</v>
      </c>
      <c r="F371">
        <v>3.7</v>
      </c>
      <c r="G371">
        <v>150230</v>
      </c>
      <c r="H371">
        <v>55215</v>
      </c>
      <c r="I371">
        <v>95014</v>
      </c>
      <c r="J371" s="43">
        <v>150230</v>
      </c>
      <c r="K371" s="45">
        <v>31</v>
      </c>
      <c r="L371" s="40">
        <v>492</v>
      </c>
      <c r="M371" s="136">
        <v>150.20760000000001</v>
      </c>
      <c r="N371" s="43"/>
      <c r="O371" s="43"/>
      <c r="P371" s="43"/>
      <c r="Q371" s="43">
        <f t="shared" si="16"/>
        <v>150.22999999999999</v>
      </c>
      <c r="R371">
        <f t="shared" si="15"/>
        <v>15023</v>
      </c>
    </row>
    <row r="372" spans="1:19">
      <c r="A372" t="s">
        <v>263</v>
      </c>
      <c r="B372">
        <v>6</v>
      </c>
      <c r="C372">
        <v>16.8</v>
      </c>
      <c r="D372">
        <v>6.7</v>
      </c>
      <c r="E372">
        <v>28.7</v>
      </c>
      <c r="F372">
        <v>8.6999999999999993</v>
      </c>
      <c r="G372">
        <v>163370</v>
      </c>
      <c r="H372">
        <v>67721</v>
      </c>
      <c r="I372">
        <v>95648</v>
      </c>
      <c r="J372" s="43">
        <v>163370</v>
      </c>
      <c r="K372" s="45">
        <v>30</v>
      </c>
      <c r="L372" s="40">
        <v>480</v>
      </c>
      <c r="M372" s="136">
        <v>163.392</v>
      </c>
      <c r="N372" s="43"/>
      <c r="O372" s="43"/>
      <c r="P372" s="43"/>
      <c r="Q372" s="43">
        <f t="shared" si="16"/>
        <v>163.37</v>
      </c>
      <c r="R372">
        <f t="shared" si="15"/>
        <v>16337</v>
      </c>
    </row>
    <row r="373" spans="1:19">
      <c r="A373" t="s">
        <v>263</v>
      </c>
      <c r="B373">
        <v>7</v>
      </c>
      <c r="C373">
        <v>16.899999999999999</v>
      </c>
      <c r="D373">
        <v>8</v>
      </c>
      <c r="E373">
        <v>30.8</v>
      </c>
      <c r="F373">
        <v>9.4</v>
      </c>
      <c r="G373">
        <v>149869</v>
      </c>
      <c r="H373">
        <v>48701</v>
      </c>
      <c r="I373">
        <v>101168</v>
      </c>
      <c r="J373" s="43">
        <v>149869</v>
      </c>
      <c r="K373" s="45">
        <v>31</v>
      </c>
      <c r="L373" s="40">
        <v>496</v>
      </c>
      <c r="M373" s="136">
        <v>149.89119999999997</v>
      </c>
      <c r="N373" s="43"/>
      <c r="O373" s="43"/>
      <c r="P373" s="43"/>
      <c r="Q373" s="43">
        <f t="shared" si="16"/>
        <v>149.86900000000003</v>
      </c>
      <c r="R373">
        <f t="shared" si="15"/>
        <v>14986.900000000001</v>
      </c>
    </row>
    <row r="374" spans="1:19">
      <c r="A374" t="s">
        <v>263</v>
      </c>
      <c r="B374">
        <v>8</v>
      </c>
      <c r="C374">
        <v>17.7</v>
      </c>
      <c r="D374">
        <v>7.8</v>
      </c>
      <c r="E374">
        <v>30.8</v>
      </c>
      <c r="F374">
        <v>9.8000000000000007</v>
      </c>
      <c r="G374">
        <v>134342</v>
      </c>
      <c r="H374">
        <v>55117</v>
      </c>
      <c r="I374">
        <v>79225</v>
      </c>
      <c r="J374" s="43">
        <v>134342</v>
      </c>
      <c r="K374" s="45">
        <v>31</v>
      </c>
      <c r="L374" s="40">
        <v>450</v>
      </c>
      <c r="M374" s="136">
        <v>134.32499999999999</v>
      </c>
      <c r="N374" s="43"/>
      <c r="O374" s="43"/>
      <c r="P374" s="43"/>
      <c r="Q374" s="43">
        <f t="shared" si="16"/>
        <v>134.34200000000001</v>
      </c>
      <c r="R374">
        <f t="shared" si="15"/>
        <v>13434.2</v>
      </c>
    </row>
    <row r="375" spans="1:19">
      <c r="A375" t="s">
        <v>263</v>
      </c>
      <c r="B375">
        <v>9</v>
      </c>
      <c r="C375">
        <v>14.3</v>
      </c>
      <c r="D375">
        <v>3.8</v>
      </c>
      <c r="E375">
        <v>28</v>
      </c>
      <c r="F375">
        <v>7.1</v>
      </c>
      <c r="G375">
        <v>84780</v>
      </c>
      <c r="H375">
        <v>26330</v>
      </c>
      <c r="I375">
        <v>58449</v>
      </c>
      <c r="J375" s="43">
        <v>84780</v>
      </c>
      <c r="K375" s="45">
        <v>30</v>
      </c>
      <c r="L375" s="40">
        <v>376</v>
      </c>
      <c r="M375" s="136">
        <v>84.787999999999997</v>
      </c>
      <c r="N375" s="43"/>
      <c r="O375" s="43"/>
      <c r="P375" s="43"/>
      <c r="Q375" s="43">
        <f t="shared" si="16"/>
        <v>84.78</v>
      </c>
      <c r="R375">
        <f t="shared" si="15"/>
        <v>8478</v>
      </c>
    </row>
    <row r="376" spans="1:19">
      <c r="A376" t="s">
        <v>263</v>
      </c>
      <c r="B376">
        <v>10</v>
      </c>
      <c r="C376">
        <v>6.8</v>
      </c>
      <c r="D376">
        <v>-6.4</v>
      </c>
      <c r="E376">
        <v>20.6</v>
      </c>
      <c r="F376">
        <v>-2.9</v>
      </c>
      <c r="G376">
        <v>55840</v>
      </c>
      <c r="H376">
        <v>15952</v>
      </c>
      <c r="I376">
        <v>39887</v>
      </c>
      <c r="J376" s="43">
        <v>55840</v>
      </c>
      <c r="K376" s="45">
        <v>31</v>
      </c>
      <c r="L376" s="40">
        <v>321</v>
      </c>
      <c r="M376" s="136">
        <v>55.853999999999999</v>
      </c>
      <c r="N376" s="43"/>
      <c r="O376" s="43"/>
      <c r="P376" s="43"/>
      <c r="Q376" s="43">
        <f t="shared" si="16"/>
        <v>55.84</v>
      </c>
      <c r="R376">
        <f t="shared" si="15"/>
        <v>5584</v>
      </c>
    </row>
    <row r="377" spans="1:19">
      <c r="A377" t="s">
        <v>263</v>
      </c>
      <c r="B377">
        <v>11</v>
      </c>
      <c r="C377">
        <v>2</v>
      </c>
      <c r="D377">
        <v>-15.4</v>
      </c>
      <c r="E377">
        <v>16</v>
      </c>
      <c r="F377">
        <v>-6.7</v>
      </c>
      <c r="G377">
        <v>30192</v>
      </c>
      <c r="H377">
        <v>8339</v>
      </c>
      <c r="I377">
        <v>21853</v>
      </c>
      <c r="J377" s="43">
        <v>30192</v>
      </c>
      <c r="K377" s="45">
        <v>30</v>
      </c>
      <c r="L377" s="40">
        <v>252</v>
      </c>
      <c r="M377" s="136">
        <v>30.189599999999999</v>
      </c>
      <c r="N377" s="43"/>
      <c r="O377" s="43"/>
      <c r="P377" s="43"/>
      <c r="Q377" s="43">
        <f t="shared" si="16"/>
        <v>30.192000000000004</v>
      </c>
      <c r="R377">
        <f t="shared" si="15"/>
        <v>3019.2000000000003</v>
      </c>
    </row>
    <row r="378" spans="1:19">
      <c r="A378" t="s">
        <v>263</v>
      </c>
      <c r="B378">
        <v>12</v>
      </c>
      <c r="C378">
        <v>-1.2</v>
      </c>
      <c r="D378">
        <v>-16.7</v>
      </c>
      <c r="E378">
        <v>10.9</v>
      </c>
      <c r="F378">
        <v>-10.9</v>
      </c>
      <c r="G378">
        <v>25504</v>
      </c>
      <c r="H378">
        <v>6142</v>
      </c>
      <c r="I378">
        <v>19362</v>
      </c>
      <c r="J378" s="43">
        <v>25504</v>
      </c>
      <c r="K378" s="45">
        <v>31</v>
      </c>
      <c r="L378" s="40">
        <v>248</v>
      </c>
      <c r="M378" s="136">
        <v>25.494399999999999</v>
      </c>
      <c r="N378" s="43"/>
      <c r="O378" s="43"/>
      <c r="P378" s="43"/>
      <c r="Q378" s="43">
        <f t="shared" si="16"/>
        <v>25.504000000000001</v>
      </c>
      <c r="R378">
        <f t="shared" si="15"/>
        <v>2550.4</v>
      </c>
    </row>
    <row r="379" spans="1:19">
      <c r="A379" t="s">
        <v>265</v>
      </c>
      <c r="B379" t="s">
        <v>265</v>
      </c>
      <c r="D379" s="40">
        <v>50.683333300000001</v>
      </c>
      <c r="J379" s="46">
        <f>SUM(J367:J378)</f>
        <v>1051335</v>
      </c>
      <c r="K379" s="47">
        <f>J379/1000</f>
        <v>1051.335</v>
      </c>
      <c r="L379" s="47"/>
      <c r="M379" s="137" t="s">
        <v>301</v>
      </c>
      <c r="N379" s="46"/>
      <c r="O379" s="46"/>
      <c r="P379" s="46"/>
      <c r="Q379" s="43">
        <f t="shared" si="16"/>
        <v>1051.335</v>
      </c>
      <c r="R379">
        <f t="shared" si="15"/>
        <v>105133.5</v>
      </c>
    </row>
    <row r="380" spans="1:19">
      <c r="A380" t="s">
        <v>265</v>
      </c>
      <c r="B380">
        <v>1</v>
      </c>
      <c r="C380">
        <v>-1.1000000000000001</v>
      </c>
      <c r="D380">
        <v>-20.8</v>
      </c>
      <c r="E380">
        <v>9.1999999999999993</v>
      </c>
      <c r="F380">
        <v>-11.7</v>
      </c>
      <c r="G380">
        <v>31933</v>
      </c>
      <c r="H380">
        <v>9769</v>
      </c>
      <c r="I380">
        <v>22164</v>
      </c>
      <c r="J380" s="43">
        <v>31933</v>
      </c>
      <c r="K380" s="45">
        <v>31</v>
      </c>
      <c r="L380" s="40">
        <v>248</v>
      </c>
      <c r="M380" s="136">
        <v>31.942400000000003</v>
      </c>
      <c r="N380" s="43"/>
      <c r="O380" s="43"/>
      <c r="P380" s="43"/>
      <c r="Q380" s="43">
        <f t="shared" si="16"/>
        <v>31.933000000000003</v>
      </c>
      <c r="R380">
        <f t="shared" si="15"/>
        <v>3193.3</v>
      </c>
      <c r="S380" t="s">
        <v>191</v>
      </c>
    </row>
    <row r="381" spans="1:19">
      <c r="A381" t="s">
        <v>265</v>
      </c>
      <c r="B381">
        <v>2</v>
      </c>
      <c r="C381">
        <v>-1.5</v>
      </c>
      <c r="D381">
        <v>-10.6</v>
      </c>
      <c r="E381">
        <v>6.5</v>
      </c>
      <c r="F381">
        <v>-12.4</v>
      </c>
      <c r="G381">
        <v>40044</v>
      </c>
      <c r="H381">
        <v>12751</v>
      </c>
      <c r="I381">
        <v>27292</v>
      </c>
      <c r="J381" s="43">
        <v>40044</v>
      </c>
      <c r="K381" s="45">
        <v>28</v>
      </c>
      <c r="L381" s="40">
        <v>269</v>
      </c>
      <c r="M381" s="136">
        <v>40.054099999999998</v>
      </c>
      <c r="N381" s="43"/>
      <c r="O381" s="43"/>
      <c r="P381" s="43"/>
      <c r="Q381" s="43">
        <f t="shared" si="16"/>
        <v>40.044000000000004</v>
      </c>
      <c r="R381">
        <f t="shared" si="15"/>
        <v>4004.4</v>
      </c>
      <c r="S381" t="s">
        <v>266</v>
      </c>
    </row>
    <row r="382" spans="1:19">
      <c r="A382" t="s">
        <v>265</v>
      </c>
      <c r="B382">
        <v>3</v>
      </c>
      <c r="C382">
        <v>3.5</v>
      </c>
      <c r="D382">
        <v>-4.0999999999999996</v>
      </c>
      <c r="E382">
        <v>13.8</v>
      </c>
      <c r="F382">
        <v>-5.8</v>
      </c>
      <c r="G382">
        <v>68994</v>
      </c>
      <c r="H382">
        <v>14510</v>
      </c>
      <c r="I382">
        <v>54484</v>
      </c>
      <c r="J382" s="43">
        <v>68994</v>
      </c>
      <c r="K382" s="45">
        <v>31</v>
      </c>
      <c r="L382" s="40">
        <v>360</v>
      </c>
      <c r="M382" s="136">
        <v>69.012</v>
      </c>
      <c r="N382" s="43"/>
      <c r="O382" s="43"/>
      <c r="P382" s="43"/>
      <c r="Q382" s="43">
        <f t="shared" si="16"/>
        <v>68.994</v>
      </c>
      <c r="R382">
        <f t="shared" si="15"/>
        <v>6899.4000000000005</v>
      </c>
      <c r="S382" t="s">
        <v>267</v>
      </c>
    </row>
    <row r="383" spans="1:19">
      <c r="A383" t="s">
        <v>265</v>
      </c>
      <c r="B383">
        <v>4</v>
      </c>
      <c r="C383">
        <v>8.4</v>
      </c>
      <c r="D383">
        <v>-0.2</v>
      </c>
      <c r="E383">
        <v>21</v>
      </c>
      <c r="F383">
        <v>-1</v>
      </c>
      <c r="G383">
        <v>110119</v>
      </c>
      <c r="H383">
        <v>39382</v>
      </c>
      <c r="I383">
        <v>70737</v>
      </c>
      <c r="J383" s="43">
        <v>110119</v>
      </c>
      <c r="K383" s="45">
        <v>30</v>
      </c>
      <c r="L383" s="40">
        <v>414</v>
      </c>
      <c r="M383" s="136">
        <v>110.124</v>
      </c>
      <c r="N383" s="43"/>
      <c r="O383" s="43"/>
      <c r="P383" s="43"/>
      <c r="Q383" s="43">
        <f t="shared" si="16"/>
        <v>110.11900000000001</v>
      </c>
      <c r="R383">
        <f t="shared" si="15"/>
        <v>11011.900000000001</v>
      </c>
      <c r="S383" t="s">
        <v>197</v>
      </c>
    </row>
    <row r="384" spans="1:19">
      <c r="A384" t="s">
        <v>265</v>
      </c>
      <c r="B384">
        <v>5</v>
      </c>
      <c r="C384">
        <v>14.9</v>
      </c>
      <c r="D384">
        <v>1</v>
      </c>
      <c r="E384">
        <v>28.1</v>
      </c>
      <c r="F384">
        <v>6.4</v>
      </c>
      <c r="G384">
        <v>148015</v>
      </c>
      <c r="H384">
        <v>55066</v>
      </c>
      <c r="I384">
        <v>92948</v>
      </c>
      <c r="J384" s="43">
        <v>148015</v>
      </c>
      <c r="K384" s="45">
        <v>31</v>
      </c>
      <c r="L384" s="40">
        <v>486</v>
      </c>
      <c r="M384" s="136">
        <v>148.03560000000002</v>
      </c>
      <c r="N384" s="43"/>
      <c r="O384" s="43"/>
      <c r="P384" s="43"/>
      <c r="Q384" s="43">
        <f t="shared" si="16"/>
        <v>148.01499999999999</v>
      </c>
      <c r="R384">
        <f t="shared" si="15"/>
        <v>14801.5</v>
      </c>
    </row>
    <row r="385" spans="1:19">
      <c r="A385" t="s">
        <v>265</v>
      </c>
      <c r="B385">
        <v>6</v>
      </c>
      <c r="C385">
        <v>16.100000000000001</v>
      </c>
      <c r="D385">
        <v>7.5</v>
      </c>
      <c r="E385">
        <v>26.6</v>
      </c>
      <c r="F385">
        <v>8.1999999999999993</v>
      </c>
      <c r="G385">
        <v>159576</v>
      </c>
      <c r="H385">
        <v>63794</v>
      </c>
      <c r="I385">
        <v>95782</v>
      </c>
      <c r="J385" s="43">
        <v>159576</v>
      </c>
      <c r="K385" s="45">
        <v>30</v>
      </c>
      <c r="L385" s="40">
        <v>480</v>
      </c>
      <c r="M385" s="136">
        <v>159.55199999999999</v>
      </c>
      <c r="N385" s="43"/>
      <c r="O385" s="43"/>
      <c r="P385" s="43"/>
      <c r="Q385" s="43">
        <f t="shared" si="16"/>
        <v>159.57599999999999</v>
      </c>
      <c r="R385">
        <f t="shared" si="15"/>
        <v>15957.6</v>
      </c>
    </row>
    <row r="386" spans="1:19">
      <c r="A386" t="s">
        <v>265</v>
      </c>
      <c r="B386">
        <v>7</v>
      </c>
      <c r="C386">
        <v>17.399999999999999</v>
      </c>
      <c r="D386">
        <v>6.4</v>
      </c>
      <c r="E386">
        <v>30.5</v>
      </c>
      <c r="F386">
        <v>9.3000000000000007</v>
      </c>
      <c r="G386">
        <v>157974</v>
      </c>
      <c r="H386">
        <v>57814</v>
      </c>
      <c r="I386">
        <v>100160</v>
      </c>
      <c r="J386" s="43">
        <v>157974</v>
      </c>
      <c r="K386" s="45">
        <v>31</v>
      </c>
      <c r="L386" s="40">
        <v>496</v>
      </c>
      <c r="M386" s="136">
        <v>157.976</v>
      </c>
      <c r="N386" s="43"/>
      <c r="O386" s="43"/>
      <c r="P386" s="43"/>
      <c r="Q386" s="43">
        <f t="shared" si="16"/>
        <v>157.97400000000002</v>
      </c>
      <c r="R386">
        <f t="shared" si="15"/>
        <v>15797.400000000001</v>
      </c>
    </row>
    <row r="387" spans="1:19">
      <c r="A387" t="s">
        <v>265</v>
      </c>
      <c r="B387">
        <v>8</v>
      </c>
      <c r="C387">
        <v>17.600000000000001</v>
      </c>
      <c r="D387">
        <v>9.1999999999999993</v>
      </c>
      <c r="E387">
        <v>29.1</v>
      </c>
      <c r="F387">
        <v>8.6999999999999993</v>
      </c>
      <c r="G387">
        <v>147107</v>
      </c>
      <c r="H387">
        <v>64438</v>
      </c>
      <c r="I387">
        <v>82668</v>
      </c>
      <c r="J387" s="43">
        <v>147107</v>
      </c>
      <c r="K387" s="45">
        <v>31</v>
      </c>
      <c r="L387" s="40">
        <v>443</v>
      </c>
      <c r="M387" s="136">
        <v>147.12030000000001</v>
      </c>
      <c r="N387" s="43"/>
      <c r="O387" s="43"/>
      <c r="P387" s="43"/>
      <c r="Q387" s="43">
        <f t="shared" si="16"/>
        <v>147.107</v>
      </c>
      <c r="R387">
        <f t="shared" ref="R387:R450" si="17">J387*0.1</f>
        <v>14710.7</v>
      </c>
    </row>
    <row r="388" spans="1:19">
      <c r="A388" t="s">
        <v>265</v>
      </c>
      <c r="B388">
        <v>9</v>
      </c>
      <c r="C388">
        <v>13.1</v>
      </c>
      <c r="D388">
        <v>4.2</v>
      </c>
      <c r="E388">
        <v>24.4</v>
      </c>
      <c r="F388">
        <v>4.4000000000000004</v>
      </c>
      <c r="G388">
        <v>89413</v>
      </c>
      <c r="H388">
        <v>23757</v>
      </c>
      <c r="I388">
        <v>65656</v>
      </c>
      <c r="J388" s="43">
        <v>89413</v>
      </c>
      <c r="K388" s="45">
        <v>30</v>
      </c>
      <c r="L388" s="40">
        <v>373</v>
      </c>
      <c r="M388" s="136">
        <v>89.40809999999999</v>
      </c>
      <c r="N388" s="43"/>
      <c r="O388" s="43"/>
      <c r="P388" s="43"/>
      <c r="Q388" s="43">
        <f t="shared" ref="Q388:Q451" si="18">R388/100</f>
        <v>89.413000000000011</v>
      </c>
      <c r="R388">
        <f t="shared" si="17"/>
        <v>8941.3000000000011</v>
      </c>
    </row>
    <row r="389" spans="1:19">
      <c r="A389" t="s">
        <v>265</v>
      </c>
      <c r="B389">
        <v>10</v>
      </c>
      <c r="C389">
        <v>8.1</v>
      </c>
      <c r="D389">
        <v>-1.5</v>
      </c>
      <c r="E389">
        <v>22.4</v>
      </c>
      <c r="F389">
        <v>-0.9</v>
      </c>
      <c r="G389">
        <v>53139</v>
      </c>
      <c r="H389">
        <v>13009</v>
      </c>
      <c r="I389">
        <v>40130</v>
      </c>
      <c r="J389" s="43">
        <v>53139</v>
      </c>
      <c r="K389" s="45">
        <v>31</v>
      </c>
      <c r="L389" s="40">
        <v>317</v>
      </c>
      <c r="M389" s="136">
        <v>53.129199999999997</v>
      </c>
      <c r="N389" s="43"/>
      <c r="O389" s="43"/>
      <c r="P389" s="43"/>
      <c r="Q389" s="43">
        <f t="shared" si="18"/>
        <v>53.139000000000003</v>
      </c>
      <c r="R389">
        <f t="shared" si="17"/>
        <v>5313.9000000000005</v>
      </c>
    </row>
    <row r="390" spans="1:19">
      <c r="A390" t="s">
        <v>265</v>
      </c>
      <c r="B390">
        <v>11</v>
      </c>
      <c r="C390">
        <v>2.9</v>
      </c>
      <c r="D390">
        <v>-2.4</v>
      </c>
      <c r="E390">
        <v>13.9</v>
      </c>
      <c r="F390">
        <v>-6.6</v>
      </c>
      <c r="G390">
        <v>30012</v>
      </c>
      <c r="H390">
        <v>8421</v>
      </c>
      <c r="I390">
        <v>21591</v>
      </c>
      <c r="J390" s="43">
        <v>30012</v>
      </c>
      <c r="K390" s="45">
        <v>30</v>
      </c>
      <c r="L390" s="40">
        <v>248</v>
      </c>
      <c r="M390" s="136">
        <v>30.007999999999999</v>
      </c>
      <c r="N390" s="43"/>
      <c r="O390" s="43"/>
      <c r="P390" s="43"/>
      <c r="Q390" s="43">
        <f t="shared" si="18"/>
        <v>30.012000000000004</v>
      </c>
      <c r="R390">
        <f t="shared" si="17"/>
        <v>3001.2000000000003</v>
      </c>
    </row>
    <row r="391" spans="1:19">
      <c r="A391" t="s">
        <v>265</v>
      </c>
      <c r="B391">
        <v>12</v>
      </c>
      <c r="C391">
        <v>-0.30000000000000004</v>
      </c>
      <c r="D391">
        <v>-8.8000000000000007</v>
      </c>
      <c r="E391">
        <v>10.8</v>
      </c>
      <c r="F391">
        <v>-9.9</v>
      </c>
      <c r="G391">
        <v>23533</v>
      </c>
      <c r="H391">
        <v>3884</v>
      </c>
      <c r="I391">
        <v>19648</v>
      </c>
      <c r="J391" s="43">
        <v>23533</v>
      </c>
      <c r="K391" s="45">
        <v>31</v>
      </c>
      <c r="L391" s="40">
        <v>248</v>
      </c>
      <c r="M391" s="136">
        <v>23.5352</v>
      </c>
      <c r="N391" s="43"/>
      <c r="O391" s="43"/>
      <c r="P391" s="43"/>
      <c r="Q391" s="43">
        <f t="shared" si="18"/>
        <v>23.533000000000001</v>
      </c>
      <c r="R391">
        <f t="shared" si="17"/>
        <v>2353.3000000000002</v>
      </c>
    </row>
    <row r="392" spans="1:19">
      <c r="A392" t="s">
        <v>268</v>
      </c>
      <c r="B392" t="s">
        <v>268</v>
      </c>
      <c r="D392">
        <v>54.06</v>
      </c>
      <c r="J392" s="46">
        <f>SUM(J380:J391)</f>
        <v>1059859</v>
      </c>
      <c r="K392" s="47">
        <f>J392/1000</f>
        <v>1059.8589999999999</v>
      </c>
      <c r="L392" s="47"/>
      <c r="M392" s="137" t="s">
        <v>301</v>
      </c>
      <c r="N392" s="46"/>
      <c r="O392" s="46"/>
      <c r="P392" s="46"/>
      <c r="Q392" s="43">
        <f t="shared" si="18"/>
        <v>1059.8590000000002</v>
      </c>
      <c r="R392">
        <f t="shared" si="17"/>
        <v>105985.90000000001</v>
      </c>
    </row>
    <row r="393" spans="1:19">
      <c r="A393" t="s">
        <v>268</v>
      </c>
      <c r="B393">
        <v>1</v>
      </c>
      <c r="C393">
        <v>-5.3</v>
      </c>
      <c r="D393">
        <v>-26.2</v>
      </c>
      <c r="E393">
        <v>2.7</v>
      </c>
      <c r="F393">
        <v>-15.5</v>
      </c>
      <c r="G393">
        <v>20664</v>
      </c>
      <c r="H393">
        <v>3324</v>
      </c>
      <c r="I393">
        <v>17339</v>
      </c>
      <c r="J393" s="43">
        <v>20664</v>
      </c>
      <c r="K393" s="45">
        <v>31</v>
      </c>
      <c r="L393" s="40">
        <v>248</v>
      </c>
      <c r="M393" s="136">
        <v>20.658399999999997</v>
      </c>
      <c r="N393" s="43"/>
      <c r="O393" s="43"/>
      <c r="P393" s="43"/>
      <c r="Q393" s="43">
        <f t="shared" si="18"/>
        <v>20.664000000000001</v>
      </c>
      <c r="R393">
        <f t="shared" si="17"/>
        <v>2066.4</v>
      </c>
      <c r="S393" t="s">
        <v>269</v>
      </c>
    </row>
    <row r="394" spans="1:19">
      <c r="A394" t="s">
        <v>268</v>
      </c>
      <c r="B394">
        <v>2</v>
      </c>
      <c r="C394">
        <v>-4.9000000000000004</v>
      </c>
      <c r="D394">
        <v>-17.600000000000001</v>
      </c>
      <c r="E394">
        <v>5.4</v>
      </c>
      <c r="F394">
        <v>-14.8</v>
      </c>
      <c r="G394">
        <v>28321</v>
      </c>
      <c r="H394">
        <v>8448</v>
      </c>
      <c r="I394">
        <v>19872</v>
      </c>
      <c r="J394" s="43">
        <v>28321</v>
      </c>
      <c r="K394" s="45">
        <v>28</v>
      </c>
      <c r="L394" s="40">
        <v>245</v>
      </c>
      <c r="M394" s="136">
        <v>28.321999999999999</v>
      </c>
      <c r="N394" s="43"/>
      <c r="O394" s="43"/>
      <c r="P394" s="43"/>
      <c r="Q394" s="43">
        <f t="shared" si="18"/>
        <v>28.321000000000005</v>
      </c>
      <c r="R394">
        <f t="shared" si="17"/>
        <v>2832.1000000000004</v>
      </c>
      <c r="S394" t="s">
        <v>270</v>
      </c>
    </row>
    <row r="395" spans="1:19">
      <c r="A395" t="s">
        <v>268</v>
      </c>
      <c r="B395">
        <v>3</v>
      </c>
      <c r="C395">
        <v>1.3</v>
      </c>
      <c r="D395">
        <v>-6.8</v>
      </c>
      <c r="E395">
        <v>11.3</v>
      </c>
      <c r="F395">
        <v>-8.3000000000000007</v>
      </c>
      <c r="G395">
        <v>52036</v>
      </c>
      <c r="H395">
        <v>11563</v>
      </c>
      <c r="I395">
        <v>40472</v>
      </c>
      <c r="J395" s="43">
        <v>52036</v>
      </c>
      <c r="K395" s="45">
        <v>31</v>
      </c>
      <c r="L395" s="40">
        <v>338</v>
      </c>
      <c r="M395" s="136">
        <v>52.052</v>
      </c>
      <c r="N395" s="43"/>
      <c r="O395" s="43"/>
      <c r="P395" s="43"/>
      <c r="Q395" s="43">
        <f t="shared" si="18"/>
        <v>52.036000000000001</v>
      </c>
      <c r="R395">
        <f t="shared" si="17"/>
        <v>5203.6000000000004</v>
      </c>
      <c r="S395" t="s">
        <v>271</v>
      </c>
    </row>
    <row r="396" spans="1:19">
      <c r="A396" t="s">
        <v>268</v>
      </c>
      <c r="B396">
        <v>4</v>
      </c>
      <c r="C396">
        <v>6.8</v>
      </c>
      <c r="D396">
        <v>-3.1</v>
      </c>
      <c r="E396">
        <v>25</v>
      </c>
      <c r="F396">
        <v>-3</v>
      </c>
      <c r="G396">
        <v>91635</v>
      </c>
      <c r="H396">
        <v>28826</v>
      </c>
      <c r="I396">
        <v>62809</v>
      </c>
      <c r="J396" s="43">
        <v>91635</v>
      </c>
      <c r="K396" s="45">
        <v>30</v>
      </c>
      <c r="L396" s="40">
        <v>386</v>
      </c>
      <c r="M396" s="136">
        <v>91.636400000000009</v>
      </c>
      <c r="N396" s="43"/>
      <c r="O396" s="43"/>
      <c r="P396" s="43"/>
      <c r="Q396" s="43">
        <f t="shared" si="18"/>
        <v>91.635000000000005</v>
      </c>
      <c r="R396">
        <f t="shared" si="17"/>
        <v>9163.5</v>
      </c>
      <c r="S396" t="s">
        <v>170</v>
      </c>
    </row>
    <row r="397" spans="1:19">
      <c r="A397" t="s">
        <v>268</v>
      </c>
      <c r="B397">
        <v>5</v>
      </c>
      <c r="C397">
        <v>13.6</v>
      </c>
      <c r="D397">
        <v>-0.2</v>
      </c>
      <c r="E397">
        <v>27.3</v>
      </c>
      <c r="F397">
        <v>4.5999999999999996</v>
      </c>
      <c r="G397">
        <v>133561</v>
      </c>
      <c r="H397">
        <v>51505</v>
      </c>
      <c r="I397">
        <v>82056</v>
      </c>
      <c r="J397" s="43">
        <v>133561</v>
      </c>
      <c r="K397" s="45">
        <v>31</v>
      </c>
      <c r="L397" s="40">
        <v>434</v>
      </c>
      <c r="M397" s="136">
        <v>133.54179999999999</v>
      </c>
      <c r="N397" s="43"/>
      <c r="O397" s="43"/>
      <c r="P397" s="43"/>
      <c r="Q397" s="43">
        <f t="shared" si="18"/>
        <v>133.56100000000001</v>
      </c>
      <c r="R397">
        <f t="shared" si="17"/>
        <v>13356.1</v>
      </c>
    </row>
    <row r="398" spans="1:19">
      <c r="A398" t="s">
        <v>268</v>
      </c>
      <c r="B398">
        <v>6</v>
      </c>
      <c r="C398">
        <v>15.7</v>
      </c>
      <c r="D398">
        <v>5.4</v>
      </c>
      <c r="E398">
        <v>32.5</v>
      </c>
      <c r="F398">
        <v>8.3000000000000007</v>
      </c>
      <c r="G398">
        <v>130421</v>
      </c>
      <c r="H398">
        <v>40592</v>
      </c>
      <c r="I398">
        <v>89828</v>
      </c>
      <c r="J398" s="43">
        <v>130421</v>
      </c>
      <c r="K398" s="45">
        <v>30</v>
      </c>
      <c r="L398" s="40">
        <v>473</v>
      </c>
      <c r="M398" s="136">
        <v>130.40609999999998</v>
      </c>
      <c r="N398" s="43"/>
      <c r="O398" s="43"/>
      <c r="P398" s="43"/>
      <c r="Q398" s="43">
        <f t="shared" si="18"/>
        <v>130.42099999999999</v>
      </c>
      <c r="R398">
        <f t="shared" si="17"/>
        <v>13042.1</v>
      </c>
    </row>
    <row r="399" spans="1:19">
      <c r="A399" t="s">
        <v>268</v>
      </c>
      <c r="B399">
        <v>7</v>
      </c>
      <c r="C399">
        <v>16.100000000000001</v>
      </c>
      <c r="D399">
        <v>7</v>
      </c>
      <c r="E399">
        <v>32.4</v>
      </c>
      <c r="F399">
        <v>8.1</v>
      </c>
      <c r="G399">
        <v>124814</v>
      </c>
      <c r="H399">
        <v>28472</v>
      </c>
      <c r="I399">
        <v>96342</v>
      </c>
      <c r="J399" s="43">
        <v>124814</v>
      </c>
      <c r="K399" s="45">
        <v>31</v>
      </c>
      <c r="L399" s="40">
        <v>448</v>
      </c>
      <c r="M399" s="136">
        <v>124.81280000000002</v>
      </c>
      <c r="N399" s="43"/>
      <c r="O399" s="43"/>
      <c r="P399" s="43"/>
      <c r="Q399" s="43">
        <f t="shared" si="18"/>
        <v>124.81400000000002</v>
      </c>
      <c r="R399">
        <f t="shared" si="17"/>
        <v>12481.400000000001</v>
      </c>
    </row>
    <row r="400" spans="1:19">
      <c r="A400" t="s">
        <v>268</v>
      </c>
      <c r="B400">
        <v>8</v>
      </c>
      <c r="C400">
        <v>15.6</v>
      </c>
      <c r="D400">
        <v>5.3</v>
      </c>
      <c r="E400">
        <v>30.7</v>
      </c>
      <c r="F400">
        <v>7.5</v>
      </c>
      <c r="G400">
        <v>112558</v>
      </c>
      <c r="H400">
        <v>37635</v>
      </c>
      <c r="I400">
        <v>74923</v>
      </c>
      <c r="J400" s="43">
        <v>112558</v>
      </c>
      <c r="K400" s="45">
        <v>31</v>
      </c>
      <c r="L400" s="40">
        <v>418</v>
      </c>
      <c r="M400" s="136">
        <v>112.56740000000001</v>
      </c>
      <c r="N400" s="43"/>
      <c r="O400" s="43"/>
      <c r="P400" s="43"/>
      <c r="Q400" s="43">
        <f t="shared" si="18"/>
        <v>112.55800000000001</v>
      </c>
      <c r="R400">
        <f t="shared" si="17"/>
        <v>11255.800000000001</v>
      </c>
    </row>
    <row r="401" spans="1:19">
      <c r="A401" t="s">
        <v>268</v>
      </c>
      <c r="B401">
        <v>9</v>
      </c>
      <c r="C401">
        <v>12.4</v>
      </c>
      <c r="D401">
        <v>2.4</v>
      </c>
      <c r="E401">
        <v>24.8</v>
      </c>
      <c r="F401">
        <v>3.9</v>
      </c>
      <c r="G401">
        <v>72570</v>
      </c>
      <c r="H401">
        <v>19828</v>
      </c>
      <c r="I401">
        <v>52741</v>
      </c>
      <c r="J401" s="43">
        <v>72570</v>
      </c>
      <c r="K401" s="45">
        <v>30</v>
      </c>
      <c r="L401" s="40">
        <v>346</v>
      </c>
      <c r="M401" s="136">
        <v>72.556200000000004</v>
      </c>
      <c r="N401" s="43"/>
      <c r="O401" s="43"/>
      <c r="P401" s="43"/>
      <c r="Q401" s="43">
        <f t="shared" si="18"/>
        <v>72.569999999999993</v>
      </c>
      <c r="R401">
        <f t="shared" si="17"/>
        <v>7257</v>
      </c>
    </row>
    <row r="402" spans="1:19">
      <c r="A402" t="s">
        <v>268</v>
      </c>
      <c r="B402">
        <v>10</v>
      </c>
      <c r="C402">
        <v>6.8</v>
      </c>
      <c r="D402">
        <v>-3.2</v>
      </c>
      <c r="E402">
        <v>20.6</v>
      </c>
      <c r="F402">
        <v>-1.7000000000000002</v>
      </c>
      <c r="G402">
        <v>39210</v>
      </c>
      <c r="H402">
        <v>7682</v>
      </c>
      <c r="I402">
        <v>31527</v>
      </c>
      <c r="J402" s="43">
        <v>39210</v>
      </c>
      <c r="K402" s="45">
        <v>31</v>
      </c>
      <c r="L402" s="40">
        <v>293</v>
      </c>
      <c r="M402" s="136">
        <v>39.203400000000002</v>
      </c>
      <c r="N402" s="43"/>
      <c r="O402" s="43"/>
      <c r="P402" s="43"/>
      <c r="Q402" s="43">
        <f t="shared" si="18"/>
        <v>39.21</v>
      </c>
      <c r="R402">
        <f t="shared" si="17"/>
        <v>3921</v>
      </c>
    </row>
    <row r="403" spans="1:19">
      <c r="A403" t="s">
        <v>268</v>
      </c>
      <c r="B403">
        <v>11</v>
      </c>
      <c r="C403">
        <v>0.1</v>
      </c>
      <c r="D403">
        <v>-10.9</v>
      </c>
      <c r="E403">
        <v>6.7</v>
      </c>
      <c r="F403">
        <v>-8.5</v>
      </c>
      <c r="G403">
        <v>18719</v>
      </c>
      <c r="H403">
        <v>3024</v>
      </c>
      <c r="I403">
        <v>15694</v>
      </c>
      <c r="J403" s="43">
        <v>18719</v>
      </c>
      <c r="K403" s="45">
        <v>30</v>
      </c>
      <c r="L403" s="40">
        <v>240</v>
      </c>
      <c r="M403" s="136">
        <v>18.72</v>
      </c>
      <c r="N403" s="43"/>
      <c r="O403" s="43"/>
      <c r="P403" s="43"/>
      <c r="Q403" s="43">
        <f t="shared" si="18"/>
        <v>18.719000000000001</v>
      </c>
      <c r="R403">
        <f t="shared" si="17"/>
        <v>1871.9</v>
      </c>
    </row>
    <row r="404" spans="1:19">
      <c r="A404" t="s">
        <v>268</v>
      </c>
      <c r="B404">
        <v>12</v>
      </c>
      <c r="C404">
        <v>-2.2999999999999998</v>
      </c>
      <c r="D404">
        <v>-14.9</v>
      </c>
      <c r="E404">
        <v>8.6</v>
      </c>
      <c r="F404">
        <v>-11.1</v>
      </c>
      <c r="G404">
        <v>12998</v>
      </c>
      <c r="H404">
        <v>0</v>
      </c>
      <c r="I404">
        <v>12998</v>
      </c>
      <c r="J404" s="43">
        <v>12998</v>
      </c>
      <c r="K404" s="45">
        <v>31</v>
      </c>
      <c r="L404" s="40">
        <v>228</v>
      </c>
      <c r="M404" s="136">
        <v>12.996</v>
      </c>
      <c r="N404" s="43"/>
      <c r="O404" s="43"/>
      <c r="P404" s="43"/>
      <c r="Q404" s="43">
        <f t="shared" si="18"/>
        <v>12.998000000000001</v>
      </c>
      <c r="R404">
        <f t="shared" si="17"/>
        <v>1299.8000000000002</v>
      </c>
    </row>
    <row r="405" spans="1:19">
      <c r="A405" t="s">
        <v>272</v>
      </c>
      <c r="B405" t="s">
        <v>272</v>
      </c>
      <c r="D405">
        <v>53.26</v>
      </c>
      <c r="J405" s="46">
        <f>SUM(J393:J404)</f>
        <v>837507</v>
      </c>
      <c r="K405" s="47">
        <f>J405/1000</f>
        <v>837.50699999999995</v>
      </c>
      <c r="L405" s="47"/>
      <c r="M405" s="137" t="s">
        <v>301</v>
      </c>
      <c r="N405" s="46"/>
      <c r="O405" s="46"/>
      <c r="P405" s="46"/>
      <c r="Q405" s="43">
        <f t="shared" si="18"/>
        <v>837.50700000000006</v>
      </c>
      <c r="R405">
        <f t="shared" si="17"/>
        <v>83750.700000000012</v>
      </c>
    </row>
    <row r="406" spans="1:19">
      <c r="A406" t="s">
        <v>272</v>
      </c>
      <c r="B406">
        <v>1</v>
      </c>
      <c r="C406">
        <v>1.1000000000000001</v>
      </c>
      <c r="D406">
        <v>-10.6</v>
      </c>
      <c r="E406">
        <v>8.1999999999999993</v>
      </c>
      <c r="F406">
        <v>-8.6</v>
      </c>
      <c r="G406">
        <v>23804</v>
      </c>
      <c r="H406">
        <v>4657</v>
      </c>
      <c r="I406">
        <v>19146</v>
      </c>
      <c r="J406" s="43">
        <v>23804</v>
      </c>
      <c r="K406" s="45">
        <v>31</v>
      </c>
      <c r="L406" s="40">
        <v>225</v>
      </c>
      <c r="M406" s="136">
        <v>20.46</v>
      </c>
      <c r="N406" s="43"/>
      <c r="O406" s="43"/>
      <c r="P406" s="43"/>
      <c r="Q406" s="43">
        <f t="shared" si="18"/>
        <v>23.804000000000002</v>
      </c>
      <c r="R406">
        <f t="shared" si="17"/>
        <v>2380.4</v>
      </c>
      <c r="S406" t="s">
        <v>273</v>
      </c>
    </row>
    <row r="407" spans="1:19">
      <c r="A407" t="s">
        <v>272</v>
      </c>
      <c r="B407">
        <v>2</v>
      </c>
      <c r="C407">
        <v>-0.2</v>
      </c>
      <c r="D407">
        <v>-9.6</v>
      </c>
      <c r="E407">
        <v>7.1</v>
      </c>
      <c r="F407">
        <v>-10.199999999999999</v>
      </c>
      <c r="G407">
        <v>33753</v>
      </c>
      <c r="H407">
        <v>12122</v>
      </c>
      <c r="I407">
        <v>21630</v>
      </c>
      <c r="J407" s="43">
        <v>33753</v>
      </c>
      <c r="K407" s="45">
        <v>28</v>
      </c>
      <c r="L407" s="40">
        <v>252</v>
      </c>
      <c r="M407" s="136">
        <v>37.799999999999997</v>
      </c>
      <c r="N407" s="43"/>
      <c r="O407" s="43"/>
      <c r="P407" s="43"/>
      <c r="Q407" s="43">
        <f t="shared" si="18"/>
        <v>33.753</v>
      </c>
      <c r="R407">
        <f t="shared" si="17"/>
        <v>3375.3</v>
      </c>
      <c r="S407" t="s">
        <v>274</v>
      </c>
    </row>
    <row r="408" spans="1:19">
      <c r="A408" t="s">
        <v>272</v>
      </c>
      <c r="B408">
        <v>3</v>
      </c>
      <c r="C408">
        <v>4</v>
      </c>
      <c r="D408">
        <v>-13.5</v>
      </c>
      <c r="E408">
        <v>20.100000000000001</v>
      </c>
      <c r="F408">
        <v>-4.9000000000000004</v>
      </c>
      <c r="G408">
        <v>57296</v>
      </c>
      <c r="H408">
        <v>11681</v>
      </c>
      <c r="I408">
        <v>45615</v>
      </c>
      <c r="J408" s="43">
        <v>57296</v>
      </c>
      <c r="K408" s="45">
        <v>31</v>
      </c>
      <c r="L408" s="40">
        <v>344</v>
      </c>
      <c r="M408" s="136">
        <v>83.08</v>
      </c>
      <c r="N408" s="43"/>
      <c r="O408" s="43"/>
      <c r="P408" s="43"/>
      <c r="Q408" s="43">
        <f t="shared" si="18"/>
        <v>57.296000000000006</v>
      </c>
      <c r="R408">
        <f t="shared" si="17"/>
        <v>5729.6</v>
      </c>
      <c r="S408" t="s">
        <v>267</v>
      </c>
    </row>
    <row r="409" spans="1:19">
      <c r="A409" t="s">
        <v>272</v>
      </c>
      <c r="B409">
        <v>4</v>
      </c>
      <c r="C409">
        <v>7.8</v>
      </c>
      <c r="D409">
        <v>-2.2999999999999998</v>
      </c>
      <c r="E409">
        <v>18.899999999999999</v>
      </c>
      <c r="F409">
        <v>-1.5</v>
      </c>
      <c r="G409">
        <v>91110</v>
      </c>
      <c r="H409">
        <v>26890</v>
      </c>
      <c r="I409">
        <v>64219</v>
      </c>
      <c r="J409" s="43">
        <v>91110</v>
      </c>
      <c r="K409" s="45">
        <v>30</v>
      </c>
      <c r="L409" s="40">
        <v>390</v>
      </c>
      <c r="M409" s="136">
        <v>126.6</v>
      </c>
      <c r="N409" s="43"/>
      <c r="O409" s="43"/>
      <c r="P409" s="43"/>
      <c r="Q409" s="43">
        <f t="shared" si="18"/>
        <v>91.11</v>
      </c>
      <c r="R409">
        <f t="shared" si="17"/>
        <v>9111</v>
      </c>
      <c r="S409" t="s">
        <v>241</v>
      </c>
    </row>
    <row r="410" spans="1:19">
      <c r="A410" t="s">
        <v>272</v>
      </c>
      <c r="B410">
        <v>5</v>
      </c>
      <c r="C410">
        <v>12.7</v>
      </c>
      <c r="D410">
        <v>1.2</v>
      </c>
      <c r="E410">
        <v>23.3</v>
      </c>
      <c r="F410">
        <v>4</v>
      </c>
      <c r="G410">
        <v>127053</v>
      </c>
      <c r="H410">
        <v>43801</v>
      </c>
      <c r="I410">
        <v>83251</v>
      </c>
      <c r="J410" s="43">
        <v>127053</v>
      </c>
      <c r="K410" s="45">
        <v>31</v>
      </c>
      <c r="L410" s="40">
        <v>464</v>
      </c>
      <c r="M410" s="136">
        <v>183.52</v>
      </c>
      <c r="N410" s="43"/>
      <c r="O410" s="43"/>
      <c r="P410" s="43"/>
      <c r="Q410" s="43">
        <f t="shared" si="18"/>
        <v>127.05300000000001</v>
      </c>
      <c r="R410">
        <f t="shared" si="17"/>
        <v>12705.300000000001</v>
      </c>
    </row>
    <row r="411" spans="1:19">
      <c r="A411" t="s">
        <v>272</v>
      </c>
      <c r="B411">
        <v>6</v>
      </c>
      <c r="C411">
        <v>15.9</v>
      </c>
      <c r="D411">
        <v>5.9</v>
      </c>
      <c r="E411">
        <v>29.7</v>
      </c>
      <c r="F411">
        <v>8.1</v>
      </c>
      <c r="G411">
        <v>131130</v>
      </c>
      <c r="H411">
        <v>37761</v>
      </c>
      <c r="I411">
        <v>93368</v>
      </c>
      <c r="J411" s="43">
        <v>131130</v>
      </c>
      <c r="K411" s="45">
        <v>30</v>
      </c>
      <c r="L411" s="40">
        <v>450</v>
      </c>
      <c r="M411" s="136">
        <v>173.4</v>
      </c>
      <c r="N411" s="43"/>
      <c r="O411" s="43"/>
      <c r="P411" s="43"/>
      <c r="Q411" s="43">
        <f t="shared" si="18"/>
        <v>131.13</v>
      </c>
      <c r="R411">
        <f t="shared" si="17"/>
        <v>13113</v>
      </c>
    </row>
    <row r="412" spans="1:19">
      <c r="A412" t="s">
        <v>272</v>
      </c>
      <c r="B412">
        <v>7</v>
      </c>
      <c r="C412">
        <v>17.600000000000001</v>
      </c>
      <c r="D412">
        <v>10.6</v>
      </c>
      <c r="E412">
        <v>29.4</v>
      </c>
      <c r="F412">
        <v>10.7</v>
      </c>
      <c r="G412">
        <v>127728</v>
      </c>
      <c r="H412">
        <v>31321</v>
      </c>
      <c r="I412">
        <v>96407</v>
      </c>
      <c r="J412" s="43">
        <v>127728</v>
      </c>
      <c r="K412" s="45">
        <v>31</v>
      </c>
      <c r="L412" s="40">
        <v>465</v>
      </c>
      <c r="M412" s="136">
        <v>177.63</v>
      </c>
      <c r="N412" s="43"/>
      <c r="O412" s="43"/>
      <c r="P412" s="43"/>
      <c r="Q412" s="43">
        <f t="shared" si="18"/>
        <v>127.72800000000001</v>
      </c>
      <c r="R412">
        <f t="shared" si="17"/>
        <v>12772.800000000001</v>
      </c>
    </row>
    <row r="413" spans="1:19">
      <c r="A413" t="s">
        <v>272</v>
      </c>
      <c r="B413">
        <v>8</v>
      </c>
      <c r="C413">
        <v>17.5</v>
      </c>
      <c r="D413">
        <v>7.5</v>
      </c>
      <c r="E413">
        <v>30</v>
      </c>
      <c r="F413">
        <v>9.9</v>
      </c>
      <c r="G413">
        <v>115323</v>
      </c>
      <c r="H413">
        <v>31351</v>
      </c>
      <c r="I413">
        <v>83971</v>
      </c>
      <c r="J413" s="43">
        <v>115323</v>
      </c>
      <c r="K413" s="45">
        <v>31</v>
      </c>
      <c r="L413" s="40">
        <v>421</v>
      </c>
      <c r="M413" s="136">
        <v>137.4</v>
      </c>
      <c r="N413" s="43"/>
      <c r="O413" s="43"/>
      <c r="P413" s="43"/>
      <c r="Q413" s="43">
        <f t="shared" si="18"/>
        <v>115.32300000000001</v>
      </c>
      <c r="R413">
        <f t="shared" si="17"/>
        <v>11532.300000000001</v>
      </c>
    </row>
    <row r="414" spans="1:19">
      <c r="A414" t="s">
        <v>272</v>
      </c>
      <c r="B414">
        <v>9</v>
      </c>
      <c r="C414">
        <v>13.9</v>
      </c>
      <c r="D414">
        <v>6.6</v>
      </c>
      <c r="E414">
        <v>24.2</v>
      </c>
      <c r="F414">
        <v>6.1</v>
      </c>
      <c r="G414">
        <v>68449</v>
      </c>
      <c r="H414">
        <v>13536</v>
      </c>
      <c r="I414">
        <v>54912</v>
      </c>
      <c r="J414" s="43">
        <v>68449</v>
      </c>
      <c r="K414" s="45">
        <v>30</v>
      </c>
      <c r="L414" s="40">
        <v>352</v>
      </c>
      <c r="M414" s="136">
        <v>100.44</v>
      </c>
      <c r="N414" s="43"/>
      <c r="O414" s="43"/>
      <c r="P414" s="43"/>
      <c r="Q414" s="43">
        <f t="shared" si="18"/>
        <v>68.449000000000012</v>
      </c>
      <c r="R414">
        <f t="shared" si="17"/>
        <v>6844.9000000000005</v>
      </c>
    </row>
    <row r="415" spans="1:19">
      <c r="A415" t="s">
        <v>272</v>
      </c>
      <c r="B415">
        <v>10</v>
      </c>
      <c r="C415">
        <v>8</v>
      </c>
      <c r="D415">
        <v>-3</v>
      </c>
      <c r="E415">
        <v>20.399999999999999</v>
      </c>
      <c r="F415">
        <v>-1</v>
      </c>
      <c r="G415">
        <v>44641</v>
      </c>
      <c r="H415">
        <v>9699</v>
      </c>
      <c r="I415">
        <v>34942</v>
      </c>
      <c r="J415" s="43">
        <v>44641</v>
      </c>
      <c r="K415" s="45">
        <v>31</v>
      </c>
      <c r="L415" s="40">
        <v>298</v>
      </c>
      <c r="M415" s="136">
        <v>56.1</v>
      </c>
      <c r="N415" s="43"/>
      <c r="O415" s="43"/>
      <c r="P415" s="43"/>
      <c r="Q415" s="43">
        <f t="shared" si="18"/>
        <v>44.641000000000005</v>
      </c>
      <c r="R415">
        <f t="shared" si="17"/>
        <v>4464.1000000000004</v>
      </c>
    </row>
    <row r="416" spans="1:19">
      <c r="A416" t="s">
        <v>272</v>
      </c>
      <c r="B416">
        <v>11</v>
      </c>
      <c r="C416">
        <v>4.9000000000000004</v>
      </c>
      <c r="D416">
        <v>-3.8</v>
      </c>
      <c r="E416">
        <v>16.3</v>
      </c>
      <c r="F416">
        <v>-3.6</v>
      </c>
      <c r="G416">
        <v>23058</v>
      </c>
      <c r="H416">
        <v>3632</v>
      </c>
      <c r="I416">
        <v>19426</v>
      </c>
      <c r="J416" s="43">
        <v>23058</v>
      </c>
      <c r="K416" s="45">
        <v>30</v>
      </c>
      <c r="L416" s="40">
        <v>237</v>
      </c>
      <c r="M416" s="136">
        <v>25.73</v>
      </c>
      <c r="N416" s="43"/>
      <c r="O416" s="43"/>
      <c r="P416" s="43"/>
      <c r="Q416" s="43">
        <f t="shared" si="18"/>
        <v>23.058000000000003</v>
      </c>
      <c r="R416">
        <f t="shared" si="17"/>
        <v>2305.8000000000002</v>
      </c>
    </row>
    <row r="417" spans="1:19">
      <c r="A417" t="s">
        <v>272</v>
      </c>
      <c r="B417">
        <v>12</v>
      </c>
      <c r="C417">
        <v>2</v>
      </c>
      <c r="D417">
        <v>-6.9</v>
      </c>
      <c r="E417">
        <v>13.8</v>
      </c>
      <c r="F417">
        <v>-7</v>
      </c>
      <c r="G417">
        <v>19644</v>
      </c>
      <c r="H417">
        <v>602</v>
      </c>
      <c r="I417">
        <v>19041</v>
      </c>
      <c r="J417" s="43">
        <v>19644</v>
      </c>
      <c r="K417" s="45">
        <v>31</v>
      </c>
      <c r="L417" s="40">
        <v>217</v>
      </c>
      <c r="M417" s="136">
        <v>15.3</v>
      </c>
      <c r="N417" s="43"/>
      <c r="O417" s="43"/>
      <c r="P417" s="43"/>
      <c r="Q417" s="43">
        <f t="shared" si="18"/>
        <v>19.644000000000002</v>
      </c>
      <c r="R417">
        <f t="shared" si="17"/>
        <v>1964.4</v>
      </c>
    </row>
    <row r="418" spans="1:19">
      <c r="A418" t="s">
        <v>275</v>
      </c>
      <c r="B418" t="s">
        <v>275</v>
      </c>
      <c r="D418" s="40">
        <v>53.9166667</v>
      </c>
      <c r="J418" s="46">
        <f>SUM(J406:J417)</f>
        <v>862989</v>
      </c>
      <c r="K418" s="47">
        <f>J418/1000</f>
        <v>862.98900000000003</v>
      </c>
      <c r="L418" s="47"/>
      <c r="M418" s="137" t="s">
        <v>301</v>
      </c>
      <c r="N418" s="46"/>
      <c r="O418" s="46"/>
      <c r="P418" s="46"/>
      <c r="Q418" s="43">
        <f t="shared" si="18"/>
        <v>862.98900000000003</v>
      </c>
      <c r="R418">
        <f t="shared" si="17"/>
        <v>86298.900000000009</v>
      </c>
    </row>
    <row r="419" spans="1:19">
      <c r="A419" t="s">
        <v>275</v>
      </c>
      <c r="B419">
        <v>1</v>
      </c>
      <c r="C419">
        <v>0.5</v>
      </c>
      <c r="D419">
        <v>-9.4</v>
      </c>
      <c r="E419">
        <v>10.3</v>
      </c>
      <c r="F419">
        <v>-9.9</v>
      </c>
      <c r="G419">
        <v>26875</v>
      </c>
      <c r="H419">
        <v>3425</v>
      </c>
      <c r="I419">
        <v>23450</v>
      </c>
      <c r="J419" s="43">
        <v>26875</v>
      </c>
      <c r="K419" s="45">
        <v>31</v>
      </c>
      <c r="L419" s="45"/>
      <c r="M419" s="136">
        <v>26.884199999999996</v>
      </c>
      <c r="N419" s="43"/>
      <c r="O419" s="43"/>
      <c r="P419" s="43"/>
      <c r="Q419" s="43">
        <f t="shared" si="18"/>
        <v>26.875</v>
      </c>
      <c r="R419">
        <f t="shared" si="17"/>
        <v>2687.5</v>
      </c>
      <c r="S419" t="s">
        <v>186</v>
      </c>
    </row>
    <row r="420" spans="1:19">
      <c r="A420" t="s">
        <v>275</v>
      </c>
      <c r="B420">
        <v>2</v>
      </c>
      <c r="C420">
        <v>0.9</v>
      </c>
      <c r="D420">
        <v>-8.9</v>
      </c>
      <c r="E420">
        <v>10.4</v>
      </c>
      <c r="F420">
        <v>-9.1</v>
      </c>
      <c r="G420">
        <v>33417</v>
      </c>
      <c r="H420">
        <v>7744</v>
      </c>
      <c r="I420">
        <v>25672</v>
      </c>
      <c r="J420" s="43">
        <v>33417</v>
      </c>
      <c r="K420" s="45">
        <v>28</v>
      </c>
      <c r="L420" s="45"/>
      <c r="M420" s="136">
        <v>33.408099999999997</v>
      </c>
      <c r="N420" s="43"/>
      <c r="O420" s="43"/>
      <c r="P420" s="43"/>
      <c r="Q420" s="43">
        <f t="shared" si="18"/>
        <v>33.417000000000002</v>
      </c>
      <c r="R420">
        <f t="shared" si="17"/>
        <v>3341.7000000000003</v>
      </c>
      <c r="S420" t="s">
        <v>251</v>
      </c>
    </row>
    <row r="421" spans="1:19">
      <c r="A421" t="s">
        <v>275</v>
      </c>
      <c r="B421">
        <v>3</v>
      </c>
      <c r="C421">
        <v>4.5999999999999996</v>
      </c>
      <c r="D421">
        <v>-0.60000000000000009</v>
      </c>
      <c r="E421">
        <v>13.1</v>
      </c>
      <c r="F421">
        <v>-5</v>
      </c>
      <c r="G421">
        <v>63791</v>
      </c>
      <c r="H421">
        <v>16440</v>
      </c>
      <c r="I421">
        <v>47350</v>
      </c>
      <c r="J421" s="43">
        <v>63791</v>
      </c>
      <c r="K421" s="45">
        <v>31</v>
      </c>
      <c r="L421" s="45"/>
      <c r="M421" s="136">
        <v>63.783999999999999</v>
      </c>
      <c r="N421" s="43"/>
      <c r="O421" s="43"/>
      <c r="P421" s="43"/>
      <c r="Q421" s="43">
        <f t="shared" si="18"/>
        <v>63.791000000000004</v>
      </c>
      <c r="R421">
        <f t="shared" si="17"/>
        <v>6379.1</v>
      </c>
      <c r="S421" t="s">
        <v>248</v>
      </c>
    </row>
    <row r="422" spans="1:19">
      <c r="A422" t="s">
        <v>275</v>
      </c>
      <c r="B422">
        <v>4</v>
      </c>
      <c r="C422">
        <v>6.8</v>
      </c>
      <c r="D422">
        <v>0.60000000000000009</v>
      </c>
      <c r="E422">
        <v>19.3</v>
      </c>
      <c r="F422">
        <v>-2.6</v>
      </c>
      <c r="G422">
        <v>91880</v>
      </c>
      <c r="H422">
        <v>27211</v>
      </c>
      <c r="I422">
        <v>64669</v>
      </c>
      <c r="J422" s="43">
        <v>91880</v>
      </c>
      <c r="K422" s="45">
        <v>30</v>
      </c>
      <c r="L422" s="45"/>
      <c r="M422" s="136">
        <v>91.878400000000013</v>
      </c>
      <c r="N422" s="43"/>
      <c r="O422" s="43"/>
      <c r="P422" s="43"/>
      <c r="Q422" s="43">
        <f t="shared" si="18"/>
        <v>91.88</v>
      </c>
      <c r="R422">
        <f t="shared" si="17"/>
        <v>9188</v>
      </c>
      <c r="S422" t="s">
        <v>276</v>
      </c>
    </row>
    <row r="423" spans="1:19">
      <c r="A423" t="s">
        <v>275</v>
      </c>
      <c r="B423">
        <v>5</v>
      </c>
      <c r="C423">
        <v>11.7</v>
      </c>
      <c r="D423">
        <v>2.6</v>
      </c>
      <c r="E423">
        <v>26.8</v>
      </c>
      <c r="F423">
        <v>1.9</v>
      </c>
      <c r="G423">
        <v>150432</v>
      </c>
      <c r="H423">
        <v>65566</v>
      </c>
      <c r="I423">
        <v>84866</v>
      </c>
      <c r="J423" s="43">
        <v>150432</v>
      </c>
      <c r="K423" s="45">
        <v>31</v>
      </c>
      <c r="L423" s="45"/>
      <c r="M423" s="136">
        <v>150.4143</v>
      </c>
      <c r="N423" s="43"/>
      <c r="O423" s="43"/>
      <c r="P423" s="43"/>
      <c r="Q423" s="43">
        <f t="shared" si="18"/>
        <v>150.43200000000002</v>
      </c>
      <c r="R423">
        <f t="shared" si="17"/>
        <v>15043.2</v>
      </c>
    </row>
    <row r="424" spans="1:19">
      <c r="A424" t="s">
        <v>275</v>
      </c>
      <c r="B424">
        <v>6</v>
      </c>
      <c r="C424">
        <v>16</v>
      </c>
      <c r="D424">
        <v>5.5</v>
      </c>
      <c r="E424">
        <v>30.9</v>
      </c>
      <c r="F424">
        <v>7.3</v>
      </c>
      <c r="G424">
        <v>156738</v>
      </c>
      <c r="H424">
        <v>65355</v>
      </c>
      <c r="I424">
        <v>91383</v>
      </c>
      <c r="J424" s="43">
        <v>156738</v>
      </c>
      <c r="K424" s="45">
        <v>30</v>
      </c>
      <c r="L424" s="45"/>
      <c r="M424" s="136">
        <v>156.73500000000001</v>
      </c>
      <c r="N424" s="43"/>
      <c r="O424" s="43"/>
      <c r="P424" s="43"/>
      <c r="Q424" s="43">
        <f t="shared" si="18"/>
        <v>156.738</v>
      </c>
      <c r="R424">
        <f t="shared" si="17"/>
        <v>15673.800000000001</v>
      </c>
    </row>
    <row r="425" spans="1:19">
      <c r="A425" t="s">
        <v>275</v>
      </c>
      <c r="B425">
        <v>7</v>
      </c>
      <c r="C425">
        <v>16.8</v>
      </c>
      <c r="D425">
        <v>10</v>
      </c>
      <c r="E425">
        <v>26</v>
      </c>
      <c r="F425">
        <v>8.9</v>
      </c>
      <c r="G425">
        <v>141364</v>
      </c>
      <c r="H425">
        <v>43090</v>
      </c>
      <c r="I425">
        <v>98274</v>
      </c>
      <c r="J425" s="43">
        <v>141364</v>
      </c>
      <c r="K425" s="45">
        <v>31</v>
      </c>
      <c r="L425" s="45"/>
      <c r="M425" s="136">
        <v>141.36000000000001</v>
      </c>
      <c r="N425" s="43"/>
      <c r="O425" s="43"/>
      <c r="P425" s="43"/>
      <c r="Q425" s="43">
        <f t="shared" si="18"/>
        <v>141.364</v>
      </c>
      <c r="R425">
        <f t="shared" si="17"/>
        <v>14136.400000000001</v>
      </c>
    </row>
    <row r="426" spans="1:19">
      <c r="A426" t="s">
        <v>275</v>
      </c>
      <c r="B426">
        <v>8</v>
      </c>
      <c r="C426">
        <v>17.399999999999999</v>
      </c>
      <c r="D426">
        <v>8.1</v>
      </c>
      <c r="E426">
        <v>27.8</v>
      </c>
      <c r="F426">
        <v>8.5</v>
      </c>
      <c r="G426">
        <v>132701</v>
      </c>
      <c r="H426">
        <v>44841</v>
      </c>
      <c r="I426">
        <v>87860</v>
      </c>
      <c r="J426" s="43">
        <v>132701</v>
      </c>
      <c r="K426" s="45">
        <v>31</v>
      </c>
      <c r="L426" s="45"/>
      <c r="M426" s="136">
        <v>132.68940000000001</v>
      </c>
      <c r="N426" s="43"/>
      <c r="O426" s="43"/>
      <c r="P426" s="43"/>
      <c r="Q426" s="43">
        <f t="shared" si="18"/>
        <v>132.70099999999999</v>
      </c>
      <c r="R426">
        <f t="shared" si="17"/>
        <v>13270.1</v>
      </c>
    </row>
    <row r="427" spans="1:19">
      <c r="A427" t="s">
        <v>275</v>
      </c>
      <c r="B427">
        <v>9</v>
      </c>
      <c r="C427">
        <v>13.9</v>
      </c>
      <c r="D427">
        <v>7</v>
      </c>
      <c r="E427">
        <v>22.8</v>
      </c>
      <c r="F427">
        <v>4.3</v>
      </c>
      <c r="G427">
        <v>89092</v>
      </c>
      <c r="H427">
        <v>33111</v>
      </c>
      <c r="I427">
        <v>55981</v>
      </c>
      <c r="J427" s="43">
        <v>89092</v>
      </c>
      <c r="K427" s="45">
        <v>30</v>
      </c>
      <c r="L427" s="45"/>
      <c r="M427" s="136">
        <v>89.099699999999999</v>
      </c>
      <c r="N427" s="43"/>
      <c r="O427" s="43"/>
      <c r="P427" s="43"/>
      <c r="Q427" s="43">
        <f t="shared" si="18"/>
        <v>89.092000000000013</v>
      </c>
      <c r="R427">
        <f t="shared" si="17"/>
        <v>8909.2000000000007</v>
      </c>
    </row>
    <row r="428" spans="1:19">
      <c r="A428" t="s">
        <v>275</v>
      </c>
      <c r="B428">
        <v>10</v>
      </c>
      <c r="C428">
        <v>11</v>
      </c>
      <c r="D428">
        <v>3.4</v>
      </c>
      <c r="E428">
        <v>18.8</v>
      </c>
      <c r="F428">
        <v>2</v>
      </c>
      <c r="G428">
        <v>47885</v>
      </c>
      <c r="H428">
        <v>11463</v>
      </c>
      <c r="I428">
        <v>36422</v>
      </c>
      <c r="J428" s="43">
        <v>47885</v>
      </c>
      <c r="K428" s="45">
        <v>31</v>
      </c>
      <c r="L428" s="45"/>
      <c r="M428" s="136">
        <v>47.892600000000002</v>
      </c>
      <c r="N428" s="43"/>
      <c r="O428" s="43"/>
      <c r="P428" s="43"/>
      <c r="Q428" s="43">
        <f t="shared" si="18"/>
        <v>47.884999999999998</v>
      </c>
      <c r="R428">
        <f t="shared" si="17"/>
        <v>4788.5</v>
      </c>
    </row>
    <row r="429" spans="1:19">
      <c r="A429" t="s">
        <v>275</v>
      </c>
      <c r="B429">
        <v>11</v>
      </c>
      <c r="C429">
        <v>5.2</v>
      </c>
      <c r="D429">
        <v>-2.7</v>
      </c>
      <c r="E429">
        <v>14.8</v>
      </c>
      <c r="F429">
        <v>-4</v>
      </c>
      <c r="G429">
        <v>27304</v>
      </c>
      <c r="H429">
        <v>4911</v>
      </c>
      <c r="I429">
        <v>22393</v>
      </c>
      <c r="J429" s="43">
        <v>27304</v>
      </c>
      <c r="K429" s="45">
        <v>30</v>
      </c>
      <c r="L429" s="45"/>
      <c r="M429" s="136">
        <v>27.307600000000001</v>
      </c>
      <c r="N429" s="43"/>
      <c r="O429" s="43"/>
      <c r="P429" s="43"/>
      <c r="Q429" s="43">
        <f t="shared" si="18"/>
        <v>27.304000000000002</v>
      </c>
      <c r="R429">
        <f t="shared" si="17"/>
        <v>2730.4</v>
      </c>
    </row>
    <row r="430" spans="1:19">
      <c r="A430" t="s">
        <v>275</v>
      </c>
      <c r="B430">
        <v>12</v>
      </c>
      <c r="C430">
        <v>2.2000000000000002</v>
      </c>
      <c r="D430">
        <v>-4</v>
      </c>
      <c r="E430">
        <v>12</v>
      </c>
      <c r="F430">
        <v>-7.5</v>
      </c>
      <c r="G430">
        <v>22901</v>
      </c>
      <c r="H430">
        <v>224</v>
      </c>
      <c r="I430">
        <v>22677</v>
      </c>
      <c r="J430" s="43">
        <v>22901</v>
      </c>
      <c r="K430" s="45">
        <v>31</v>
      </c>
      <c r="L430" s="45"/>
      <c r="M430" s="136">
        <v>22.8935</v>
      </c>
      <c r="N430" s="43"/>
      <c r="O430" s="43"/>
      <c r="P430" s="43"/>
      <c r="Q430" s="43">
        <f t="shared" si="18"/>
        <v>22.901</v>
      </c>
      <c r="R430">
        <f t="shared" si="17"/>
        <v>2290.1</v>
      </c>
    </row>
    <row r="431" spans="1:19">
      <c r="A431" t="s">
        <v>382</v>
      </c>
      <c r="B431" t="s">
        <v>382</v>
      </c>
      <c r="D431">
        <v>50.01</v>
      </c>
      <c r="J431" s="46">
        <f>SUM(J419:J430)</f>
        <v>984380</v>
      </c>
      <c r="K431" s="47">
        <f>J431/1000</f>
        <v>984.38</v>
      </c>
      <c r="L431" s="47"/>
      <c r="M431" s="137" t="s">
        <v>301</v>
      </c>
      <c r="N431" s="46"/>
      <c r="O431" s="46"/>
      <c r="P431" s="46"/>
      <c r="Q431" s="43">
        <f t="shared" si="18"/>
        <v>984.38</v>
      </c>
      <c r="R431">
        <f t="shared" si="17"/>
        <v>98438</v>
      </c>
    </row>
    <row r="432" spans="1:19">
      <c r="A432" t="s">
        <v>382</v>
      </c>
      <c r="B432">
        <v>1</v>
      </c>
      <c r="C432">
        <v>-0.8</v>
      </c>
      <c r="D432">
        <v>-10.4</v>
      </c>
      <c r="E432">
        <v>8.1</v>
      </c>
      <c r="F432">
        <v>-10.4</v>
      </c>
      <c r="G432">
        <v>30076</v>
      </c>
      <c r="H432">
        <v>9029</v>
      </c>
      <c r="I432">
        <v>21047</v>
      </c>
      <c r="J432" s="43">
        <v>30076</v>
      </c>
      <c r="K432" s="45">
        <v>31</v>
      </c>
      <c r="L432" s="40">
        <v>249</v>
      </c>
      <c r="M432" s="136">
        <v>30.0792</v>
      </c>
      <c r="N432" s="43"/>
      <c r="O432" s="43"/>
      <c r="P432" s="43"/>
      <c r="Q432" s="43">
        <f t="shared" si="18"/>
        <v>30.076000000000004</v>
      </c>
      <c r="R432">
        <f t="shared" si="17"/>
        <v>3007.6000000000004</v>
      </c>
      <c r="S432" t="s">
        <v>186</v>
      </c>
    </row>
    <row r="433" spans="1:19">
      <c r="A433" t="s">
        <v>382</v>
      </c>
      <c r="B433">
        <v>2</v>
      </c>
      <c r="C433">
        <v>-0.7</v>
      </c>
      <c r="D433">
        <v>-10</v>
      </c>
      <c r="E433">
        <v>10.1</v>
      </c>
      <c r="F433">
        <v>-11</v>
      </c>
      <c r="G433">
        <v>42496</v>
      </c>
      <c r="H433">
        <v>15398</v>
      </c>
      <c r="I433">
        <v>27097</v>
      </c>
      <c r="J433" s="43">
        <v>42496</v>
      </c>
      <c r="K433" s="45">
        <v>28</v>
      </c>
      <c r="L433" s="40">
        <v>273</v>
      </c>
      <c r="M433" s="136">
        <v>42.506099999999996</v>
      </c>
      <c r="N433" s="43"/>
      <c r="O433" s="43"/>
      <c r="P433" s="43"/>
      <c r="Q433" s="43">
        <f t="shared" si="18"/>
        <v>42.496000000000002</v>
      </c>
      <c r="R433">
        <f t="shared" si="17"/>
        <v>4249.6000000000004</v>
      </c>
      <c r="S433" t="s">
        <v>220</v>
      </c>
    </row>
    <row r="434" spans="1:19">
      <c r="A434" t="s">
        <v>382</v>
      </c>
      <c r="B434">
        <v>3</v>
      </c>
      <c r="C434">
        <v>6.6</v>
      </c>
      <c r="D434">
        <v>-4.5</v>
      </c>
      <c r="E434">
        <v>21.1</v>
      </c>
      <c r="F434">
        <v>-2.9</v>
      </c>
      <c r="G434">
        <v>75604</v>
      </c>
      <c r="H434">
        <v>25478</v>
      </c>
      <c r="I434">
        <v>50126</v>
      </c>
      <c r="J434" s="43">
        <v>75604</v>
      </c>
      <c r="K434" s="45">
        <v>31</v>
      </c>
      <c r="L434" s="40">
        <v>366</v>
      </c>
      <c r="M434" s="136">
        <v>75.615599999999986</v>
      </c>
      <c r="N434" s="43"/>
      <c r="O434" s="43"/>
      <c r="P434" s="43"/>
      <c r="Q434" s="43">
        <f t="shared" si="18"/>
        <v>75.603999999999999</v>
      </c>
      <c r="R434">
        <f t="shared" si="17"/>
        <v>7560.4000000000005</v>
      </c>
      <c r="S434" t="s">
        <v>267</v>
      </c>
    </row>
    <row r="435" spans="1:19">
      <c r="A435" t="s">
        <v>382</v>
      </c>
      <c r="B435">
        <v>4</v>
      </c>
      <c r="C435">
        <v>8.4</v>
      </c>
      <c r="D435">
        <v>-5.9</v>
      </c>
      <c r="E435">
        <v>22.9</v>
      </c>
      <c r="F435">
        <v>-0.1</v>
      </c>
      <c r="G435">
        <v>105884</v>
      </c>
      <c r="H435">
        <v>42535</v>
      </c>
      <c r="I435">
        <v>63348</v>
      </c>
      <c r="J435" s="43">
        <v>105884</v>
      </c>
      <c r="K435" s="45">
        <v>30</v>
      </c>
      <c r="L435" s="40">
        <v>418</v>
      </c>
      <c r="M435" s="136">
        <v>105.8794</v>
      </c>
      <c r="N435" s="43"/>
      <c r="O435" s="43"/>
      <c r="P435" s="43"/>
      <c r="Q435" s="43">
        <f t="shared" si="18"/>
        <v>105.88400000000001</v>
      </c>
      <c r="R435">
        <f t="shared" si="17"/>
        <v>10588.400000000001</v>
      </c>
      <c r="S435" t="s">
        <v>181</v>
      </c>
    </row>
    <row r="436" spans="1:19">
      <c r="A436" t="s">
        <v>382</v>
      </c>
      <c r="B436">
        <v>5</v>
      </c>
      <c r="C436">
        <v>14.1</v>
      </c>
      <c r="D436">
        <v>1.5</v>
      </c>
      <c r="E436">
        <v>26.6</v>
      </c>
      <c r="F436">
        <v>5.4</v>
      </c>
      <c r="G436">
        <v>158020</v>
      </c>
      <c r="H436">
        <v>68720</v>
      </c>
      <c r="I436">
        <v>89300</v>
      </c>
      <c r="J436" s="43">
        <v>158020</v>
      </c>
      <c r="K436" s="45">
        <v>31</v>
      </c>
      <c r="L436" s="40">
        <v>490</v>
      </c>
      <c r="M436" s="136">
        <v>158.02500000000001</v>
      </c>
      <c r="N436" s="43"/>
      <c r="O436" s="43"/>
      <c r="P436" s="43"/>
      <c r="Q436" s="43">
        <f t="shared" si="18"/>
        <v>158.02000000000001</v>
      </c>
      <c r="R436">
        <f t="shared" si="17"/>
        <v>15802</v>
      </c>
    </row>
    <row r="437" spans="1:19">
      <c r="A437" t="s">
        <v>382</v>
      </c>
      <c r="B437">
        <v>6</v>
      </c>
      <c r="C437">
        <v>16.5</v>
      </c>
      <c r="D437">
        <v>5.9</v>
      </c>
      <c r="E437">
        <v>29.1</v>
      </c>
      <c r="F437">
        <v>8.1999999999999993</v>
      </c>
      <c r="G437">
        <v>164378</v>
      </c>
      <c r="H437">
        <v>67339</v>
      </c>
      <c r="I437">
        <v>97039</v>
      </c>
      <c r="J437" s="43">
        <v>164378</v>
      </c>
      <c r="K437" s="45">
        <v>30</v>
      </c>
      <c r="L437" s="40">
        <v>480</v>
      </c>
      <c r="M437" s="136">
        <v>164.4</v>
      </c>
      <c r="N437" s="43"/>
      <c r="O437" s="43"/>
      <c r="P437" s="43"/>
      <c r="Q437" s="43">
        <f t="shared" si="18"/>
        <v>164.37799999999999</v>
      </c>
      <c r="R437">
        <f t="shared" si="17"/>
        <v>16437.8</v>
      </c>
    </row>
    <row r="438" spans="1:19">
      <c r="A438" t="s">
        <v>382</v>
      </c>
      <c r="B438">
        <v>7</v>
      </c>
      <c r="C438">
        <v>17</v>
      </c>
      <c r="D438">
        <v>8.3000000000000007</v>
      </c>
      <c r="E438">
        <v>31.4</v>
      </c>
      <c r="F438">
        <v>9.4</v>
      </c>
      <c r="G438">
        <v>154003</v>
      </c>
      <c r="H438">
        <v>62646</v>
      </c>
      <c r="I438">
        <v>91357</v>
      </c>
      <c r="J438" s="43">
        <v>154003</v>
      </c>
      <c r="K438" s="45">
        <v>31</v>
      </c>
      <c r="L438" s="40">
        <v>496</v>
      </c>
      <c r="M438" s="136">
        <v>154.00800000000001</v>
      </c>
      <c r="N438" s="43"/>
      <c r="O438" s="43"/>
      <c r="P438" s="43"/>
      <c r="Q438" s="43">
        <f t="shared" si="18"/>
        <v>154.00300000000001</v>
      </c>
      <c r="R438">
        <f t="shared" si="17"/>
        <v>15400.300000000001</v>
      </c>
    </row>
    <row r="439" spans="1:19">
      <c r="A439" t="s">
        <v>382</v>
      </c>
      <c r="B439">
        <v>8</v>
      </c>
      <c r="C439">
        <v>17.600000000000001</v>
      </c>
      <c r="D439">
        <v>5.5</v>
      </c>
      <c r="E439">
        <v>31.6</v>
      </c>
      <c r="F439">
        <v>9.1</v>
      </c>
      <c r="G439">
        <v>153362</v>
      </c>
      <c r="H439">
        <v>73399</v>
      </c>
      <c r="I439">
        <v>79962</v>
      </c>
      <c r="J439" s="43">
        <v>153362</v>
      </c>
      <c r="K439" s="45">
        <v>31</v>
      </c>
      <c r="L439" s="40">
        <v>451</v>
      </c>
      <c r="M439" s="136">
        <v>153.34</v>
      </c>
      <c r="N439" s="43"/>
      <c r="O439" s="43"/>
      <c r="P439" s="43"/>
      <c r="Q439" s="43">
        <f t="shared" si="18"/>
        <v>153.36199999999999</v>
      </c>
      <c r="R439">
        <f t="shared" si="17"/>
        <v>15336.2</v>
      </c>
    </row>
    <row r="440" spans="1:19">
      <c r="A440" t="s">
        <v>382</v>
      </c>
      <c r="B440">
        <v>9</v>
      </c>
      <c r="C440">
        <v>14.2</v>
      </c>
      <c r="D440">
        <v>6</v>
      </c>
      <c r="E440">
        <v>29</v>
      </c>
      <c r="F440">
        <v>7</v>
      </c>
      <c r="G440">
        <v>81578</v>
      </c>
      <c r="H440">
        <v>27317</v>
      </c>
      <c r="I440">
        <v>54261</v>
      </c>
      <c r="J440" s="43">
        <v>81578</v>
      </c>
      <c r="K440" s="45">
        <v>30</v>
      </c>
      <c r="L440" s="40">
        <v>378</v>
      </c>
      <c r="M440" s="136">
        <v>81.572400000000002</v>
      </c>
      <c r="N440" s="43"/>
      <c r="O440" s="43"/>
      <c r="P440" s="43"/>
      <c r="Q440" s="43">
        <f t="shared" si="18"/>
        <v>81.578000000000003</v>
      </c>
      <c r="R440">
        <f t="shared" si="17"/>
        <v>8157.8</v>
      </c>
    </row>
    <row r="441" spans="1:19">
      <c r="A441" t="s">
        <v>382</v>
      </c>
      <c r="B441">
        <v>10</v>
      </c>
      <c r="C441">
        <v>11.1</v>
      </c>
      <c r="D441">
        <v>2.9</v>
      </c>
      <c r="E441">
        <v>22</v>
      </c>
      <c r="F441">
        <v>2.8</v>
      </c>
      <c r="G441">
        <v>56645</v>
      </c>
      <c r="H441">
        <v>19060</v>
      </c>
      <c r="I441">
        <v>37585</v>
      </c>
      <c r="J441" s="43">
        <v>56645</v>
      </c>
      <c r="K441" s="45">
        <v>31</v>
      </c>
      <c r="L441" s="40">
        <v>321</v>
      </c>
      <c r="M441" s="136">
        <v>56.656500000000001</v>
      </c>
      <c r="N441" s="43"/>
      <c r="O441" s="43"/>
      <c r="P441" s="43"/>
      <c r="Q441" s="43">
        <f t="shared" si="18"/>
        <v>56.645000000000003</v>
      </c>
      <c r="R441">
        <f t="shared" si="17"/>
        <v>5664.5</v>
      </c>
    </row>
    <row r="442" spans="1:19">
      <c r="A442" t="s">
        <v>382</v>
      </c>
      <c r="B442">
        <v>11</v>
      </c>
      <c r="C442">
        <v>3.7</v>
      </c>
      <c r="D442">
        <v>-6.3</v>
      </c>
      <c r="E442">
        <v>15</v>
      </c>
      <c r="F442">
        <v>-3.8</v>
      </c>
      <c r="G442">
        <v>25891</v>
      </c>
      <c r="H442">
        <v>5549</v>
      </c>
      <c r="I442">
        <v>20342</v>
      </c>
      <c r="J442" s="43">
        <v>25891</v>
      </c>
      <c r="K442" s="45">
        <v>30</v>
      </c>
      <c r="L442" s="40">
        <v>252</v>
      </c>
      <c r="M442" s="136">
        <v>25.880400000000002</v>
      </c>
      <c r="N442" s="43"/>
      <c r="O442" s="43"/>
      <c r="P442" s="43"/>
      <c r="Q442" s="43">
        <f t="shared" si="18"/>
        <v>25.891000000000005</v>
      </c>
      <c r="R442">
        <f t="shared" si="17"/>
        <v>2589.1000000000004</v>
      </c>
    </row>
    <row r="443" spans="1:19">
      <c r="A443" t="s">
        <v>382</v>
      </c>
      <c r="B443">
        <v>12</v>
      </c>
      <c r="C443">
        <v>-0.30000000000000004</v>
      </c>
      <c r="D443">
        <v>-9.9</v>
      </c>
      <c r="E443">
        <v>10.6</v>
      </c>
      <c r="F443">
        <v>-9.6</v>
      </c>
      <c r="G443">
        <v>23614</v>
      </c>
      <c r="H443">
        <v>4765</v>
      </c>
      <c r="I443">
        <v>18849</v>
      </c>
      <c r="J443" s="43">
        <v>23614</v>
      </c>
      <c r="K443" s="45">
        <v>31</v>
      </c>
      <c r="L443" s="40">
        <v>248</v>
      </c>
      <c r="M443" s="136">
        <v>23.609600000000004</v>
      </c>
      <c r="N443" s="43"/>
      <c r="O443" s="43"/>
      <c r="P443" s="43"/>
      <c r="Q443" s="43">
        <f t="shared" si="18"/>
        <v>23.614000000000001</v>
      </c>
      <c r="R443">
        <f t="shared" si="17"/>
        <v>2361.4</v>
      </c>
    </row>
    <row r="444" spans="1:19">
      <c r="A444" t="s">
        <v>278</v>
      </c>
      <c r="B444" t="s">
        <v>278</v>
      </c>
      <c r="D444">
        <v>53.02</v>
      </c>
      <c r="J444" s="46">
        <f>SUM(J432:J443)</f>
        <v>1071551</v>
      </c>
      <c r="K444" s="47">
        <f>J444/1000</f>
        <v>1071.5509999999999</v>
      </c>
      <c r="L444" s="47"/>
      <c r="M444" s="137" t="s">
        <v>301</v>
      </c>
      <c r="N444" s="46"/>
      <c r="O444" s="46"/>
      <c r="P444" s="46"/>
      <c r="Q444" s="43">
        <f t="shared" si="18"/>
        <v>1071.5510000000002</v>
      </c>
      <c r="R444">
        <f t="shared" si="17"/>
        <v>107155.1</v>
      </c>
    </row>
    <row r="445" spans="1:19">
      <c r="A445" t="s">
        <v>278</v>
      </c>
      <c r="B445">
        <v>1</v>
      </c>
      <c r="C445">
        <v>-0.7</v>
      </c>
      <c r="D445">
        <v>-16.899999999999999</v>
      </c>
      <c r="E445">
        <v>8.6</v>
      </c>
      <c r="F445">
        <v>-9.9</v>
      </c>
      <c r="G445">
        <v>19684</v>
      </c>
      <c r="H445">
        <v>3723</v>
      </c>
      <c r="I445">
        <v>15961</v>
      </c>
      <c r="J445" s="43">
        <v>19684</v>
      </c>
      <c r="K445" s="45">
        <v>31</v>
      </c>
      <c r="L445" s="40">
        <v>237</v>
      </c>
      <c r="M445" s="136">
        <v>19.694699999999997</v>
      </c>
      <c r="N445" s="43"/>
      <c r="O445" s="43"/>
      <c r="P445" s="43"/>
      <c r="Q445" s="43">
        <f t="shared" si="18"/>
        <v>19.684000000000001</v>
      </c>
      <c r="R445">
        <f t="shared" si="17"/>
        <v>1968.4</v>
      </c>
      <c r="S445" t="s">
        <v>174</v>
      </c>
    </row>
    <row r="446" spans="1:19">
      <c r="A446" t="s">
        <v>278</v>
      </c>
      <c r="B446">
        <v>2</v>
      </c>
      <c r="C446">
        <v>-0.9</v>
      </c>
      <c r="D446">
        <v>-16.899999999999999</v>
      </c>
      <c r="E446">
        <v>8.9</v>
      </c>
      <c r="F446">
        <v>-10.199999999999999</v>
      </c>
      <c r="G446">
        <v>27271</v>
      </c>
      <c r="H446">
        <v>3851</v>
      </c>
      <c r="I446">
        <v>23419</v>
      </c>
      <c r="J446" s="43">
        <v>27271</v>
      </c>
      <c r="K446" s="45">
        <v>28</v>
      </c>
      <c r="L446" s="40">
        <v>254</v>
      </c>
      <c r="M446" s="136">
        <v>27.279600000000002</v>
      </c>
      <c r="N446" s="43"/>
      <c r="O446" s="43"/>
      <c r="P446" s="43"/>
      <c r="Q446" s="43">
        <f t="shared" si="18"/>
        <v>27.271000000000004</v>
      </c>
      <c r="R446">
        <f t="shared" si="17"/>
        <v>2727.1000000000004</v>
      </c>
      <c r="S446" t="s">
        <v>279</v>
      </c>
    </row>
    <row r="447" spans="1:19">
      <c r="A447" t="s">
        <v>278</v>
      </c>
      <c r="B447">
        <v>3</v>
      </c>
      <c r="C447">
        <v>3.3</v>
      </c>
      <c r="D447">
        <v>-6.4</v>
      </c>
      <c r="E447">
        <v>15.6</v>
      </c>
      <c r="F447">
        <v>-6.3</v>
      </c>
      <c r="G447">
        <v>58825</v>
      </c>
      <c r="H447">
        <v>15492</v>
      </c>
      <c r="I447">
        <v>43333</v>
      </c>
      <c r="J447" s="43">
        <v>58825</v>
      </c>
      <c r="K447" s="45">
        <v>31</v>
      </c>
      <c r="L447" s="40">
        <v>345</v>
      </c>
      <c r="M447" s="136">
        <v>58.822499999999998</v>
      </c>
      <c r="N447" s="43"/>
      <c r="O447" s="43"/>
      <c r="P447" s="43"/>
      <c r="Q447" s="43">
        <f t="shared" si="18"/>
        <v>58.825000000000003</v>
      </c>
      <c r="R447">
        <f t="shared" si="17"/>
        <v>5882.5</v>
      </c>
      <c r="S447" t="s">
        <v>280</v>
      </c>
    </row>
    <row r="448" spans="1:19">
      <c r="A448" t="s">
        <v>278</v>
      </c>
      <c r="B448">
        <v>4</v>
      </c>
      <c r="C448">
        <v>6.8</v>
      </c>
      <c r="D448">
        <v>-4.9000000000000004</v>
      </c>
      <c r="E448">
        <v>18.2</v>
      </c>
      <c r="F448">
        <v>-2.2999999999999998</v>
      </c>
      <c r="G448">
        <v>93463</v>
      </c>
      <c r="H448">
        <v>30270</v>
      </c>
      <c r="I448">
        <v>63193</v>
      </c>
      <c r="J448" s="43">
        <v>93463</v>
      </c>
      <c r="K448" s="45">
        <v>30</v>
      </c>
      <c r="L448" s="40">
        <v>396</v>
      </c>
      <c r="M448" s="136">
        <v>93.456000000000003</v>
      </c>
      <c r="N448" s="43"/>
      <c r="O448" s="43"/>
      <c r="P448" s="43"/>
      <c r="Q448" s="43">
        <f t="shared" si="18"/>
        <v>93.463000000000008</v>
      </c>
      <c r="R448">
        <f t="shared" si="17"/>
        <v>9346.3000000000011</v>
      </c>
      <c r="S448" t="s">
        <v>189</v>
      </c>
    </row>
    <row r="449" spans="1:19">
      <c r="A449" t="s">
        <v>278</v>
      </c>
      <c r="B449">
        <v>5</v>
      </c>
      <c r="C449">
        <v>13.6</v>
      </c>
      <c r="D449">
        <v>0.8</v>
      </c>
      <c r="E449">
        <v>25.6</v>
      </c>
      <c r="F449">
        <v>4.7</v>
      </c>
      <c r="G449">
        <v>139312</v>
      </c>
      <c r="H449">
        <v>48013</v>
      </c>
      <c r="I449">
        <v>91299</v>
      </c>
      <c r="J449" s="43">
        <v>139312</v>
      </c>
      <c r="K449" s="45">
        <v>31</v>
      </c>
      <c r="L449" s="40">
        <v>457</v>
      </c>
      <c r="M449" s="136">
        <v>139.2936</v>
      </c>
      <c r="N449" s="43"/>
      <c r="O449" s="43"/>
      <c r="P449" s="43"/>
      <c r="Q449" s="43">
        <f t="shared" si="18"/>
        <v>139.31200000000001</v>
      </c>
      <c r="R449">
        <f t="shared" si="17"/>
        <v>13931.2</v>
      </c>
    </row>
    <row r="450" spans="1:19">
      <c r="A450" t="s">
        <v>278</v>
      </c>
      <c r="B450">
        <v>6</v>
      </c>
      <c r="C450">
        <v>17.2</v>
      </c>
      <c r="D450">
        <v>5.9</v>
      </c>
      <c r="E450">
        <v>33.5</v>
      </c>
      <c r="F450">
        <v>10.199999999999999</v>
      </c>
      <c r="G450">
        <v>127306</v>
      </c>
      <c r="H450">
        <v>29021</v>
      </c>
      <c r="I450">
        <v>98284</v>
      </c>
      <c r="J450" s="43">
        <v>127306</v>
      </c>
      <c r="K450" s="45">
        <v>30</v>
      </c>
      <c r="L450" s="40">
        <v>450</v>
      </c>
      <c r="M450" s="136">
        <v>127.30499999999998</v>
      </c>
      <c r="N450" s="43"/>
      <c r="O450" s="43"/>
      <c r="P450" s="43"/>
      <c r="Q450" s="43">
        <f t="shared" si="18"/>
        <v>127.306</v>
      </c>
      <c r="R450">
        <f t="shared" si="17"/>
        <v>12730.6</v>
      </c>
    </row>
    <row r="451" spans="1:19">
      <c r="A451" t="s">
        <v>278</v>
      </c>
      <c r="B451">
        <v>7</v>
      </c>
      <c r="C451">
        <v>17</v>
      </c>
      <c r="D451">
        <v>7</v>
      </c>
      <c r="E451">
        <v>28.6</v>
      </c>
      <c r="F451">
        <v>9.6999999999999993</v>
      </c>
      <c r="G451">
        <v>134899</v>
      </c>
      <c r="H451">
        <v>33211</v>
      </c>
      <c r="I451">
        <v>101688</v>
      </c>
      <c r="J451" s="43">
        <v>134899</v>
      </c>
      <c r="K451" s="45">
        <v>31</v>
      </c>
      <c r="L451" s="40">
        <v>465</v>
      </c>
      <c r="M451" s="136">
        <v>134.8965</v>
      </c>
      <c r="N451" s="43"/>
      <c r="O451" s="43"/>
      <c r="P451" s="43"/>
      <c r="Q451" s="43">
        <f t="shared" si="18"/>
        <v>134.899</v>
      </c>
      <c r="R451">
        <f t="shared" ref="R451:R508" si="19">J451*0.1</f>
        <v>13489.900000000001</v>
      </c>
    </row>
    <row r="452" spans="1:19">
      <c r="A452" t="s">
        <v>278</v>
      </c>
      <c r="B452">
        <v>8</v>
      </c>
      <c r="C452">
        <v>16.3</v>
      </c>
      <c r="D452">
        <v>6.4</v>
      </c>
      <c r="E452">
        <v>32.6</v>
      </c>
      <c r="F452">
        <v>8.6</v>
      </c>
      <c r="G452">
        <v>106454</v>
      </c>
      <c r="H452">
        <v>23947</v>
      </c>
      <c r="I452">
        <v>82506</v>
      </c>
      <c r="J452" s="43">
        <v>106454</v>
      </c>
      <c r="K452" s="45">
        <v>31</v>
      </c>
      <c r="L452" s="40">
        <v>424</v>
      </c>
      <c r="M452" s="136">
        <v>106.46639999999999</v>
      </c>
      <c r="N452" s="43"/>
      <c r="O452" s="43"/>
      <c r="P452" s="43"/>
      <c r="Q452" s="43">
        <f t="shared" ref="Q452:Q508" si="20">R452/100</f>
        <v>106.45400000000001</v>
      </c>
      <c r="R452">
        <f t="shared" si="19"/>
        <v>10645.400000000001</v>
      </c>
    </row>
    <row r="453" spans="1:19">
      <c r="A453" t="s">
        <v>278</v>
      </c>
      <c r="B453">
        <v>9</v>
      </c>
      <c r="C453">
        <v>13.6</v>
      </c>
      <c r="D453">
        <v>3.8</v>
      </c>
      <c r="E453">
        <v>26.3</v>
      </c>
      <c r="F453">
        <v>5.2</v>
      </c>
      <c r="G453">
        <v>73596</v>
      </c>
      <c r="H453">
        <v>17527</v>
      </c>
      <c r="I453">
        <v>56069</v>
      </c>
      <c r="J453" s="43">
        <v>73596</v>
      </c>
      <c r="K453" s="45">
        <v>30</v>
      </c>
      <c r="L453" s="40">
        <v>355</v>
      </c>
      <c r="M453" s="136">
        <v>73.591499999999996</v>
      </c>
      <c r="N453" s="43"/>
      <c r="O453" s="43"/>
      <c r="P453" s="43"/>
      <c r="Q453" s="43">
        <f t="shared" si="20"/>
        <v>73.596000000000004</v>
      </c>
      <c r="R453">
        <f t="shared" si="19"/>
        <v>7359.6</v>
      </c>
    </row>
    <row r="454" spans="1:19">
      <c r="A454" t="s">
        <v>278</v>
      </c>
      <c r="B454">
        <v>10</v>
      </c>
      <c r="C454">
        <v>7.7</v>
      </c>
      <c r="D454">
        <v>-6.8</v>
      </c>
      <c r="E454">
        <v>19.7</v>
      </c>
      <c r="F454">
        <v>-1</v>
      </c>
      <c r="G454">
        <v>42961</v>
      </c>
      <c r="H454">
        <v>9991</v>
      </c>
      <c r="I454">
        <v>32969</v>
      </c>
      <c r="J454" s="43">
        <v>42961</v>
      </c>
      <c r="K454" s="45">
        <v>31</v>
      </c>
      <c r="L454" s="40">
        <v>301</v>
      </c>
      <c r="M454" s="136">
        <v>42.9527</v>
      </c>
      <c r="N454" s="43"/>
      <c r="O454" s="43"/>
      <c r="P454" s="43"/>
      <c r="Q454" s="43">
        <f t="shared" si="20"/>
        <v>42.961000000000006</v>
      </c>
      <c r="R454">
        <f t="shared" si="19"/>
        <v>4296.1000000000004</v>
      </c>
    </row>
    <row r="455" spans="1:19">
      <c r="A455" t="s">
        <v>278</v>
      </c>
      <c r="B455">
        <v>11</v>
      </c>
      <c r="C455">
        <v>2.4</v>
      </c>
      <c r="D455">
        <v>-8.9</v>
      </c>
      <c r="E455">
        <v>13.1</v>
      </c>
      <c r="F455">
        <v>-6.7</v>
      </c>
      <c r="G455">
        <v>25647</v>
      </c>
      <c r="H455">
        <v>6341</v>
      </c>
      <c r="I455">
        <v>19306</v>
      </c>
      <c r="J455" s="43">
        <v>25647</v>
      </c>
      <c r="K455" s="45">
        <v>30</v>
      </c>
      <c r="L455" s="40">
        <v>243</v>
      </c>
      <c r="M455" s="136">
        <v>25.636500000000002</v>
      </c>
      <c r="N455" s="43"/>
      <c r="O455" s="43"/>
      <c r="P455" s="43"/>
      <c r="Q455" s="43">
        <f t="shared" si="20"/>
        <v>25.647000000000002</v>
      </c>
      <c r="R455">
        <f t="shared" si="19"/>
        <v>2564.7000000000003</v>
      </c>
    </row>
    <row r="456" spans="1:19">
      <c r="A456" t="s">
        <v>278</v>
      </c>
      <c r="B456">
        <v>12</v>
      </c>
      <c r="C456">
        <v>1.2</v>
      </c>
      <c r="D456">
        <v>-9.8000000000000007</v>
      </c>
      <c r="E456">
        <v>12.6</v>
      </c>
      <c r="F456">
        <v>-7.8</v>
      </c>
      <c r="G456">
        <v>18491</v>
      </c>
      <c r="H456">
        <v>2519</v>
      </c>
      <c r="I456">
        <v>15972</v>
      </c>
      <c r="J456" s="43">
        <v>18491</v>
      </c>
      <c r="K456" s="45">
        <v>31</v>
      </c>
      <c r="L456" s="40">
        <v>217</v>
      </c>
      <c r="M456" s="136">
        <v>18.488400000000002</v>
      </c>
      <c r="N456" s="43"/>
      <c r="O456" s="43"/>
      <c r="P456" s="43"/>
      <c r="Q456" s="43">
        <f t="shared" si="20"/>
        <v>18.491</v>
      </c>
      <c r="R456">
        <f t="shared" si="19"/>
        <v>1849.1000000000001</v>
      </c>
    </row>
    <row r="457" spans="1:19">
      <c r="A457" t="s">
        <v>281</v>
      </c>
      <c r="B457" t="s">
        <v>281</v>
      </c>
      <c r="D457">
        <v>52.13</v>
      </c>
      <c r="J457" s="46">
        <f>SUM(J445:J456)</f>
        <v>867909</v>
      </c>
      <c r="K457" s="47">
        <f>J457/1000</f>
        <v>867.90899999999999</v>
      </c>
      <c r="L457" s="47"/>
      <c r="M457" s="137" t="s">
        <v>301</v>
      </c>
      <c r="N457" s="46"/>
      <c r="O457" s="46"/>
      <c r="P457" s="46"/>
      <c r="Q457" s="43">
        <f t="shared" si="20"/>
        <v>867.90900000000011</v>
      </c>
      <c r="R457">
        <f t="shared" si="19"/>
        <v>86790.900000000009</v>
      </c>
    </row>
    <row r="458" spans="1:19">
      <c r="A458" t="s">
        <v>281</v>
      </c>
      <c r="B458">
        <v>1</v>
      </c>
      <c r="C458">
        <v>-1.2</v>
      </c>
      <c r="D458">
        <v>-12.3</v>
      </c>
      <c r="E458">
        <v>5.4</v>
      </c>
      <c r="F458">
        <v>-11.4</v>
      </c>
      <c r="G458">
        <v>27501</v>
      </c>
      <c r="H458">
        <v>6286</v>
      </c>
      <c r="I458">
        <v>21215</v>
      </c>
      <c r="J458" s="43">
        <v>27501</v>
      </c>
      <c r="K458" s="45">
        <v>31</v>
      </c>
      <c r="L458" s="45">
        <v>248</v>
      </c>
      <c r="M458" s="136">
        <v>26.97</v>
      </c>
      <c r="N458" s="43"/>
      <c r="O458" s="43"/>
      <c r="P458" s="43"/>
      <c r="Q458" s="43">
        <f t="shared" si="20"/>
        <v>27.501000000000005</v>
      </c>
      <c r="R458">
        <f t="shared" si="19"/>
        <v>2750.1000000000004</v>
      </c>
      <c r="S458" t="s">
        <v>224</v>
      </c>
    </row>
    <row r="459" spans="1:19">
      <c r="A459" t="s">
        <v>281</v>
      </c>
      <c r="B459">
        <v>2</v>
      </c>
      <c r="C459">
        <v>-0.9</v>
      </c>
      <c r="D459">
        <v>-9.4</v>
      </c>
      <c r="E459">
        <v>7.6</v>
      </c>
      <c r="F459">
        <v>-11</v>
      </c>
      <c r="G459">
        <v>34801</v>
      </c>
      <c r="H459">
        <v>9244</v>
      </c>
      <c r="I459">
        <v>25556</v>
      </c>
      <c r="J459" s="43">
        <v>34801</v>
      </c>
      <c r="K459" s="45">
        <v>28</v>
      </c>
      <c r="L459" s="45">
        <v>257</v>
      </c>
      <c r="M459" s="136">
        <v>45.36</v>
      </c>
      <c r="N459" s="43"/>
      <c r="O459" s="43"/>
      <c r="P459" s="43"/>
      <c r="Q459" s="43">
        <f t="shared" si="20"/>
        <v>34.801000000000002</v>
      </c>
      <c r="R459">
        <f t="shared" si="19"/>
        <v>3480.1000000000004</v>
      </c>
      <c r="S459" t="s">
        <v>282</v>
      </c>
    </row>
    <row r="460" spans="1:19">
      <c r="A460" t="s">
        <v>281</v>
      </c>
      <c r="B460">
        <v>3</v>
      </c>
      <c r="C460">
        <v>4.4000000000000004</v>
      </c>
      <c r="D460">
        <v>-3.4</v>
      </c>
      <c r="E460">
        <v>17.399999999999999</v>
      </c>
      <c r="F460">
        <v>-5.2</v>
      </c>
      <c r="G460">
        <v>67515</v>
      </c>
      <c r="H460">
        <v>18201</v>
      </c>
      <c r="I460">
        <v>49314</v>
      </c>
      <c r="J460" s="43">
        <v>67515</v>
      </c>
      <c r="K460" s="45">
        <v>31</v>
      </c>
      <c r="L460" s="45">
        <v>351</v>
      </c>
      <c r="M460" s="136">
        <v>78.739999999999995</v>
      </c>
      <c r="N460" s="43"/>
      <c r="O460" s="43"/>
      <c r="P460" s="43"/>
      <c r="Q460" s="43">
        <f t="shared" si="20"/>
        <v>67.515000000000001</v>
      </c>
      <c r="R460">
        <f t="shared" si="19"/>
        <v>6751.5</v>
      </c>
      <c r="S460" t="s">
        <v>169</v>
      </c>
    </row>
    <row r="461" spans="1:19">
      <c r="A461" t="s">
        <v>281</v>
      </c>
      <c r="B461">
        <v>4</v>
      </c>
      <c r="C461">
        <v>6.3</v>
      </c>
      <c r="D461">
        <v>-2.9</v>
      </c>
      <c r="E461">
        <v>17.600000000000001</v>
      </c>
      <c r="F461">
        <v>-3</v>
      </c>
      <c r="G461">
        <v>96048</v>
      </c>
      <c r="H461">
        <v>27122</v>
      </c>
      <c r="I461">
        <v>68925</v>
      </c>
      <c r="J461" s="43">
        <v>96048</v>
      </c>
      <c r="K461" s="45">
        <v>30</v>
      </c>
      <c r="L461" s="45">
        <v>403</v>
      </c>
      <c r="M461" s="136">
        <v>109.5</v>
      </c>
      <c r="N461" s="43"/>
      <c r="O461" s="43"/>
      <c r="P461" s="43"/>
      <c r="Q461" s="43">
        <f t="shared" si="20"/>
        <v>96.048000000000016</v>
      </c>
      <c r="R461">
        <f t="shared" si="19"/>
        <v>9604.8000000000011</v>
      </c>
      <c r="S461" t="s">
        <v>283</v>
      </c>
    </row>
    <row r="462" spans="1:19">
      <c r="A462" t="s">
        <v>281</v>
      </c>
      <c r="B462">
        <v>5</v>
      </c>
      <c r="C462">
        <v>12.2</v>
      </c>
      <c r="D462">
        <v>-1.2</v>
      </c>
      <c r="E462">
        <v>24.5</v>
      </c>
      <c r="F462">
        <v>3.5</v>
      </c>
      <c r="G462">
        <v>142112</v>
      </c>
      <c r="H462">
        <v>49060</v>
      </c>
      <c r="I462">
        <v>93052</v>
      </c>
      <c r="J462" s="43">
        <v>142112</v>
      </c>
      <c r="K462" s="45">
        <v>31</v>
      </c>
      <c r="L462" s="45">
        <v>467</v>
      </c>
      <c r="M462" s="136">
        <v>155.31</v>
      </c>
      <c r="N462" s="43"/>
      <c r="O462" s="43"/>
      <c r="P462" s="43"/>
      <c r="Q462" s="43">
        <f t="shared" si="20"/>
        <v>142.11199999999999</v>
      </c>
      <c r="R462">
        <f t="shared" si="19"/>
        <v>14211.2</v>
      </c>
    </row>
    <row r="463" spans="1:19">
      <c r="A463" t="s">
        <v>281</v>
      </c>
      <c r="B463">
        <v>6</v>
      </c>
      <c r="C463">
        <v>17.100000000000001</v>
      </c>
      <c r="D463">
        <v>6.9</v>
      </c>
      <c r="E463">
        <v>29.5</v>
      </c>
      <c r="F463">
        <v>9</v>
      </c>
      <c r="G463">
        <v>154302</v>
      </c>
      <c r="H463">
        <v>56518</v>
      </c>
      <c r="I463">
        <v>97783</v>
      </c>
      <c r="J463" s="43">
        <v>154302</v>
      </c>
      <c r="K463" s="45">
        <v>30</v>
      </c>
      <c r="L463" s="45">
        <v>480</v>
      </c>
      <c r="M463" s="136">
        <v>146.1</v>
      </c>
      <c r="N463" s="43"/>
      <c r="O463" s="43"/>
      <c r="P463" s="43"/>
      <c r="Q463" s="43">
        <f t="shared" si="20"/>
        <v>154.30200000000002</v>
      </c>
      <c r="R463">
        <f t="shared" si="19"/>
        <v>15430.2</v>
      </c>
    </row>
    <row r="464" spans="1:19">
      <c r="A464" t="s">
        <v>281</v>
      </c>
      <c r="B464">
        <v>7</v>
      </c>
      <c r="C464">
        <v>19.2</v>
      </c>
      <c r="D464">
        <v>9.1999999999999993</v>
      </c>
      <c r="E464">
        <v>31.3</v>
      </c>
      <c r="F464">
        <v>11.2</v>
      </c>
      <c r="G464">
        <v>154681</v>
      </c>
      <c r="H464">
        <v>53347</v>
      </c>
      <c r="I464">
        <v>101333</v>
      </c>
      <c r="J464" s="43">
        <v>154681</v>
      </c>
      <c r="K464" s="45">
        <v>31</v>
      </c>
      <c r="L464" s="45">
        <v>486</v>
      </c>
      <c r="M464" s="136">
        <v>151.9</v>
      </c>
      <c r="N464" s="43"/>
      <c r="O464" s="43"/>
      <c r="P464" s="43"/>
      <c r="Q464" s="43">
        <f t="shared" si="20"/>
        <v>154.68100000000001</v>
      </c>
      <c r="R464">
        <f t="shared" si="19"/>
        <v>15468.1</v>
      </c>
    </row>
    <row r="465" spans="1:19">
      <c r="A465" t="s">
        <v>281</v>
      </c>
      <c r="B465">
        <v>8</v>
      </c>
      <c r="C465">
        <v>16.600000000000001</v>
      </c>
      <c r="D465">
        <v>5.2</v>
      </c>
      <c r="E465">
        <v>33.200000000000003</v>
      </c>
      <c r="F465">
        <v>7.8</v>
      </c>
      <c r="G465">
        <v>132302</v>
      </c>
      <c r="H465">
        <v>44063</v>
      </c>
      <c r="I465">
        <v>88239</v>
      </c>
      <c r="J465" s="43">
        <v>132302</v>
      </c>
      <c r="K465" s="45">
        <v>31</v>
      </c>
      <c r="L465" s="45">
        <v>431</v>
      </c>
      <c r="M465" s="136">
        <v>127.8</v>
      </c>
      <c r="N465" s="43"/>
      <c r="O465" s="43"/>
      <c r="P465" s="43"/>
      <c r="Q465" s="43">
        <f t="shared" si="20"/>
        <v>132.30200000000002</v>
      </c>
      <c r="R465">
        <f t="shared" si="19"/>
        <v>13230.2</v>
      </c>
    </row>
    <row r="466" spans="1:19">
      <c r="A466" t="s">
        <v>281</v>
      </c>
      <c r="B466">
        <v>9</v>
      </c>
      <c r="C466">
        <v>12.8</v>
      </c>
      <c r="D466">
        <v>3.2</v>
      </c>
      <c r="E466">
        <v>22.5</v>
      </c>
      <c r="F466">
        <v>4</v>
      </c>
      <c r="G466">
        <v>82256</v>
      </c>
      <c r="H466">
        <v>20732</v>
      </c>
      <c r="I466">
        <v>61523</v>
      </c>
      <c r="J466" s="43">
        <v>82256</v>
      </c>
      <c r="K466" s="45">
        <v>30</v>
      </c>
      <c r="L466" s="45">
        <v>361</v>
      </c>
      <c r="M466" s="136">
        <v>84.94</v>
      </c>
      <c r="N466" s="43"/>
      <c r="O466" s="43"/>
      <c r="P466" s="43"/>
      <c r="Q466" s="43">
        <f t="shared" si="20"/>
        <v>82.256</v>
      </c>
      <c r="R466">
        <f t="shared" si="19"/>
        <v>8225.6</v>
      </c>
    </row>
    <row r="467" spans="1:19">
      <c r="A467" t="s">
        <v>281</v>
      </c>
      <c r="B467">
        <v>10</v>
      </c>
      <c r="C467">
        <v>8.1999999999999993</v>
      </c>
      <c r="D467">
        <v>-3.2</v>
      </c>
      <c r="E467">
        <v>22.6</v>
      </c>
      <c r="F467">
        <v>-0.60000000000000009</v>
      </c>
      <c r="G467">
        <v>47150</v>
      </c>
      <c r="H467">
        <v>10504</v>
      </c>
      <c r="I467">
        <v>36646</v>
      </c>
      <c r="J467" s="43">
        <v>47150</v>
      </c>
      <c r="K467" s="45">
        <v>31</v>
      </c>
      <c r="L467" s="45">
        <v>307</v>
      </c>
      <c r="M467" s="136">
        <v>51.9</v>
      </c>
      <c r="N467" s="43"/>
      <c r="O467" s="43"/>
      <c r="P467" s="43"/>
      <c r="Q467" s="43">
        <f t="shared" si="20"/>
        <v>47.15</v>
      </c>
      <c r="R467">
        <f t="shared" si="19"/>
        <v>4715</v>
      </c>
    </row>
    <row r="468" spans="1:19">
      <c r="A468" t="s">
        <v>281</v>
      </c>
      <c r="B468">
        <v>11</v>
      </c>
      <c r="C468">
        <v>2.9</v>
      </c>
      <c r="D468">
        <v>-11.7</v>
      </c>
      <c r="E468">
        <v>10.7</v>
      </c>
      <c r="F468">
        <v>-4.7</v>
      </c>
      <c r="G468">
        <v>21650</v>
      </c>
      <c r="H468">
        <v>3627</v>
      </c>
      <c r="I468">
        <v>18022</v>
      </c>
      <c r="J468" s="43">
        <v>21650</v>
      </c>
      <c r="K468" s="45">
        <v>30</v>
      </c>
      <c r="L468" s="45">
        <v>243</v>
      </c>
      <c r="M468" s="136">
        <v>28.52</v>
      </c>
      <c r="N468" s="43"/>
      <c r="O468" s="43"/>
      <c r="P468" s="43"/>
      <c r="Q468" s="43">
        <f t="shared" si="20"/>
        <v>21.65</v>
      </c>
      <c r="R468">
        <f t="shared" si="19"/>
        <v>2165</v>
      </c>
    </row>
    <row r="469" spans="1:19">
      <c r="A469" t="s">
        <v>281</v>
      </c>
      <c r="B469">
        <v>12</v>
      </c>
      <c r="C469">
        <v>0.8</v>
      </c>
      <c r="D469">
        <v>-9.8000000000000007</v>
      </c>
      <c r="E469">
        <v>10</v>
      </c>
      <c r="F469">
        <v>-7.2</v>
      </c>
      <c r="G469">
        <v>17603</v>
      </c>
      <c r="H469">
        <v>2053</v>
      </c>
      <c r="I469">
        <v>15549</v>
      </c>
      <c r="J469" s="43">
        <v>17603</v>
      </c>
      <c r="K469" s="45">
        <v>31</v>
      </c>
      <c r="L469" s="45">
        <v>248</v>
      </c>
      <c r="M469" s="136">
        <v>19.8</v>
      </c>
      <c r="N469" s="43"/>
      <c r="O469" s="43"/>
      <c r="P469" s="43"/>
      <c r="Q469" s="43">
        <f t="shared" si="20"/>
        <v>17.603000000000002</v>
      </c>
      <c r="R469">
        <f t="shared" si="19"/>
        <v>1760.3000000000002</v>
      </c>
    </row>
    <row r="470" spans="1:19">
      <c r="A470" t="s">
        <v>284</v>
      </c>
      <c r="B470" t="s">
        <v>284</v>
      </c>
      <c r="D470">
        <v>51.06</v>
      </c>
      <c r="J470" s="46">
        <f>SUM(J458:J469)</f>
        <v>977921</v>
      </c>
      <c r="K470" s="47">
        <f>J470/1000</f>
        <v>977.92100000000005</v>
      </c>
      <c r="L470" s="47"/>
      <c r="M470" s="137" t="s">
        <v>301</v>
      </c>
      <c r="N470" s="46"/>
      <c r="O470" s="46"/>
      <c r="P470" s="46"/>
      <c r="Q470" s="43">
        <f t="shared" si="20"/>
        <v>977.92100000000005</v>
      </c>
      <c r="R470">
        <f t="shared" si="19"/>
        <v>97792.1</v>
      </c>
    </row>
    <row r="471" spans="1:19">
      <c r="A471" t="s">
        <v>284</v>
      </c>
      <c r="B471">
        <v>1</v>
      </c>
      <c r="C471">
        <v>-0.4</v>
      </c>
      <c r="D471">
        <v>-12.8</v>
      </c>
      <c r="E471">
        <v>9.8000000000000007</v>
      </c>
      <c r="F471">
        <v>-9.8000000000000007</v>
      </c>
      <c r="G471">
        <v>24812</v>
      </c>
      <c r="H471">
        <v>4987</v>
      </c>
      <c r="I471">
        <v>19825</v>
      </c>
      <c r="J471" s="43">
        <v>24812</v>
      </c>
      <c r="K471" s="45">
        <v>31</v>
      </c>
      <c r="L471" s="40">
        <v>250</v>
      </c>
      <c r="M471" s="136">
        <v>25.73</v>
      </c>
      <c r="N471" s="43"/>
      <c r="O471" s="43"/>
      <c r="P471" s="43"/>
      <c r="Q471" s="43">
        <f t="shared" si="20"/>
        <v>24.812000000000001</v>
      </c>
      <c r="R471">
        <f t="shared" si="19"/>
        <v>2481.2000000000003</v>
      </c>
      <c r="S471" t="s">
        <v>174</v>
      </c>
    </row>
    <row r="472" spans="1:19">
      <c r="A472" t="s">
        <v>284</v>
      </c>
      <c r="B472">
        <v>2</v>
      </c>
      <c r="C472">
        <v>-0.7</v>
      </c>
      <c r="D472">
        <v>-11.2</v>
      </c>
      <c r="E472">
        <v>6.5</v>
      </c>
      <c r="F472">
        <v>-10.6</v>
      </c>
      <c r="G472">
        <v>36895</v>
      </c>
      <c r="H472">
        <v>12074</v>
      </c>
      <c r="I472">
        <v>24820</v>
      </c>
      <c r="J472" s="43">
        <v>36895</v>
      </c>
      <c r="K472" s="45">
        <v>28</v>
      </c>
      <c r="L472" s="40">
        <v>262</v>
      </c>
      <c r="M472" s="136">
        <v>42.56</v>
      </c>
      <c r="N472" s="43"/>
      <c r="O472" s="43"/>
      <c r="P472" s="43"/>
      <c r="Q472" s="43">
        <f t="shared" si="20"/>
        <v>36.895000000000003</v>
      </c>
      <c r="R472">
        <f t="shared" si="19"/>
        <v>3689.5</v>
      </c>
      <c r="S472" t="s">
        <v>285</v>
      </c>
    </row>
    <row r="473" spans="1:19">
      <c r="A473" t="s">
        <v>284</v>
      </c>
      <c r="B473">
        <v>3</v>
      </c>
      <c r="C473">
        <v>2.8</v>
      </c>
      <c r="D473">
        <v>-10.1</v>
      </c>
      <c r="E473">
        <v>17.7</v>
      </c>
      <c r="F473">
        <v>-6.9</v>
      </c>
      <c r="G473">
        <v>71510</v>
      </c>
      <c r="H473">
        <v>21460</v>
      </c>
      <c r="I473">
        <v>50049</v>
      </c>
      <c r="J473" s="43">
        <v>71510</v>
      </c>
      <c r="K473" s="45">
        <v>31</v>
      </c>
      <c r="L473" s="40">
        <v>361</v>
      </c>
      <c r="M473" s="136">
        <v>79.67</v>
      </c>
      <c r="N473" s="43"/>
      <c r="O473" s="43"/>
      <c r="P473" s="43"/>
      <c r="Q473" s="43">
        <f t="shared" si="20"/>
        <v>71.510000000000005</v>
      </c>
      <c r="R473">
        <f t="shared" si="19"/>
        <v>7151</v>
      </c>
      <c r="S473" t="s">
        <v>205</v>
      </c>
    </row>
    <row r="474" spans="1:19">
      <c r="A474" t="s">
        <v>284</v>
      </c>
      <c r="B474">
        <v>4</v>
      </c>
      <c r="C474">
        <v>7.3</v>
      </c>
      <c r="D474">
        <v>-4.2</v>
      </c>
      <c r="E474">
        <v>22.8</v>
      </c>
      <c r="F474">
        <v>-2.4</v>
      </c>
      <c r="G474">
        <v>102623</v>
      </c>
      <c r="H474">
        <v>32666</v>
      </c>
      <c r="I474">
        <v>69956</v>
      </c>
      <c r="J474" s="43">
        <v>102623</v>
      </c>
      <c r="K474" s="45">
        <v>30</v>
      </c>
      <c r="L474" s="40">
        <v>410</v>
      </c>
      <c r="M474" s="136">
        <v>115.2</v>
      </c>
      <c r="N474" s="43"/>
      <c r="O474" s="43"/>
      <c r="P474" s="43"/>
      <c r="Q474" s="43">
        <f t="shared" si="20"/>
        <v>102.623</v>
      </c>
      <c r="R474">
        <f t="shared" si="19"/>
        <v>10262.300000000001</v>
      </c>
      <c r="S474" t="s">
        <v>286</v>
      </c>
    </row>
    <row r="475" spans="1:19">
      <c r="A475" t="s">
        <v>284</v>
      </c>
      <c r="B475">
        <v>5</v>
      </c>
      <c r="C475">
        <v>12.7</v>
      </c>
      <c r="D475">
        <v>0.2</v>
      </c>
      <c r="E475">
        <v>24</v>
      </c>
      <c r="F475">
        <v>4.4000000000000004</v>
      </c>
      <c r="G475">
        <v>139016</v>
      </c>
      <c r="H475">
        <v>43853</v>
      </c>
      <c r="I475">
        <v>95163</v>
      </c>
      <c r="J475" s="43">
        <v>139016</v>
      </c>
      <c r="K475" s="45">
        <v>31</v>
      </c>
      <c r="L475" s="40">
        <v>469</v>
      </c>
      <c r="M475" s="136">
        <v>153.44999999999999</v>
      </c>
      <c r="N475" s="43"/>
      <c r="O475" s="43"/>
      <c r="P475" s="43"/>
      <c r="Q475" s="43">
        <f t="shared" si="20"/>
        <v>139.01599999999999</v>
      </c>
      <c r="R475">
        <f t="shared" si="19"/>
        <v>13901.6</v>
      </c>
    </row>
    <row r="476" spans="1:19">
      <c r="A476" t="s">
        <v>284</v>
      </c>
      <c r="B476">
        <v>6</v>
      </c>
      <c r="C476">
        <v>17.3</v>
      </c>
      <c r="D476">
        <v>8.1</v>
      </c>
      <c r="E476">
        <v>31.3</v>
      </c>
      <c r="F476">
        <v>10.6</v>
      </c>
      <c r="G476">
        <v>144339</v>
      </c>
      <c r="H476">
        <v>49808</v>
      </c>
      <c r="I476">
        <v>94531</v>
      </c>
      <c r="J476" s="43">
        <v>144339</v>
      </c>
      <c r="K476" s="45">
        <v>30</v>
      </c>
      <c r="L476" s="40">
        <v>480</v>
      </c>
      <c r="M476" s="136">
        <v>145.19999999999999</v>
      </c>
      <c r="N476" s="43"/>
      <c r="O476" s="43"/>
      <c r="P476" s="43"/>
      <c r="Q476" s="43">
        <f t="shared" si="20"/>
        <v>144.33900000000003</v>
      </c>
      <c r="R476">
        <f t="shared" si="19"/>
        <v>14433.900000000001</v>
      </c>
    </row>
    <row r="477" spans="1:19">
      <c r="A477" t="s">
        <v>284</v>
      </c>
      <c r="B477">
        <v>7</v>
      </c>
      <c r="C477">
        <v>16</v>
      </c>
      <c r="D477">
        <v>5.4</v>
      </c>
      <c r="E477">
        <v>28.2</v>
      </c>
      <c r="F477">
        <v>7.9</v>
      </c>
      <c r="G477">
        <v>153278</v>
      </c>
      <c r="H477">
        <v>62151</v>
      </c>
      <c r="I477">
        <v>91127</v>
      </c>
      <c r="J477" s="43">
        <v>153278</v>
      </c>
      <c r="K477" s="45">
        <v>31</v>
      </c>
      <c r="L477" s="40">
        <v>479</v>
      </c>
      <c r="M477" s="136">
        <v>158.41</v>
      </c>
      <c r="N477" s="43"/>
      <c r="O477" s="43"/>
      <c r="P477" s="43"/>
      <c r="Q477" s="43">
        <f t="shared" si="20"/>
        <v>153.27800000000002</v>
      </c>
      <c r="R477">
        <f t="shared" si="19"/>
        <v>15327.800000000001</v>
      </c>
    </row>
    <row r="478" spans="1:19">
      <c r="A478" t="s">
        <v>284</v>
      </c>
      <c r="B478">
        <v>8</v>
      </c>
      <c r="C478">
        <v>17.8</v>
      </c>
      <c r="D478">
        <v>6</v>
      </c>
      <c r="E478">
        <v>30.9</v>
      </c>
      <c r="F478">
        <v>9.6</v>
      </c>
      <c r="G478">
        <v>138258</v>
      </c>
      <c r="H478">
        <v>53396</v>
      </c>
      <c r="I478">
        <v>84862</v>
      </c>
      <c r="J478" s="43">
        <v>138258</v>
      </c>
      <c r="K478" s="45">
        <v>31</v>
      </c>
      <c r="L478" s="40">
        <v>443</v>
      </c>
      <c r="M478" s="136">
        <v>129</v>
      </c>
      <c r="N478" s="43"/>
      <c r="O478" s="43"/>
      <c r="P478" s="43"/>
      <c r="Q478" s="43">
        <f t="shared" si="20"/>
        <v>138.25800000000001</v>
      </c>
      <c r="R478">
        <f t="shared" si="19"/>
        <v>13825.800000000001</v>
      </c>
    </row>
    <row r="479" spans="1:19">
      <c r="A479" t="s">
        <v>284</v>
      </c>
      <c r="B479">
        <v>9</v>
      </c>
      <c r="C479">
        <v>13.4</v>
      </c>
      <c r="D479">
        <v>3.2</v>
      </c>
      <c r="E479">
        <v>25.7</v>
      </c>
      <c r="F479">
        <v>5.4</v>
      </c>
      <c r="G479">
        <v>82402</v>
      </c>
      <c r="H479">
        <v>21919</v>
      </c>
      <c r="I479">
        <v>60482</v>
      </c>
      <c r="J479" s="43">
        <v>82402</v>
      </c>
      <c r="K479" s="45">
        <v>30</v>
      </c>
      <c r="L479" s="40">
        <v>368</v>
      </c>
      <c r="M479" s="136">
        <v>88.97</v>
      </c>
      <c r="N479" s="43"/>
      <c r="O479" s="43"/>
      <c r="P479" s="43"/>
      <c r="Q479" s="43">
        <f t="shared" si="20"/>
        <v>82.402000000000001</v>
      </c>
      <c r="R479">
        <f t="shared" si="19"/>
        <v>8240.2000000000007</v>
      </c>
    </row>
    <row r="480" spans="1:19">
      <c r="A480" t="s">
        <v>284</v>
      </c>
      <c r="B480">
        <v>10</v>
      </c>
      <c r="C480">
        <v>8.9</v>
      </c>
      <c r="D480">
        <v>-0.7</v>
      </c>
      <c r="E480">
        <v>21.4</v>
      </c>
      <c r="F480">
        <v>0.60000000000000009</v>
      </c>
      <c r="G480">
        <v>49474</v>
      </c>
      <c r="H480">
        <v>10400</v>
      </c>
      <c r="I480">
        <v>39073</v>
      </c>
      <c r="J480" s="43">
        <v>49474</v>
      </c>
      <c r="K480" s="45">
        <v>31</v>
      </c>
      <c r="L480" s="40">
        <v>312</v>
      </c>
      <c r="M480" s="136">
        <v>54.9</v>
      </c>
      <c r="N480" s="43"/>
      <c r="O480" s="43"/>
      <c r="P480" s="43"/>
      <c r="Q480" s="43">
        <f t="shared" si="20"/>
        <v>49.474000000000004</v>
      </c>
      <c r="R480">
        <f t="shared" si="19"/>
        <v>4947.4000000000005</v>
      </c>
    </row>
    <row r="481" spans="1:19">
      <c r="A481" t="s">
        <v>284</v>
      </c>
      <c r="B481">
        <v>11</v>
      </c>
      <c r="C481">
        <v>3.8</v>
      </c>
      <c r="D481">
        <v>-4.4000000000000004</v>
      </c>
      <c r="E481">
        <v>13</v>
      </c>
      <c r="F481">
        <v>-4.8</v>
      </c>
      <c r="G481">
        <v>27052</v>
      </c>
      <c r="H481">
        <v>6524</v>
      </c>
      <c r="I481">
        <v>20527</v>
      </c>
      <c r="J481" s="43">
        <v>27052</v>
      </c>
      <c r="K481" s="45">
        <v>30</v>
      </c>
      <c r="L481" s="40">
        <v>258</v>
      </c>
      <c r="M481" s="136">
        <v>28.53</v>
      </c>
      <c r="N481" s="43"/>
      <c r="O481" s="43"/>
      <c r="P481" s="43"/>
      <c r="Q481" s="43">
        <f t="shared" si="20"/>
        <v>27.052000000000003</v>
      </c>
      <c r="R481">
        <f t="shared" si="19"/>
        <v>2705.2000000000003</v>
      </c>
    </row>
    <row r="482" spans="1:19">
      <c r="A482" t="s">
        <v>284</v>
      </c>
      <c r="B482">
        <v>12</v>
      </c>
      <c r="C482">
        <v>-1.1000000000000001</v>
      </c>
      <c r="D482">
        <v>-18.8</v>
      </c>
      <c r="E482">
        <v>10.9</v>
      </c>
      <c r="F482">
        <v>-10.5</v>
      </c>
      <c r="G482">
        <v>23203</v>
      </c>
      <c r="H482">
        <v>4856</v>
      </c>
      <c r="I482">
        <v>18346</v>
      </c>
      <c r="J482" s="43">
        <v>23203</v>
      </c>
      <c r="K482" s="45">
        <v>31</v>
      </c>
      <c r="L482" s="40">
        <v>219</v>
      </c>
      <c r="M482" s="136">
        <v>19.8</v>
      </c>
      <c r="N482" s="43"/>
      <c r="O482" s="43"/>
      <c r="P482" s="43"/>
      <c r="Q482" s="43">
        <f t="shared" si="20"/>
        <v>23.203000000000003</v>
      </c>
      <c r="R482">
        <f t="shared" si="19"/>
        <v>2320.3000000000002</v>
      </c>
    </row>
    <row r="483" spans="1:19">
      <c r="A483" t="s">
        <v>287</v>
      </c>
      <c r="B483" t="s">
        <v>287</v>
      </c>
      <c r="D483">
        <v>49.18</v>
      </c>
      <c r="J483" s="46">
        <f>SUM(J471:J482)</f>
        <v>992862</v>
      </c>
      <c r="K483" s="47">
        <f>J483/1000</f>
        <v>992.86199999999997</v>
      </c>
      <c r="L483" s="47"/>
      <c r="M483" s="137" t="s">
        <v>301</v>
      </c>
      <c r="N483" s="46"/>
      <c r="O483" s="46"/>
      <c r="P483" s="46"/>
      <c r="Q483" s="43">
        <f t="shared" si="20"/>
        <v>992.86200000000008</v>
      </c>
      <c r="R483">
        <f t="shared" si="19"/>
        <v>99286.200000000012</v>
      </c>
    </row>
    <row r="484" spans="1:19">
      <c r="A484" t="s">
        <v>287</v>
      </c>
      <c r="B484">
        <v>1</v>
      </c>
      <c r="C484">
        <v>-2.8</v>
      </c>
      <c r="D484">
        <v>-16.600000000000001</v>
      </c>
      <c r="E484">
        <v>8.6999999999999993</v>
      </c>
      <c r="F484">
        <v>-13.8</v>
      </c>
      <c r="G484">
        <v>37015</v>
      </c>
      <c r="H484">
        <v>14299</v>
      </c>
      <c r="I484">
        <v>22716</v>
      </c>
      <c r="J484" s="43">
        <v>37015</v>
      </c>
      <c r="K484" s="45">
        <v>31</v>
      </c>
      <c r="L484" s="40">
        <v>255</v>
      </c>
      <c r="M484" s="136">
        <v>37.026000000000003</v>
      </c>
      <c r="N484" s="43"/>
      <c r="O484" s="43"/>
      <c r="P484" s="43"/>
      <c r="Q484" s="43">
        <f t="shared" si="20"/>
        <v>37.015000000000001</v>
      </c>
      <c r="R484">
        <f t="shared" si="19"/>
        <v>3701.5</v>
      </c>
      <c r="S484" t="s">
        <v>288</v>
      </c>
    </row>
    <row r="485" spans="1:19">
      <c r="A485" t="s">
        <v>287</v>
      </c>
      <c r="B485">
        <v>2</v>
      </c>
      <c r="C485">
        <v>-2.2999999999999998</v>
      </c>
      <c r="D485">
        <v>-15.4</v>
      </c>
      <c r="E485">
        <v>10.1</v>
      </c>
      <c r="F485">
        <v>-13</v>
      </c>
      <c r="G485">
        <v>45038</v>
      </c>
      <c r="H485">
        <v>15015</v>
      </c>
      <c r="I485">
        <v>30023</v>
      </c>
      <c r="J485" s="43">
        <v>45038</v>
      </c>
      <c r="K485" s="45">
        <v>28</v>
      </c>
      <c r="L485" s="40">
        <v>273</v>
      </c>
      <c r="M485" s="136">
        <v>45.045000000000002</v>
      </c>
      <c r="N485" s="43"/>
      <c r="O485" s="43"/>
      <c r="P485" s="43"/>
      <c r="Q485" s="43">
        <f t="shared" si="20"/>
        <v>45.038000000000004</v>
      </c>
      <c r="R485">
        <f t="shared" si="19"/>
        <v>4503.8</v>
      </c>
      <c r="S485" t="s">
        <v>289</v>
      </c>
    </row>
    <row r="486" spans="1:19">
      <c r="A486" t="s">
        <v>287</v>
      </c>
      <c r="B486">
        <v>3</v>
      </c>
      <c r="C486">
        <v>1.1000000000000001</v>
      </c>
      <c r="D486">
        <v>-11.7</v>
      </c>
      <c r="E486">
        <v>15.4</v>
      </c>
      <c r="F486">
        <v>-8.9</v>
      </c>
      <c r="G486">
        <v>72480</v>
      </c>
      <c r="H486">
        <v>22155</v>
      </c>
      <c r="I486">
        <v>50325</v>
      </c>
      <c r="J486" s="43">
        <v>72480</v>
      </c>
      <c r="K486" s="45">
        <v>31</v>
      </c>
      <c r="L486" s="40">
        <v>372</v>
      </c>
      <c r="M486" s="136">
        <v>72.465600000000009</v>
      </c>
      <c r="N486" s="43"/>
      <c r="O486" s="43"/>
      <c r="P486" s="43"/>
      <c r="Q486" s="43">
        <f t="shared" si="20"/>
        <v>72.48</v>
      </c>
      <c r="R486">
        <f t="shared" si="19"/>
        <v>7248</v>
      </c>
      <c r="S486" t="s">
        <v>290</v>
      </c>
    </row>
    <row r="487" spans="1:19">
      <c r="A487" t="s">
        <v>287</v>
      </c>
      <c r="B487">
        <v>4</v>
      </c>
      <c r="C487">
        <v>5</v>
      </c>
      <c r="D487">
        <v>-5.4</v>
      </c>
      <c r="E487">
        <v>18.600000000000001</v>
      </c>
      <c r="F487">
        <v>-3.8</v>
      </c>
      <c r="G487">
        <v>97489</v>
      </c>
      <c r="H487">
        <v>26936</v>
      </c>
      <c r="I487">
        <v>70552</v>
      </c>
      <c r="J487" s="43">
        <v>97489</v>
      </c>
      <c r="K487" s="45">
        <v>30</v>
      </c>
      <c r="L487" s="40">
        <v>425</v>
      </c>
      <c r="M487" s="136">
        <v>97.495000000000005</v>
      </c>
      <c r="N487" s="43"/>
      <c r="O487" s="43"/>
      <c r="P487" s="43"/>
      <c r="Q487" s="43">
        <f t="shared" si="20"/>
        <v>97.48899999999999</v>
      </c>
      <c r="R487">
        <f t="shared" si="19"/>
        <v>9748.9</v>
      </c>
      <c r="S487" t="s">
        <v>291</v>
      </c>
    </row>
    <row r="488" spans="1:19">
      <c r="A488" t="s">
        <v>287</v>
      </c>
      <c r="B488">
        <v>5</v>
      </c>
      <c r="C488">
        <v>9.8000000000000007</v>
      </c>
      <c r="D488">
        <v>-0.9</v>
      </c>
      <c r="E488">
        <v>23.2</v>
      </c>
      <c r="F488">
        <v>1.5</v>
      </c>
      <c r="G488">
        <v>130317</v>
      </c>
      <c r="H488">
        <v>38099</v>
      </c>
      <c r="I488">
        <v>92218</v>
      </c>
      <c r="J488" s="43">
        <v>130317</v>
      </c>
      <c r="K488" s="45">
        <v>31</v>
      </c>
      <c r="L488" s="40">
        <v>492</v>
      </c>
      <c r="M488" s="136">
        <v>130.33079999999998</v>
      </c>
      <c r="N488" s="43"/>
      <c r="O488" s="43"/>
      <c r="P488" s="43"/>
      <c r="Q488" s="43">
        <f t="shared" si="20"/>
        <v>130.31700000000001</v>
      </c>
      <c r="R488">
        <f t="shared" si="19"/>
        <v>13031.7</v>
      </c>
    </row>
    <row r="489" spans="1:19">
      <c r="A489" t="s">
        <v>287</v>
      </c>
      <c r="B489">
        <v>6</v>
      </c>
      <c r="C489">
        <v>12.7</v>
      </c>
      <c r="D489">
        <v>1.4</v>
      </c>
      <c r="E489">
        <v>24.5</v>
      </c>
      <c r="F489">
        <v>4.8</v>
      </c>
      <c r="G489">
        <v>141998</v>
      </c>
      <c r="H489">
        <v>41136</v>
      </c>
      <c r="I489">
        <v>100862</v>
      </c>
      <c r="J489" s="43">
        <v>141998</v>
      </c>
      <c r="K489" s="45">
        <v>30</v>
      </c>
      <c r="L489" s="40">
        <v>480</v>
      </c>
      <c r="M489" s="136">
        <v>141.98400000000001</v>
      </c>
      <c r="N489" s="43"/>
      <c r="O489" s="43"/>
      <c r="P489" s="43"/>
      <c r="Q489" s="43">
        <f t="shared" si="20"/>
        <v>141.99800000000002</v>
      </c>
      <c r="R489">
        <f t="shared" si="19"/>
        <v>14199.800000000001</v>
      </c>
    </row>
    <row r="490" spans="1:19">
      <c r="A490" t="s">
        <v>287</v>
      </c>
      <c r="B490">
        <v>7</v>
      </c>
      <c r="C490">
        <v>14.3</v>
      </c>
      <c r="D490">
        <v>4.5999999999999996</v>
      </c>
      <c r="E490">
        <v>27.2</v>
      </c>
      <c r="F490">
        <v>7.1</v>
      </c>
      <c r="G490">
        <v>146094</v>
      </c>
      <c r="H490">
        <v>44193</v>
      </c>
      <c r="I490">
        <v>101900</v>
      </c>
      <c r="J490" s="43">
        <v>146094</v>
      </c>
      <c r="K490" s="45">
        <v>31</v>
      </c>
      <c r="L490" s="40">
        <v>496</v>
      </c>
      <c r="M490" s="136">
        <v>146.072</v>
      </c>
      <c r="N490" s="43"/>
      <c r="O490" s="43"/>
      <c r="P490" s="43"/>
      <c r="Q490" s="43">
        <f t="shared" si="20"/>
        <v>146.09400000000002</v>
      </c>
      <c r="R490">
        <f t="shared" si="19"/>
        <v>14609.400000000001</v>
      </c>
    </row>
    <row r="491" spans="1:19">
      <c r="A491" t="s">
        <v>287</v>
      </c>
      <c r="B491">
        <v>8</v>
      </c>
      <c r="C491">
        <v>13.1</v>
      </c>
      <c r="D491">
        <v>4.2</v>
      </c>
      <c r="E491">
        <v>25.4</v>
      </c>
      <c r="F491">
        <v>5.0999999999999996</v>
      </c>
      <c r="G491">
        <v>127217</v>
      </c>
      <c r="H491">
        <v>43457</v>
      </c>
      <c r="I491">
        <v>83759</v>
      </c>
      <c r="J491" s="43">
        <v>127217</v>
      </c>
      <c r="K491" s="45">
        <v>31</v>
      </c>
      <c r="L491" s="40">
        <v>458</v>
      </c>
      <c r="M491" s="136">
        <v>127.23240000000001</v>
      </c>
      <c r="N491" s="43"/>
      <c r="O491" s="43"/>
      <c r="P491" s="43"/>
      <c r="Q491" s="43">
        <f t="shared" si="20"/>
        <v>127.21700000000001</v>
      </c>
      <c r="R491">
        <f t="shared" si="19"/>
        <v>12721.7</v>
      </c>
    </row>
    <row r="492" spans="1:19">
      <c r="A492" t="s">
        <v>287</v>
      </c>
      <c r="B492">
        <v>9</v>
      </c>
      <c r="C492">
        <v>11.2</v>
      </c>
      <c r="D492">
        <v>0.1</v>
      </c>
      <c r="E492">
        <v>24.4</v>
      </c>
      <c r="F492">
        <v>2.4</v>
      </c>
      <c r="G492">
        <v>88424</v>
      </c>
      <c r="H492">
        <v>30675</v>
      </c>
      <c r="I492">
        <v>57748</v>
      </c>
      <c r="J492" s="43">
        <v>88424</v>
      </c>
      <c r="K492" s="45">
        <v>30</v>
      </c>
      <c r="L492" s="40">
        <v>383</v>
      </c>
      <c r="M492" s="136">
        <v>88.434699999999992</v>
      </c>
      <c r="N492" s="43"/>
      <c r="O492" s="43"/>
      <c r="P492" s="43"/>
      <c r="Q492" s="43">
        <f t="shared" si="20"/>
        <v>88.423999999999992</v>
      </c>
      <c r="R492">
        <f t="shared" si="19"/>
        <v>8842.4</v>
      </c>
    </row>
    <row r="493" spans="1:19">
      <c r="A493" t="s">
        <v>287</v>
      </c>
      <c r="B493">
        <v>10</v>
      </c>
      <c r="C493">
        <v>4.5999999999999996</v>
      </c>
      <c r="D493">
        <v>-9.6999999999999993</v>
      </c>
      <c r="E493">
        <v>21</v>
      </c>
      <c r="F493">
        <v>-5</v>
      </c>
      <c r="G493">
        <v>59841</v>
      </c>
      <c r="H493">
        <v>17608</v>
      </c>
      <c r="I493">
        <v>42232</v>
      </c>
      <c r="J493" s="43">
        <v>59841</v>
      </c>
      <c r="K493" s="45">
        <v>31</v>
      </c>
      <c r="L493" s="40">
        <v>326</v>
      </c>
      <c r="M493" s="136">
        <v>59.8536</v>
      </c>
      <c r="N493" s="43"/>
      <c r="O493" s="43"/>
      <c r="P493" s="43"/>
      <c r="Q493" s="43">
        <f t="shared" si="20"/>
        <v>59.841000000000001</v>
      </c>
      <c r="R493">
        <f t="shared" si="19"/>
        <v>5984.1</v>
      </c>
    </row>
    <row r="494" spans="1:19">
      <c r="A494" t="s">
        <v>287</v>
      </c>
      <c r="B494">
        <v>11</v>
      </c>
      <c r="C494">
        <v>1.5</v>
      </c>
      <c r="D494">
        <v>-9.1</v>
      </c>
      <c r="E494">
        <v>15.4</v>
      </c>
      <c r="F494">
        <v>-8</v>
      </c>
      <c r="G494">
        <v>31797</v>
      </c>
      <c r="H494">
        <v>6584</v>
      </c>
      <c r="I494">
        <v>25212</v>
      </c>
      <c r="J494" s="43">
        <v>31797</v>
      </c>
      <c r="K494" s="45">
        <v>30</v>
      </c>
      <c r="L494" s="40">
        <v>259</v>
      </c>
      <c r="M494" s="136">
        <v>31.805199999999999</v>
      </c>
      <c r="N494" s="43"/>
      <c r="O494" s="43"/>
      <c r="P494" s="43"/>
      <c r="Q494" s="43">
        <f t="shared" si="20"/>
        <v>31.797000000000004</v>
      </c>
      <c r="R494">
        <f t="shared" si="19"/>
        <v>3179.7000000000003</v>
      </c>
    </row>
    <row r="495" spans="1:19">
      <c r="A495" t="s">
        <v>287</v>
      </c>
      <c r="B495">
        <v>12</v>
      </c>
      <c r="C495">
        <v>-3</v>
      </c>
      <c r="D495">
        <v>-13.1</v>
      </c>
      <c r="E495">
        <v>10.3</v>
      </c>
      <c r="F495">
        <v>-13.5</v>
      </c>
      <c r="G495">
        <v>28959</v>
      </c>
      <c r="H495">
        <v>7220</v>
      </c>
      <c r="I495">
        <v>21739</v>
      </c>
      <c r="J495" s="43">
        <v>28959</v>
      </c>
      <c r="K495" s="45">
        <v>31</v>
      </c>
      <c r="L495" s="40">
        <v>248</v>
      </c>
      <c r="M495" s="136">
        <v>28.966399999999997</v>
      </c>
      <c r="N495" s="43"/>
      <c r="O495" s="43"/>
      <c r="P495" s="43"/>
      <c r="Q495" s="43">
        <f t="shared" si="20"/>
        <v>28.959</v>
      </c>
      <c r="R495">
        <f t="shared" si="19"/>
        <v>2895.9</v>
      </c>
    </row>
    <row r="496" spans="1:19">
      <c r="A496" t="s">
        <v>292</v>
      </c>
      <c r="B496" t="s">
        <v>292</v>
      </c>
      <c r="D496" s="40">
        <v>51.933332999999998</v>
      </c>
      <c r="J496" s="46">
        <f>SUM(J484:J495)</f>
        <v>1006669</v>
      </c>
      <c r="K496" s="47">
        <f>J496/1000</f>
        <v>1006.669</v>
      </c>
      <c r="L496" s="47"/>
      <c r="M496" s="137" t="s">
        <v>301</v>
      </c>
      <c r="N496" s="46"/>
      <c r="O496" s="46"/>
      <c r="P496" s="46"/>
      <c r="Q496" s="43">
        <f t="shared" si="20"/>
        <v>1006.6690000000001</v>
      </c>
      <c r="R496">
        <f t="shared" si="19"/>
        <v>100666.90000000001</v>
      </c>
    </row>
    <row r="497" spans="1:22">
      <c r="A497" t="s">
        <v>292</v>
      </c>
      <c r="B497">
        <v>1</v>
      </c>
      <c r="C497">
        <v>-0.30000000000000004</v>
      </c>
      <c r="D497">
        <v>-11.5</v>
      </c>
      <c r="E497">
        <v>8.6</v>
      </c>
      <c r="F497">
        <v>-9.5</v>
      </c>
      <c r="G497">
        <v>21991</v>
      </c>
      <c r="H497">
        <v>4035</v>
      </c>
      <c r="I497">
        <v>17955</v>
      </c>
      <c r="J497" s="43">
        <v>21991</v>
      </c>
      <c r="K497" s="45">
        <v>31</v>
      </c>
      <c r="L497" s="40">
        <v>239</v>
      </c>
      <c r="M497" s="136">
        <v>21.988</v>
      </c>
      <c r="N497" s="43"/>
      <c r="O497" s="43"/>
      <c r="P497" s="43"/>
      <c r="Q497" s="43">
        <f t="shared" si="20"/>
        <v>21.991</v>
      </c>
      <c r="R497">
        <f t="shared" si="19"/>
        <v>2199.1</v>
      </c>
      <c r="S497" t="s">
        <v>224</v>
      </c>
    </row>
    <row r="498" spans="1:22">
      <c r="A498" t="s">
        <v>292</v>
      </c>
      <c r="B498">
        <v>2</v>
      </c>
      <c r="C498">
        <v>-0.7</v>
      </c>
      <c r="D498">
        <v>-8.6999999999999993</v>
      </c>
      <c r="E498">
        <v>7.7</v>
      </c>
      <c r="F498">
        <v>-9.8000000000000007</v>
      </c>
      <c r="G498">
        <v>31525</v>
      </c>
      <c r="H498">
        <v>9722</v>
      </c>
      <c r="I498">
        <v>21803</v>
      </c>
      <c r="J498" s="43">
        <v>31525</v>
      </c>
      <c r="K498" s="45">
        <v>28</v>
      </c>
      <c r="L498" s="40">
        <v>256</v>
      </c>
      <c r="M498" s="136">
        <v>31.5136</v>
      </c>
      <c r="N498" s="43"/>
      <c r="O498" s="43"/>
      <c r="P498" s="43"/>
      <c r="Q498" s="43">
        <f t="shared" si="20"/>
        <v>31.524999999999999</v>
      </c>
      <c r="R498">
        <f t="shared" si="19"/>
        <v>3152.5</v>
      </c>
      <c r="S498" t="s">
        <v>172</v>
      </c>
    </row>
    <row r="499" spans="1:22">
      <c r="A499" t="s">
        <v>292</v>
      </c>
      <c r="B499">
        <v>3</v>
      </c>
      <c r="C499">
        <v>2.9</v>
      </c>
      <c r="D499">
        <v>-8</v>
      </c>
      <c r="E499">
        <v>16.600000000000001</v>
      </c>
      <c r="F499">
        <v>-6.7</v>
      </c>
      <c r="G499">
        <v>61971</v>
      </c>
      <c r="H499">
        <v>15314</v>
      </c>
      <c r="I499">
        <v>46657</v>
      </c>
      <c r="J499" s="43">
        <v>61971</v>
      </c>
      <c r="K499" s="45">
        <v>31</v>
      </c>
      <c r="L499" s="40">
        <v>355</v>
      </c>
      <c r="M499" s="136">
        <v>61.982999999999997</v>
      </c>
      <c r="N499" s="43"/>
      <c r="O499" s="43"/>
      <c r="P499" s="43"/>
      <c r="Q499" s="43">
        <f t="shared" si="20"/>
        <v>61.971000000000004</v>
      </c>
      <c r="R499">
        <f t="shared" si="19"/>
        <v>6197.1</v>
      </c>
      <c r="S499" t="s">
        <v>226</v>
      </c>
    </row>
    <row r="500" spans="1:22">
      <c r="A500" t="s">
        <v>292</v>
      </c>
      <c r="B500">
        <v>4</v>
      </c>
      <c r="C500">
        <v>8.1999999999999993</v>
      </c>
      <c r="D500">
        <v>-2.6</v>
      </c>
      <c r="E500">
        <v>20.100000000000001</v>
      </c>
      <c r="F500">
        <v>-1</v>
      </c>
      <c r="G500">
        <v>99228</v>
      </c>
      <c r="H500">
        <v>27139</v>
      </c>
      <c r="I500">
        <v>72088</v>
      </c>
      <c r="J500" s="43">
        <v>99228</v>
      </c>
      <c r="K500" s="45">
        <v>30</v>
      </c>
      <c r="L500" s="40">
        <v>402</v>
      </c>
      <c r="M500" s="136">
        <v>99.2136</v>
      </c>
      <c r="N500" s="43"/>
      <c r="O500" s="43"/>
      <c r="P500" s="43"/>
      <c r="Q500" s="43">
        <f t="shared" si="20"/>
        <v>99.228000000000009</v>
      </c>
      <c r="R500">
        <f t="shared" si="19"/>
        <v>9922.8000000000011</v>
      </c>
      <c r="S500" t="s">
        <v>197</v>
      </c>
    </row>
    <row r="501" spans="1:22">
      <c r="A501" t="s">
        <v>292</v>
      </c>
      <c r="B501">
        <v>5</v>
      </c>
      <c r="C501">
        <v>12.8</v>
      </c>
      <c r="D501">
        <v>2.9</v>
      </c>
      <c r="E501">
        <v>23.8</v>
      </c>
      <c r="F501">
        <v>5</v>
      </c>
      <c r="G501">
        <v>124117</v>
      </c>
      <c r="H501">
        <v>37200</v>
      </c>
      <c r="I501">
        <v>86917</v>
      </c>
      <c r="J501" s="43">
        <v>124117</v>
      </c>
      <c r="K501" s="45">
        <v>31</v>
      </c>
      <c r="L501" s="40">
        <v>465</v>
      </c>
      <c r="M501" s="136">
        <v>124.10849999999999</v>
      </c>
      <c r="N501" s="43"/>
      <c r="O501" s="43"/>
      <c r="P501" s="43"/>
      <c r="Q501" s="43">
        <f t="shared" si="20"/>
        <v>124.117</v>
      </c>
      <c r="R501">
        <f t="shared" si="19"/>
        <v>12411.7</v>
      </c>
    </row>
    <row r="502" spans="1:22">
      <c r="A502" t="s">
        <v>292</v>
      </c>
      <c r="B502">
        <v>6</v>
      </c>
      <c r="C502">
        <v>16.3</v>
      </c>
      <c r="D502">
        <v>8</v>
      </c>
      <c r="E502">
        <v>29.3</v>
      </c>
      <c r="F502">
        <v>8.8000000000000007</v>
      </c>
      <c r="G502">
        <v>132708</v>
      </c>
      <c r="H502">
        <v>33737</v>
      </c>
      <c r="I502">
        <v>98971</v>
      </c>
      <c r="J502" s="43">
        <v>132708</v>
      </c>
      <c r="K502" s="45">
        <v>30</v>
      </c>
      <c r="L502" s="40">
        <v>450</v>
      </c>
      <c r="M502" s="136">
        <v>132.70500000000001</v>
      </c>
      <c r="N502" s="43"/>
      <c r="O502" s="43"/>
      <c r="P502" s="43"/>
      <c r="Q502" s="43">
        <f t="shared" si="20"/>
        <v>132.708</v>
      </c>
      <c r="R502">
        <f t="shared" si="19"/>
        <v>13270.800000000001</v>
      </c>
    </row>
    <row r="503" spans="1:22">
      <c r="A503" t="s">
        <v>292</v>
      </c>
      <c r="B503">
        <v>7</v>
      </c>
      <c r="C503">
        <v>18.2</v>
      </c>
      <c r="D503">
        <v>10.7</v>
      </c>
      <c r="E503">
        <v>31.9</v>
      </c>
      <c r="F503">
        <v>11.5</v>
      </c>
      <c r="G503">
        <v>127934</v>
      </c>
      <c r="H503">
        <v>29845</v>
      </c>
      <c r="I503">
        <v>98088</v>
      </c>
      <c r="J503" s="43">
        <v>127934</v>
      </c>
      <c r="K503" s="45">
        <v>31</v>
      </c>
      <c r="L503" s="40">
        <v>465</v>
      </c>
      <c r="M503" s="136">
        <v>127.92150000000001</v>
      </c>
      <c r="N503" s="43"/>
      <c r="O503" s="43"/>
      <c r="P503" s="43"/>
      <c r="Q503" s="43">
        <f t="shared" si="20"/>
        <v>127.93400000000001</v>
      </c>
      <c r="R503">
        <f t="shared" si="19"/>
        <v>12793.400000000001</v>
      </c>
    </row>
    <row r="504" spans="1:22">
      <c r="A504" t="s">
        <v>292</v>
      </c>
      <c r="B504">
        <v>8</v>
      </c>
      <c r="C504">
        <v>17.600000000000001</v>
      </c>
      <c r="D504">
        <v>9.5</v>
      </c>
      <c r="E504">
        <v>30.1</v>
      </c>
      <c r="F504">
        <v>10.1</v>
      </c>
      <c r="G504">
        <v>113023</v>
      </c>
      <c r="H504">
        <v>29452</v>
      </c>
      <c r="I504">
        <v>83570</v>
      </c>
      <c r="J504" s="43">
        <v>113023</v>
      </c>
      <c r="K504" s="45">
        <v>31</v>
      </c>
      <c r="L504" s="40">
        <v>436</v>
      </c>
      <c r="M504" s="136">
        <v>113.0112</v>
      </c>
      <c r="N504" s="43"/>
      <c r="O504" s="43"/>
      <c r="P504" s="43"/>
      <c r="Q504" s="43">
        <f t="shared" si="20"/>
        <v>113.02300000000001</v>
      </c>
      <c r="R504">
        <f t="shared" si="19"/>
        <v>11302.300000000001</v>
      </c>
    </row>
    <row r="505" spans="1:22">
      <c r="A505" t="s">
        <v>292</v>
      </c>
      <c r="B505">
        <v>9</v>
      </c>
      <c r="C505">
        <v>13.7</v>
      </c>
      <c r="D505">
        <v>3.9</v>
      </c>
      <c r="E505">
        <v>27.2</v>
      </c>
      <c r="F505">
        <v>6.2</v>
      </c>
      <c r="G505">
        <v>74997</v>
      </c>
      <c r="H505">
        <v>18004</v>
      </c>
      <c r="I505">
        <v>56993</v>
      </c>
      <c r="J505" s="43">
        <v>74997</v>
      </c>
      <c r="K505" s="45">
        <v>30</v>
      </c>
      <c r="L505" s="40">
        <v>362</v>
      </c>
      <c r="M505" s="136">
        <v>75.006399999999999</v>
      </c>
      <c r="N505" s="43"/>
      <c r="O505" s="43"/>
      <c r="P505" s="43"/>
      <c r="Q505" s="43">
        <f t="shared" si="20"/>
        <v>74.997000000000014</v>
      </c>
      <c r="R505">
        <f t="shared" si="19"/>
        <v>7499.7000000000007</v>
      </c>
    </row>
    <row r="506" spans="1:22">
      <c r="A506" t="s">
        <v>292</v>
      </c>
      <c r="B506">
        <v>10</v>
      </c>
      <c r="C506">
        <v>6.1</v>
      </c>
      <c r="D506">
        <v>-1.8</v>
      </c>
      <c r="E506">
        <v>15.8</v>
      </c>
      <c r="F506">
        <v>-2.7</v>
      </c>
      <c r="G506">
        <v>47525</v>
      </c>
      <c r="H506">
        <v>12917</v>
      </c>
      <c r="I506">
        <v>34608</v>
      </c>
      <c r="J506" s="43">
        <v>47525</v>
      </c>
      <c r="K506" s="45">
        <v>31</v>
      </c>
      <c r="L506" s="40">
        <v>307</v>
      </c>
      <c r="M506" s="136">
        <v>47.523600000000009</v>
      </c>
      <c r="N506" s="43"/>
      <c r="O506" s="43"/>
      <c r="P506" s="43"/>
      <c r="Q506" s="43">
        <f t="shared" si="20"/>
        <v>47.524999999999999</v>
      </c>
      <c r="R506">
        <f t="shared" si="19"/>
        <v>4752.5</v>
      </c>
    </row>
    <row r="507" spans="1:22">
      <c r="A507" t="s">
        <v>292</v>
      </c>
      <c r="B507">
        <v>11</v>
      </c>
      <c r="C507">
        <v>4</v>
      </c>
      <c r="D507">
        <v>-2.5</v>
      </c>
      <c r="E507">
        <v>10.8</v>
      </c>
      <c r="F507">
        <v>-4.0999999999999996</v>
      </c>
      <c r="G507">
        <v>23794</v>
      </c>
      <c r="H507">
        <v>4282</v>
      </c>
      <c r="I507">
        <v>19512</v>
      </c>
      <c r="J507" s="43">
        <v>23794</v>
      </c>
      <c r="K507" s="45">
        <v>30</v>
      </c>
      <c r="L507" s="40">
        <v>249</v>
      </c>
      <c r="M507" s="136">
        <v>23.804399999999998</v>
      </c>
      <c r="N507" s="43"/>
      <c r="O507" s="43"/>
      <c r="P507" s="43"/>
      <c r="Q507" s="43">
        <f t="shared" si="20"/>
        <v>23.794</v>
      </c>
      <c r="R507">
        <f t="shared" si="19"/>
        <v>2379.4</v>
      </c>
    </row>
    <row r="508" spans="1:22">
      <c r="A508" t="s">
        <v>292</v>
      </c>
      <c r="B508">
        <v>12</v>
      </c>
      <c r="C508">
        <v>0.1</v>
      </c>
      <c r="D508">
        <v>-12.4</v>
      </c>
      <c r="E508">
        <v>10.5</v>
      </c>
      <c r="F508">
        <v>-8.8000000000000007</v>
      </c>
      <c r="G508">
        <v>19391</v>
      </c>
      <c r="H508">
        <v>2018</v>
      </c>
      <c r="I508">
        <v>17373</v>
      </c>
      <c r="J508" s="43">
        <v>19391</v>
      </c>
      <c r="K508" s="45">
        <v>31</v>
      </c>
      <c r="L508" s="40">
        <v>217</v>
      </c>
      <c r="M508" s="136">
        <v>19.399800000000003</v>
      </c>
      <c r="N508" s="43"/>
      <c r="O508" s="43"/>
      <c r="P508" s="43"/>
      <c r="Q508" s="43">
        <f t="shared" si="20"/>
        <v>19.391000000000002</v>
      </c>
      <c r="R508">
        <f t="shared" si="19"/>
        <v>1939.1000000000001</v>
      </c>
    </row>
    <row r="509" spans="1:22">
      <c r="J509" s="43">
        <f>SUM(J497:J508)</f>
        <v>878204</v>
      </c>
      <c r="K509" s="47">
        <f>J509/1000</f>
        <v>878.20399999999995</v>
      </c>
      <c r="L509" s="47"/>
      <c r="M509" s="137" t="s">
        <v>301</v>
      </c>
      <c r="N509" s="43"/>
      <c r="O509" s="43"/>
      <c r="P509" s="43"/>
      <c r="Q509" s="43">
        <f>R509/100</f>
        <v>0</v>
      </c>
    </row>
    <row r="510" spans="1:22">
      <c r="B510" t="s">
        <v>298</v>
      </c>
      <c r="I510" t="s">
        <v>442</v>
      </c>
    </row>
    <row r="511" spans="1:22">
      <c r="B511" s="42" t="s">
        <v>293</v>
      </c>
      <c r="C511" s="42" t="s">
        <v>294</v>
      </c>
      <c r="D511" s="42" t="s">
        <v>295</v>
      </c>
      <c r="E511" s="42" t="s">
        <v>302</v>
      </c>
      <c r="F511" s="42" t="s">
        <v>2</v>
      </c>
      <c r="G511" s="57">
        <f>SUM(G512:G550)</f>
        <v>1011.617</v>
      </c>
      <c r="H511" s="72" t="s">
        <v>301</v>
      </c>
      <c r="I511" s="9" t="s">
        <v>103</v>
      </c>
      <c r="J511" s="9" t="s">
        <v>104</v>
      </c>
      <c r="K511" s="9"/>
      <c r="L511" s="9"/>
      <c r="M511" s="138"/>
      <c r="N511" s="9"/>
      <c r="O511" s="9"/>
      <c r="P511" s="9" t="s">
        <v>106</v>
      </c>
      <c r="Q511" s="9"/>
      <c r="R511" s="9"/>
      <c r="S511" s="9"/>
      <c r="T511" s="9"/>
      <c r="U511" s="9"/>
      <c r="V511" s="9" t="s">
        <v>107</v>
      </c>
    </row>
    <row r="512" spans="1:22">
      <c r="B512" s="10" t="s">
        <v>296</v>
      </c>
      <c r="C512" s="55">
        <v>-17.600000000000001</v>
      </c>
      <c r="D512" s="55">
        <v>30.7</v>
      </c>
      <c r="E512" s="55">
        <f>K15</f>
        <v>897.13499999999999</v>
      </c>
      <c r="F512" s="56">
        <v>53.07</v>
      </c>
      <c r="G512" s="10">
        <f>IF(B512='Dobór powierzchni'!$M$5,Meteo!E512,0)</f>
        <v>0</v>
      </c>
      <c r="I512" s="9" t="s">
        <v>105</v>
      </c>
      <c r="J512" s="10" t="s">
        <v>444</v>
      </c>
      <c r="K512" s="10" t="s">
        <v>445</v>
      </c>
      <c r="L512" s="10" t="s">
        <v>446</v>
      </c>
      <c r="M512" s="61" t="s">
        <v>447</v>
      </c>
      <c r="N512" s="10" t="s">
        <v>448</v>
      </c>
      <c r="O512" s="10" t="s">
        <v>449</v>
      </c>
      <c r="P512" s="10">
        <v>0</v>
      </c>
      <c r="Q512" s="10" t="s">
        <v>450</v>
      </c>
      <c r="R512" s="10" t="s">
        <v>451</v>
      </c>
      <c r="S512" s="10" t="s">
        <v>452</v>
      </c>
      <c r="T512" s="10" t="s">
        <v>453</v>
      </c>
      <c r="U512" s="10" t="s">
        <v>454</v>
      </c>
      <c r="V512" s="10" t="s">
        <v>455</v>
      </c>
    </row>
    <row r="513" spans="2:22">
      <c r="B513" s="10" t="s">
        <v>437</v>
      </c>
      <c r="C513" s="55">
        <v>-15.5</v>
      </c>
      <c r="D513" s="55">
        <v>30.5</v>
      </c>
      <c r="E513" s="55">
        <f>K28</f>
        <v>1011.617</v>
      </c>
      <c r="F513" s="56">
        <v>49.6666667</v>
      </c>
      <c r="G513" s="10">
        <f>IF(B513='Dobór powierzchni'!$M$5,Meteo!E513,0)</f>
        <v>1011.617</v>
      </c>
      <c r="I513" s="10">
        <v>0</v>
      </c>
      <c r="J513" s="73">
        <v>1</v>
      </c>
      <c r="K513" s="73">
        <v>1</v>
      </c>
      <c r="L513" s="73">
        <v>1</v>
      </c>
      <c r="M513" s="139">
        <v>1</v>
      </c>
      <c r="N513" s="73">
        <v>1</v>
      </c>
      <c r="O513" s="73">
        <v>1</v>
      </c>
      <c r="P513" s="73">
        <v>1</v>
      </c>
      <c r="Q513" s="73">
        <v>1</v>
      </c>
      <c r="R513" s="73">
        <v>1</v>
      </c>
      <c r="S513" s="73">
        <v>1</v>
      </c>
      <c r="T513" s="73">
        <v>1</v>
      </c>
      <c r="U513" s="73">
        <v>1</v>
      </c>
      <c r="V513" s="73">
        <v>1</v>
      </c>
    </row>
    <row r="514" spans="2:22">
      <c r="B514" s="10" t="s">
        <v>438</v>
      </c>
      <c r="C514" s="55">
        <v>-10.8</v>
      </c>
      <c r="D514" s="55">
        <v>29.5</v>
      </c>
      <c r="E514" s="55">
        <f>K28</f>
        <v>1011.617</v>
      </c>
      <c r="F514" s="56">
        <v>53.15</v>
      </c>
      <c r="G514" s="10">
        <f>IF(B514='Dobór powierzchni'!$M$5,Meteo!E514,0)</f>
        <v>0</v>
      </c>
      <c r="I514" s="10">
        <v>10</v>
      </c>
      <c r="J514" s="73">
        <v>1</v>
      </c>
      <c r="K514" s="73">
        <v>1</v>
      </c>
      <c r="L514" s="73">
        <v>1</v>
      </c>
      <c r="M514" s="139">
        <v>1.01</v>
      </c>
      <c r="N514" s="74">
        <v>1.01</v>
      </c>
      <c r="O514" s="74">
        <v>1.01</v>
      </c>
      <c r="P514" s="74">
        <v>1.02</v>
      </c>
      <c r="Q514" s="74">
        <v>1.02</v>
      </c>
      <c r="R514" s="74">
        <v>1.02</v>
      </c>
      <c r="S514" s="73">
        <v>1.01</v>
      </c>
      <c r="T514" s="73">
        <v>1.01</v>
      </c>
      <c r="U514" s="73">
        <v>1.01</v>
      </c>
      <c r="V514" s="73">
        <v>0.99</v>
      </c>
    </row>
    <row r="515" spans="2:22">
      <c r="B515" s="10" t="s">
        <v>439</v>
      </c>
      <c r="C515" s="55">
        <v>-16.3</v>
      </c>
      <c r="D515" s="55">
        <v>30.4</v>
      </c>
      <c r="E515" s="55">
        <f>K54</f>
        <v>990.68499999999995</v>
      </c>
      <c r="F515" s="56">
        <v>50.75</v>
      </c>
      <c r="G515" s="10">
        <f>IF(B515='Dobór powierzchni'!$M$5,Meteo!E515,0)</f>
        <v>0</v>
      </c>
      <c r="I515" s="10">
        <v>20</v>
      </c>
      <c r="J515" s="73">
        <v>0.97</v>
      </c>
      <c r="K515" s="73">
        <v>1</v>
      </c>
      <c r="L515" s="73">
        <v>1.03</v>
      </c>
      <c r="M515" s="139">
        <v>1.06</v>
      </c>
      <c r="N515" s="74">
        <v>1.08</v>
      </c>
      <c r="O515" s="74">
        <v>1.08</v>
      </c>
      <c r="P515" s="74">
        <v>1.08</v>
      </c>
      <c r="Q515" s="74">
        <v>1.08</v>
      </c>
      <c r="R515" s="74">
        <v>1.08</v>
      </c>
      <c r="S515" s="74">
        <v>1.06</v>
      </c>
      <c r="T515" s="73">
        <v>1.03</v>
      </c>
      <c r="U515" s="73">
        <v>1</v>
      </c>
      <c r="V515" s="73">
        <v>0.97</v>
      </c>
    </row>
    <row r="516" spans="2:22">
      <c r="B516" s="10" t="s">
        <v>440</v>
      </c>
      <c r="C516" s="55">
        <v>-16.600000000000001</v>
      </c>
      <c r="D516" s="55">
        <v>28.8</v>
      </c>
      <c r="E516" s="55">
        <f>K67</f>
        <v>900.48</v>
      </c>
      <c r="F516" s="56">
        <v>54.15</v>
      </c>
      <c r="G516" s="10">
        <f>IF(B516='Dobór powierzchni'!$M$5,Meteo!E516,0)</f>
        <v>0</v>
      </c>
      <c r="I516" s="10">
        <v>30</v>
      </c>
      <c r="J516" s="73">
        <v>0.96</v>
      </c>
      <c r="K516" s="73">
        <v>0.99</v>
      </c>
      <c r="L516" s="73">
        <v>1.03</v>
      </c>
      <c r="M516" s="139">
        <v>1.06</v>
      </c>
      <c r="N516" s="74">
        <v>1.1299999999999999</v>
      </c>
      <c r="O516" s="74">
        <v>1.1299999999999999</v>
      </c>
      <c r="P516" s="74">
        <v>1.1399999999999999</v>
      </c>
      <c r="Q516" s="74">
        <v>1.1299999999999999</v>
      </c>
      <c r="R516" s="74">
        <v>1.1299999999999999</v>
      </c>
      <c r="S516" s="74">
        <v>1.06</v>
      </c>
      <c r="T516" s="73">
        <v>1.03</v>
      </c>
      <c r="U516" s="73">
        <v>0.99</v>
      </c>
      <c r="V516" s="73">
        <v>0.96</v>
      </c>
    </row>
    <row r="517" spans="2:22">
      <c r="B517" s="10" t="s">
        <v>297</v>
      </c>
      <c r="C517" s="55">
        <v>-12.2</v>
      </c>
      <c r="D517" s="55">
        <v>30</v>
      </c>
      <c r="E517" s="55">
        <f>K80</f>
        <v>886.35</v>
      </c>
      <c r="F517" s="55">
        <v>54.2</v>
      </c>
      <c r="G517" s="10">
        <f>IF(B517='Dobór powierzchni'!$M$5,Meteo!E517,0)</f>
        <v>0</v>
      </c>
      <c r="I517" s="10">
        <v>40</v>
      </c>
      <c r="J517" s="73">
        <v>0.92</v>
      </c>
      <c r="K517" s="73">
        <v>0.96</v>
      </c>
      <c r="L517" s="73">
        <v>1</v>
      </c>
      <c r="M517" s="139">
        <v>1.05</v>
      </c>
      <c r="N517" s="74">
        <v>1.1200000000000001</v>
      </c>
      <c r="O517" s="74">
        <v>1.1200000000000001</v>
      </c>
      <c r="P517" s="74">
        <v>1.1299999999999999</v>
      </c>
      <c r="Q517" s="74">
        <v>1.1200000000000001</v>
      </c>
      <c r="R517" s="74">
        <v>1.1200000000000001</v>
      </c>
      <c r="S517" s="74">
        <v>1.05</v>
      </c>
      <c r="T517" s="73">
        <v>1</v>
      </c>
      <c r="U517" s="73">
        <v>0.96</v>
      </c>
      <c r="V517" s="73">
        <v>0.92</v>
      </c>
    </row>
    <row r="518" spans="2:22">
      <c r="B518" s="10" t="s">
        <v>441</v>
      </c>
      <c r="C518" s="55">
        <v>-14.5</v>
      </c>
      <c r="D518" s="55">
        <v>31</v>
      </c>
      <c r="E518" s="55">
        <f>K93</f>
        <v>830.31500000000005</v>
      </c>
      <c r="F518" s="55">
        <v>52.43</v>
      </c>
      <c r="G518" s="10">
        <f>IF(B518='Dobór powierzchni'!$M$5,Meteo!E518,0)</f>
        <v>0</v>
      </c>
      <c r="I518" s="10">
        <v>50</v>
      </c>
      <c r="J518" s="73">
        <v>0.88</v>
      </c>
      <c r="K518" s="73">
        <v>0.94</v>
      </c>
      <c r="L518" s="73">
        <v>0.98</v>
      </c>
      <c r="M518" s="139">
        <v>1.02</v>
      </c>
      <c r="N518" s="74">
        <v>1.07</v>
      </c>
      <c r="O518" s="74">
        <v>1.07</v>
      </c>
      <c r="P518" s="74">
        <v>1.08</v>
      </c>
      <c r="Q518" s="74">
        <v>1.07</v>
      </c>
      <c r="R518" s="74">
        <v>1.07</v>
      </c>
      <c r="S518" s="73">
        <v>1.02</v>
      </c>
      <c r="T518" s="73">
        <v>0.98</v>
      </c>
      <c r="U518" s="73">
        <v>0.94</v>
      </c>
      <c r="V518" s="73">
        <v>0.88</v>
      </c>
    </row>
    <row r="519" spans="2:22">
      <c r="B519" s="10" t="s">
        <v>190</v>
      </c>
      <c r="C519" s="55">
        <v>-8</v>
      </c>
      <c r="D519" s="55">
        <v>26.3</v>
      </c>
      <c r="E519" s="55">
        <f>K106</f>
        <v>928.24400000000003</v>
      </c>
      <c r="F519" s="55">
        <v>54.36</v>
      </c>
      <c r="G519" s="10">
        <f>IF(B519='Dobór powierzchni'!$M$5,Meteo!E519,0)</f>
        <v>0</v>
      </c>
      <c r="I519" s="10">
        <v>60</v>
      </c>
      <c r="J519" s="73">
        <v>0.84</v>
      </c>
      <c r="K519" s="73">
        <v>0.89</v>
      </c>
      <c r="L519" s="73">
        <v>0.94</v>
      </c>
      <c r="M519" s="139">
        <v>0.97</v>
      </c>
      <c r="N519" s="73">
        <v>1.04</v>
      </c>
      <c r="O519" s="73">
        <v>1.04</v>
      </c>
      <c r="P519" s="73">
        <v>1.05</v>
      </c>
      <c r="Q519" s="73">
        <v>1.04</v>
      </c>
      <c r="R519" s="73">
        <v>1.04</v>
      </c>
      <c r="S519" s="73">
        <v>0.97</v>
      </c>
      <c r="T519" s="73">
        <v>0.94</v>
      </c>
      <c r="U519" s="73">
        <v>0.89</v>
      </c>
      <c r="V519" s="73">
        <v>0.84</v>
      </c>
    </row>
    <row r="520" spans="2:22">
      <c r="B520" s="10" t="s">
        <v>193</v>
      </c>
      <c r="C520" s="55">
        <v>-18.2</v>
      </c>
      <c r="D520" s="55">
        <v>30.7</v>
      </c>
      <c r="E520" s="55">
        <f>K119</f>
        <v>921.1</v>
      </c>
      <c r="F520" s="56">
        <v>50.908332999999999</v>
      </c>
      <c r="G520" s="10">
        <f>IF(B520='Dobór powierzchni'!$M$5,Meteo!E520,0)</f>
        <v>0</v>
      </c>
      <c r="I520" s="10">
        <v>70</v>
      </c>
      <c r="J520" s="73">
        <v>0.79</v>
      </c>
      <c r="K520" s="73">
        <v>0.84</v>
      </c>
      <c r="L520" s="73">
        <v>0.88</v>
      </c>
      <c r="M520" s="139">
        <v>0.92</v>
      </c>
      <c r="N520" s="73">
        <v>0.98</v>
      </c>
      <c r="O520" s="73">
        <v>0.98</v>
      </c>
      <c r="P520" s="73">
        <v>0.98</v>
      </c>
      <c r="Q520" s="73">
        <v>0.98</v>
      </c>
      <c r="R520" s="73">
        <v>0.98</v>
      </c>
      <c r="S520" s="73">
        <v>0.92</v>
      </c>
      <c r="T520" s="73">
        <v>0.88</v>
      </c>
      <c r="U520" s="73">
        <v>0.84</v>
      </c>
      <c r="V520" s="73">
        <v>0.79</v>
      </c>
    </row>
    <row r="521" spans="2:22">
      <c r="B521" s="10" t="s">
        <v>198</v>
      </c>
      <c r="C521" s="55">
        <v>-23.3</v>
      </c>
      <c r="D521" s="55">
        <v>15.3</v>
      </c>
      <c r="E521" s="55">
        <f>K132</f>
        <v>891.91499999999996</v>
      </c>
      <c r="F521" s="55">
        <v>49.13</v>
      </c>
      <c r="G521" s="10">
        <f>IF(B521='Dobór powierzchni'!$M$5,Meteo!E521,0)</f>
        <v>0</v>
      </c>
      <c r="I521" s="10">
        <v>80</v>
      </c>
      <c r="J521" s="73">
        <v>0.73</v>
      </c>
      <c r="K521" s="73">
        <v>0.78</v>
      </c>
      <c r="L521" s="73">
        <v>0.82</v>
      </c>
      <c r="M521" s="139">
        <v>0.85</v>
      </c>
      <c r="N521" s="73">
        <v>0.88</v>
      </c>
      <c r="O521" s="73">
        <v>0.89</v>
      </c>
      <c r="P521" s="73">
        <v>0.9</v>
      </c>
      <c r="Q521" s="73">
        <v>0.89</v>
      </c>
      <c r="R521" s="73">
        <v>0.88</v>
      </c>
      <c r="S521" s="73">
        <v>0.85</v>
      </c>
      <c r="T521" s="73">
        <v>0.82</v>
      </c>
      <c r="U521" s="73">
        <v>0.78</v>
      </c>
      <c r="V521" s="73">
        <v>0.73</v>
      </c>
    </row>
    <row r="522" spans="2:22">
      <c r="B522" s="10" t="s">
        <v>203</v>
      </c>
      <c r="C522" s="55">
        <v>-19</v>
      </c>
      <c r="D522" s="55">
        <v>31</v>
      </c>
      <c r="E522" s="55">
        <f>K145</f>
        <v>1019.689</v>
      </c>
      <c r="F522" s="56">
        <v>50.233333299999998</v>
      </c>
      <c r="G522" s="10">
        <f>IF(B522='Dobór powierzchni'!$M$5,Meteo!E522,0)</f>
        <v>0</v>
      </c>
      <c r="I522" s="10">
        <v>90</v>
      </c>
      <c r="J522" s="73">
        <v>0.62</v>
      </c>
      <c r="K522" s="73">
        <v>0.67</v>
      </c>
      <c r="L522" s="73">
        <v>0.7</v>
      </c>
      <c r="M522" s="139">
        <v>0.73</v>
      </c>
      <c r="N522" s="73">
        <v>0.75</v>
      </c>
      <c r="O522" s="73">
        <v>0.77</v>
      </c>
      <c r="P522" s="73">
        <v>0.8</v>
      </c>
      <c r="Q522" s="73">
        <v>0.77</v>
      </c>
      <c r="R522" s="73">
        <v>0.75</v>
      </c>
      <c r="S522" s="73">
        <v>0.73</v>
      </c>
      <c r="T522" s="73">
        <v>0.7</v>
      </c>
      <c r="U522" s="73">
        <v>0.67</v>
      </c>
      <c r="V522" s="73">
        <v>0.62</v>
      </c>
    </row>
    <row r="523" spans="2:22">
      <c r="B523" s="10" t="s">
        <v>207</v>
      </c>
      <c r="C523" s="55">
        <v>-20</v>
      </c>
      <c r="D523" s="55">
        <v>30</v>
      </c>
      <c r="E523" s="55">
        <f>K158</f>
        <v>981.58799999999997</v>
      </c>
      <c r="F523" s="56">
        <v>50.8333333</v>
      </c>
      <c r="G523" s="10">
        <f>IF(B523='Dobór powierzchni'!$M$5,Meteo!E523,0)</f>
        <v>0</v>
      </c>
      <c r="I523" s="71">
        <f>IF(I513='Dobór powierzchni'!$B$66,Meteo!P513,0)</f>
        <v>1</v>
      </c>
      <c r="J523" s="71">
        <f>IF(J513='Dobór powierzchni'!$B$66,Meteo!Q513,0)</f>
        <v>0</v>
      </c>
      <c r="K523" s="71">
        <f>IF(K513='Dobór powierzchni'!$B$66,Meteo!R513,0)</f>
        <v>0</v>
      </c>
      <c r="L523" s="71">
        <f>IF(L513='Dobór powierzchni'!$B$66,Meteo!S513,0)</f>
        <v>0</v>
      </c>
      <c r="M523" s="140">
        <f>IF(M513='Dobór powierzchni'!$B$66,Meteo!T513,0)</f>
        <v>0</v>
      </c>
      <c r="N523" s="71">
        <f>IF(N513='Dobór powierzchni'!$B$66,Meteo!U513,0)</f>
        <v>0</v>
      </c>
      <c r="O523" s="71">
        <f>IF(O513='Dobór powierzchni'!$B$66,Meteo!V513,0)</f>
        <v>0</v>
      </c>
      <c r="P523" s="71">
        <f>IF(P513='Dobór powierzchni'!$B$66,Meteo!W513,0)</f>
        <v>0</v>
      </c>
      <c r="Q523" s="71">
        <f>IF(Q513='Dobór powierzchni'!$B$66,Meteo!#REF!,0)</f>
        <v>0</v>
      </c>
      <c r="R523" s="71">
        <f>IF(R513='Dobór powierzchni'!$B$66,Meteo!X513,0)</f>
        <v>0</v>
      </c>
      <c r="S523" s="71">
        <f>IF(S513='Dobór powierzchni'!$B$66,Meteo!Y513,0)</f>
        <v>0</v>
      </c>
      <c r="T523" s="71">
        <f>IF(T513='Dobór powierzchni'!$B$66,Meteo!Z513,0)</f>
        <v>0</v>
      </c>
      <c r="U523" s="71">
        <f>IF(U513='Dobór powierzchni'!$B$66,Meteo!AA513,0)</f>
        <v>0</v>
      </c>
      <c r="V523" s="71">
        <f>IF(V513='Dobór powierzchni'!$B$66,Meteo!AB513,0)</f>
        <v>0</v>
      </c>
    </row>
    <row r="524" spans="2:22">
      <c r="B524" s="10" t="s">
        <v>211</v>
      </c>
      <c r="C524" s="55">
        <v>-20</v>
      </c>
      <c r="D524" s="55">
        <v>32</v>
      </c>
      <c r="E524" s="55">
        <f>K171</f>
        <v>994.40899999999999</v>
      </c>
      <c r="F524" s="56">
        <v>50.433333300000001</v>
      </c>
      <c r="G524" s="10">
        <f>IF(B524='Dobór powierzchni'!$M$5,Meteo!E524,0)</f>
        <v>0</v>
      </c>
      <c r="I524" s="71">
        <f>IF(I514='Dobór powierzchni'!$B$66,Meteo!P514,0)</f>
        <v>0</v>
      </c>
      <c r="J524" s="71">
        <f>IF(J514='Dobór powierzchni'!$B$66,Meteo!Q514,0)</f>
        <v>0</v>
      </c>
      <c r="K524" s="71">
        <f>IF(K514='Dobór powierzchni'!$B$66,Meteo!R514,0)</f>
        <v>0</v>
      </c>
      <c r="L524" s="71">
        <f>IF(L514='Dobór powierzchni'!$B$66,Meteo!S514,0)</f>
        <v>0</v>
      </c>
      <c r="M524" s="140">
        <f>IF(M514='Dobór powierzchni'!$B$66,Meteo!T514,0)</f>
        <v>0</v>
      </c>
      <c r="N524" s="71">
        <f>IF(N514='Dobór powierzchni'!$B$66,Meteo!U514,0)</f>
        <v>0</v>
      </c>
      <c r="O524" s="71">
        <f>IF(O514='Dobór powierzchni'!$B$66,Meteo!V514,0)</f>
        <v>0</v>
      </c>
      <c r="P524" s="71">
        <f>IF(P514='Dobór powierzchni'!$B$66,Meteo!W514,0)</f>
        <v>0</v>
      </c>
      <c r="Q524" s="71">
        <f>IF(Q514='Dobór powierzchni'!$B$66,Meteo!#REF!,0)</f>
        <v>0</v>
      </c>
      <c r="R524" s="71">
        <f>IF(R514='Dobór powierzchni'!$B$66,Meteo!X514,0)</f>
        <v>0</v>
      </c>
      <c r="S524" s="71">
        <f>IF(S514='Dobór powierzchni'!$B$66,Meteo!Y514,0)</f>
        <v>0</v>
      </c>
      <c r="T524" s="71">
        <f>IF(T514='Dobór powierzchni'!$B$66,Meteo!Z514,0)</f>
        <v>0</v>
      </c>
      <c r="U524" s="71">
        <f>IF(U514='Dobór powierzchni'!$B$66,Meteo!AA514,0)</f>
        <v>0</v>
      </c>
      <c r="V524" s="71">
        <f>IF(V514='Dobór powierzchni'!$B$66,Meteo!AB514,0)</f>
        <v>0</v>
      </c>
    </row>
    <row r="525" spans="2:22">
      <c r="B525" s="10" t="s">
        <v>215</v>
      </c>
      <c r="C525" s="55">
        <v>-8.3000000000000007</v>
      </c>
      <c r="D525" s="55">
        <v>29.5</v>
      </c>
      <c r="E525" s="55">
        <f>K184</f>
        <v>826.06</v>
      </c>
      <c r="F525" s="56">
        <v>54.183333300000001</v>
      </c>
      <c r="G525" s="10">
        <f>IF(B525='Dobór powierzchni'!$M$5,Meteo!E525,0)</f>
        <v>0</v>
      </c>
      <c r="H525" s="71"/>
      <c r="I525" s="71">
        <f>IF(I515='Dobór powierzchni'!$B$66,Meteo!P515,0)</f>
        <v>0</v>
      </c>
      <c r="J525" s="71">
        <f>IF(J515='Dobór powierzchni'!$B$66,Meteo!Q515,0)</f>
        <v>0</v>
      </c>
      <c r="K525" s="71">
        <f>IF(K515='Dobór powierzchni'!$B$66,Meteo!R515,0)</f>
        <v>0</v>
      </c>
      <c r="L525" s="71">
        <f>IF(L515='Dobór powierzchni'!$B$66,Meteo!S515,0)</f>
        <v>0</v>
      </c>
      <c r="M525" s="140">
        <f>IF(M515='Dobór powierzchni'!$B$66,Meteo!T515,0)</f>
        <v>0</v>
      </c>
      <c r="N525" s="71">
        <f>IF(N515='Dobór powierzchni'!$B$66,Meteo!U515,0)</f>
        <v>0</v>
      </c>
      <c r="O525" s="71">
        <f>IF(O515='Dobór powierzchni'!$B$66,Meteo!V515,0)</f>
        <v>0</v>
      </c>
      <c r="P525" s="71">
        <f>IF(P515='Dobór powierzchni'!$B$66,Meteo!W515,0)</f>
        <v>0</v>
      </c>
      <c r="Q525" s="71">
        <f>IF(Q515='Dobór powierzchni'!$B$66,Meteo!#REF!,0)</f>
        <v>0</v>
      </c>
      <c r="R525" s="71">
        <f>IF(R515='Dobór powierzchni'!$B$66,Meteo!X515,0)</f>
        <v>0</v>
      </c>
      <c r="S525" s="71">
        <f>IF(S515='Dobór powierzchni'!$B$66,Meteo!Y515,0)</f>
        <v>0</v>
      </c>
      <c r="T525" s="71">
        <f>IF(T515='Dobór powierzchni'!$B$66,Meteo!Z515,0)</f>
        <v>0</v>
      </c>
      <c r="U525" s="71">
        <f>IF(U515='Dobór powierzchni'!$B$66,Meteo!AA515,0)</f>
        <v>0</v>
      </c>
      <c r="V525" s="71">
        <f>IF(V515='Dobór powierzchni'!$B$66,Meteo!AB515,0)</f>
        <v>0</v>
      </c>
    </row>
    <row r="526" spans="2:22">
      <c r="B526" s="10" t="s">
        <v>219</v>
      </c>
      <c r="C526" s="55">
        <v>-16.5</v>
      </c>
      <c r="D526" s="55">
        <v>27.7</v>
      </c>
      <c r="E526" s="55">
        <f>K197</f>
        <v>827.34500000000003</v>
      </c>
      <c r="F526" s="56">
        <v>54.2</v>
      </c>
      <c r="G526" s="10">
        <f>IF(B526='Dobór powierzchni'!$M$5,Meteo!E526,0)</f>
        <v>0</v>
      </c>
      <c r="I526" s="71">
        <f>IF(I516='Dobór powierzchni'!$B$66,Meteo!P516,0)</f>
        <v>0</v>
      </c>
      <c r="J526" s="71">
        <f>IF(J516='Dobór powierzchni'!$B$66,Meteo!Q516,0)</f>
        <v>0</v>
      </c>
      <c r="K526" s="71">
        <f>IF(K516='Dobór powierzchni'!$B$66,Meteo!R516,0)</f>
        <v>0</v>
      </c>
      <c r="L526" s="71">
        <f>IF(L516='Dobór powierzchni'!$B$66,Meteo!S516,0)</f>
        <v>0</v>
      </c>
      <c r="M526" s="140">
        <f>IF(M516='Dobór powierzchni'!$B$66,Meteo!T516,0)</f>
        <v>0</v>
      </c>
      <c r="N526" s="71">
        <f>IF(N516='Dobór powierzchni'!$B$66,Meteo!U516,0)</f>
        <v>0</v>
      </c>
      <c r="O526" s="71">
        <f>IF(O516='Dobór powierzchni'!$B$66,Meteo!V516,0)</f>
        <v>0</v>
      </c>
      <c r="P526" s="71">
        <f>IF(P516='Dobór powierzchni'!$B$66,Meteo!W516,0)</f>
        <v>0</v>
      </c>
      <c r="Q526" s="71">
        <f>IF(Q516='Dobór powierzchni'!$B$66,Meteo!#REF!,0)</f>
        <v>0</v>
      </c>
      <c r="R526" s="71">
        <f>IF(R516='Dobór powierzchni'!$B$66,Meteo!X516,0)</f>
        <v>0</v>
      </c>
      <c r="S526" s="71">
        <f>IF(S516='Dobór powierzchni'!$B$66,Meteo!Y516,0)</f>
        <v>0</v>
      </c>
      <c r="T526" s="71">
        <f>IF(T516='Dobór powierzchni'!$B$66,Meteo!Z516,0)</f>
        <v>0</v>
      </c>
      <c r="U526" s="71">
        <f>IF(U516='Dobór powierzchni'!$B$66,Meteo!AA516,0)</f>
        <v>0</v>
      </c>
      <c r="V526" s="71">
        <f>IF(V516='Dobór powierzchni'!$B$66,Meteo!AB516,0)</f>
        <v>0</v>
      </c>
    </row>
    <row r="527" spans="2:22">
      <c r="B527" s="10" t="s">
        <v>223</v>
      </c>
      <c r="C527" s="55">
        <v>-20.2</v>
      </c>
      <c r="D527" s="55">
        <v>33</v>
      </c>
      <c r="E527" s="55">
        <f>K210</f>
        <v>1045.5319999999999</v>
      </c>
      <c r="F527" s="56">
        <v>50.0833333</v>
      </c>
      <c r="G527" s="10">
        <f>IF(B527='Dobór powierzchni'!$M$5,Meteo!E527,0)</f>
        <v>0</v>
      </c>
      <c r="I527" s="71">
        <f>IF(I517='Dobór powierzchni'!$B$66,Meteo!P517,0)</f>
        <v>0</v>
      </c>
      <c r="J527" s="71">
        <f>IF(J517='Dobór powierzchni'!$B$66,Meteo!Q517,0)</f>
        <v>0</v>
      </c>
      <c r="K527" s="71">
        <f>IF(K517='Dobór powierzchni'!$B$66,Meteo!R517,0)</f>
        <v>0</v>
      </c>
      <c r="L527" s="71">
        <f>IF(L517='Dobór powierzchni'!$B$66,Meteo!S517,0)</f>
        <v>0</v>
      </c>
      <c r="M527" s="140">
        <f>IF(M517='Dobór powierzchni'!$B$66,Meteo!T517,0)</f>
        <v>0</v>
      </c>
      <c r="N527" s="71">
        <f>IF(N517='Dobór powierzchni'!$B$66,Meteo!U517,0)</f>
        <v>0</v>
      </c>
      <c r="O527" s="71">
        <f>IF(O517='Dobór powierzchni'!$B$66,Meteo!V517,0)</f>
        <v>0</v>
      </c>
      <c r="P527" s="71">
        <f>IF(P517='Dobór powierzchni'!$B$66,Meteo!W517,0)</f>
        <v>0</v>
      </c>
      <c r="Q527" s="71">
        <f>IF(Q517='Dobór powierzchni'!$B$66,Meteo!#REF!,0)</f>
        <v>0</v>
      </c>
      <c r="R527" s="71">
        <f>IF(R517='Dobór powierzchni'!$B$66,Meteo!X517,0)</f>
        <v>0</v>
      </c>
      <c r="S527" s="71">
        <f>IF(S517='Dobór powierzchni'!$B$66,Meteo!Y517,0)</f>
        <v>0</v>
      </c>
      <c r="T527" s="71">
        <f>IF(T517='Dobór powierzchni'!$B$66,Meteo!Z517,0)</f>
        <v>0</v>
      </c>
      <c r="U527" s="71">
        <f>IF(U517='Dobór powierzchni'!$B$66,Meteo!AA517,0)</f>
        <v>0</v>
      </c>
      <c r="V527" s="71">
        <f>IF(V517='Dobór powierzchni'!$B$66,Meteo!AB517,0)</f>
        <v>0</v>
      </c>
    </row>
    <row r="528" spans="2:22">
      <c r="B528" s="10" t="s">
        <v>228</v>
      </c>
      <c r="C528" s="55">
        <v>-18.600000000000001</v>
      </c>
      <c r="D528" s="55">
        <v>34.9</v>
      </c>
      <c r="E528" s="55">
        <f>K223</f>
        <v>918.29100000000005</v>
      </c>
      <c r="F528" s="56">
        <v>51.2</v>
      </c>
      <c r="G528" s="10">
        <f>IF(B528='Dobór powierzchni'!$M$5,Meteo!E528,0)</f>
        <v>0</v>
      </c>
      <c r="I528" s="71">
        <f>IF(I518='Dobór powierzchni'!$B$66,Meteo!P518,0)</f>
        <v>0</v>
      </c>
      <c r="J528" s="71">
        <f>IF(J518='Dobór powierzchni'!$B$66,Meteo!Q518,0)</f>
        <v>0</v>
      </c>
      <c r="K528" s="71">
        <f>IF(K518='Dobór powierzchni'!$B$66,Meteo!R518,0)</f>
        <v>0</v>
      </c>
      <c r="L528" s="71">
        <f>IF(L518='Dobór powierzchni'!$B$66,Meteo!S518,0)</f>
        <v>0</v>
      </c>
      <c r="M528" s="140">
        <f>IF(M518='Dobór powierzchni'!$B$66,Meteo!T518,0)</f>
        <v>0</v>
      </c>
      <c r="N528" s="71">
        <f>IF(N518='Dobór powierzchni'!$B$66,Meteo!U518,0)</f>
        <v>0</v>
      </c>
      <c r="O528" s="71">
        <f>IF(O518='Dobór powierzchni'!$B$66,Meteo!V518,0)</f>
        <v>0</v>
      </c>
      <c r="P528" s="71">
        <f>IF(P518='Dobór powierzchni'!$B$66,Meteo!W518,0)</f>
        <v>0</v>
      </c>
      <c r="Q528" s="71">
        <f>IF(Q518='Dobór powierzchni'!$B$66,Meteo!#REF!,0)</f>
        <v>0</v>
      </c>
      <c r="R528" s="71">
        <f>IF(R518='Dobór powierzchni'!$B$66,Meteo!X518,0)</f>
        <v>0</v>
      </c>
      <c r="S528" s="71">
        <f>IF(S518='Dobór powierzchni'!$B$66,Meteo!Y518,0)</f>
        <v>0</v>
      </c>
      <c r="T528" s="71">
        <f>IF(T518='Dobór powierzchni'!$B$66,Meteo!Z518,0)</f>
        <v>0</v>
      </c>
      <c r="U528" s="71">
        <f>IF(U518='Dobór powierzchni'!$B$66,Meteo!AA518,0)</f>
        <v>0</v>
      </c>
      <c r="V528" s="71">
        <f>IF(V518='Dobór powierzchni'!$B$66,Meteo!AB518,0)</f>
        <v>0</v>
      </c>
    </row>
    <row r="529" spans="2:27">
      <c r="B529" s="10" t="s">
        <v>232</v>
      </c>
      <c r="C529" s="55">
        <v>-19.3</v>
      </c>
      <c r="D529" s="55">
        <v>32.9</v>
      </c>
      <c r="E529" s="55">
        <f>K236</f>
        <v>871.9</v>
      </c>
      <c r="F529" s="56">
        <v>51.8333333</v>
      </c>
      <c r="G529" s="10">
        <f>IF(B529='Dobór powierzchni'!$M$5,Meteo!E529,0)</f>
        <v>0</v>
      </c>
      <c r="I529" s="71">
        <f>IF(I519='Dobór powierzchni'!$B$66,Meteo!P519,0)</f>
        <v>0</v>
      </c>
      <c r="J529" s="71">
        <f>IF(J519='Dobór powierzchni'!$B$66,Meteo!Q519,0)</f>
        <v>0</v>
      </c>
      <c r="K529" s="71">
        <f>IF(K519='Dobór powierzchni'!$B$66,Meteo!R519,0)</f>
        <v>0</v>
      </c>
      <c r="L529" s="71">
        <f>IF(L519='Dobór powierzchni'!$B$66,Meteo!S519,0)</f>
        <v>0</v>
      </c>
      <c r="M529" s="140">
        <f>IF(M519='Dobór powierzchni'!$B$66,Meteo!T519,0)</f>
        <v>0</v>
      </c>
      <c r="N529" s="71">
        <f>IF(N519='Dobór powierzchni'!$B$66,Meteo!U519,0)</f>
        <v>0</v>
      </c>
      <c r="O529" s="71">
        <f>IF(O519='Dobór powierzchni'!$B$66,Meteo!V519,0)</f>
        <v>0</v>
      </c>
      <c r="P529" s="71">
        <f>IF(P519='Dobór powierzchni'!$B$66,Meteo!W519,0)</f>
        <v>0</v>
      </c>
      <c r="Q529" s="71">
        <f>IF(Q519='Dobór powierzchni'!$B$66,Meteo!#REF!,0)</f>
        <v>0</v>
      </c>
      <c r="R529" s="71">
        <f>IF(R519='Dobór powierzchni'!$B$66,Meteo!X519,0)</f>
        <v>0</v>
      </c>
      <c r="S529" s="71">
        <f>IF(S519='Dobór powierzchni'!$B$66,Meteo!Y519,0)</f>
        <v>0</v>
      </c>
      <c r="T529" s="71">
        <f>IF(T519='Dobór powierzchni'!$B$66,Meteo!Z519,0)</f>
        <v>0</v>
      </c>
      <c r="U529" s="71">
        <f>IF(U519='Dobór powierzchni'!$B$66,Meteo!AA519,0)</f>
        <v>0</v>
      </c>
      <c r="V529" s="71">
        <f>IF(V519='Dobór powierzchni'!$B$66,Meteo!AB519,0)</f>
        <v>0</v>
      </c>
    </row>
    <row r="530" spans="2:27">
      <c r="B530" s="10" t="s">
        <v>235</v>
      </c>
      <c r="C530" s="55">
        <v>-17.7</v>
      </c>
      <c r="D530" s="55">
        <v>30.3</v>
      </c>
      <c r="E530" s="55">
        <f>K249</f>
        <v>974.76700000000005</v>
      </c>
      <c r="F530" s="55">
        <v>51.14</v>
      </c>
      <c r="G530" s="10">
        <f>IF(B530='Dobór powierzchni'!$M$5,Meteo!E530,0)</f>
        <v>0</v>
      </c>
      <c r="I530" s="71">
        <f>IF(I520='Dobór powierzchni'!$B$66,Meteo!P520,0)</f>
        <v>0</v>
      </c>
      <c r="J530" s="71">
        <f>IF(J520='Dobór powierzchni'!$B$66,Meteo!Q520,0)</f>
        <v>0</v>
      </c>
      <c r="K530" s="71">
        <f>IF(K520='Dobór powierzchni'!$B$66,Meteo!R520,0)</f>
        <v>0</v>
      </c>
      <c r="L530" s="71">
        <f>IF(L520='Dobór powierzchni'!$B$66,Meteo!S520,0)</f>
        <v>0</v>
      </c>
      <c r="M530" s="140">
        <f>IF(M520='Dobór powierzchni'!$B$66,Meteo!T520,0)</f>
        <v>0</v>
      </c>
      <c r="N530" s="71">
        <f>IF(N520='Dobór powierzchni'!$B$66,Meteo!U520,0)</f>
        <v>0</v>
      </c>
      <c r="O530" s="71">
        <f>IF(O520='Dobór powierzchni'!$B$66,Meteo!V520,0)</f>
        <v>0</v>
      </c>
      <c r="P530" s="71">
        <f>IF(P520='Dobór powierzchni'!$B$66,Meteo!W520,0)</f>
        <v>0</v>
      </c>
      <c r="Q530" s="71">
        <f>IF(Q520='Dobór powierzchni'!$B$66,Meteo!#REF!,0)</f>
        <v>0</v>
      </c>
      <c r="R530" s="71">
        <f>IF(R520='Dobór powierzchni'!$B$66,Meteo!X520,0)</f>
        <v>0</v>
      </c>
      <c r="S530" s="71">
        <f>IF(S520='Dobór powierzchni'!$B$66,Meteo!Y520,0)</f>
        <v>0</v>
      </c>
      <c r="T530" s="71">
        <f>IF(T520='Dobór powierzchni'!$B$66,Meteo!Z520,0)</f>
        <v>0</v>
      </c>
      <c r="U530" s="71">
        <f>IF(U520='Dobór powierzchni'!$B$66,Meteo!AA520,0)</f>
        <v>0</v>
      </c>
      <c r="V530" s="71">
        <f>IF(V520='Dobór powierzchni'!$B$66,Meteo!AB520,0)</f>
        <v>0</v>
      </c>
    </row>
    <row r="531" spans="2:27">
      <c r="B531" s="10" t="s">
        <v>238</v>
      </c>
      <c r="C531" s="55">
        <v>-13.8</v>
      </c>
      <c r="D531" s="55">
        <v>29.7</v>
      </c>
      <c r="E531" s="55">
        <f>K262</f>
        <v>847.38599999999997</v>
      </c>
      <c r="F531" s="55">
        <v>54.5</v>
      </c>
      <c r="G531" s="10">
        <f>IF(B531='Dobór powierzchni'!$M$5,Meteo!E531,0)</f>
        <v>0</v>
      </c>
      <c r="I531" s="71">
        <f>IF(I521='Dobór powierzchni'!$B$66,Meteo!P521,0)</f>
        <v>0</v>
      </c>
      <c r="J531" s="71">
        <f>IF(J521='Dobór powierzchni'!$B$66,Meteo!Q521,0)</f>
        <v>0</v>
      </c>
      <c r="K531" s="71">
        <f>IF(K521='Dobór powierzchni'!$B$66,Meteo!R521,0)</f>
        <v>0</v>
      </c>
      <c r="L531" s="71">
        <f>IF(L521='Dobór powierzchni'!$B$66,Meteo!S521,0)</f>
        <v>0</v>
      </c>
      <c r="M531" s="140">
        <f>IF(M521='Dobór powierzchni'!$B$66,Meteo!T521,0)</f>
        <v>0</v>
      </c>
      <c r="N531" s="71">
        <f>IF(N521='Dobór powierzchni'!$B$66,Meteo!U521,0)</f>
        <v>0</v>
      </c>
      <c r="O531" s="71">
        <f>IF(O521='Dobór powierzchni'!$B$66,Meteo!V521,0)</f>
        <v>0</v>
      </c>
      <c r="P531" s="71">
        <f>IF(P521='Dobór powierzchni'!$B$66,Meteo!W521,0)</f>
        <v>0</v>
      </c>
      <c r="Q531" s="71">
        <f>IF(Q521='Dobór powierzchni'!$B$66,Meteo!#REF!,0)</f>
        <v>0</v>
      </c>
      <c r="R531" s="71">
        <f>IF(R521='Dobór powierzchni'!$B$66,Meteo!X521,0)</f>
        <v>0</v>
      </c>
      <c r="S531" s="71">
        <f>IF(S521='Dobór powierzchni'!$B$66,Meteo!Y521,0)</f>
        <v>0</v>
      </c>
      <c r="T531" s="71">
        <f>IF(T521='Dobór powierzchni'!$B$66,Meteo!Z521,0)</f>
        <v>0</v>
      </c>
      <c r="U531" s="71">
        <f>IF(U521='Dobór powierzchni'!$B$66,Meteo!AA521,0)</f>
        <v>0</v>
      </c>
      <c r="V531" s="71">
        <f>IF(V521='Dobór powierzchni'!$B$66,Meteo!AB521,0)</f>
        <v>0</v>
      </c>
    </row>
    <row r="532" spans="2:27">
      <c r="B532" s="10" t="s">
        <v>242</v>
      </c>
      <c r="C532" s="55">
        <v>-12.5</v>
      </c>
      <c r="D532" s="55">
        <v>34.299999999999997</v>
      </c>
      <c r="E532" s="55">
        <f>K275</f>
        <v>978.49400000000003</v>
      </c>
      <c r="F532" s="55">
        <v>51.46</v>
      </c>
      <c r="G532" s="10">
        <f>IF(B532='Dobór powierzchni'!$M$5,Meteo!E532,0)</f>
        <v>0</v>
      </c>
      <c r="H532" t="s">
        <v>443</v>
      </c>
      <c r="I532" s="71">
        <f>IF(I522='Dobór powierzchni'!$B$66,Meteo!P522,0)</f>
        <v>0</v>
      </c>
      <c r="J532" s="71">
        <f>IF(J522='Dobór powierzchni'!$B$66,Meteo!Q522,0)</f>
        <v>0</v>
      </c>
      <c r="K532" s="71">
        <f>IF(K522='Dobór powierzchni'!$B$66,Meteo!R522,0)</f>
        <v>0</v>
      </c>
      <c r="L532" s="71">
        <f>IF(L522='Dobór powierzchni'!$B$66,Meteo!S522,0)</f>
        <v>0</v>
      </c>
      <c r="M532" s="140">
        <f>IF(M522='Dobór powierzchni'!$B$66,Meteo!T522,0)</f>
        <v>0</v>
      </c>
      <c r="N532" s="71">
        <f>IF(N522='Dobór powierzchni'!$B$66,Meteo!U522,0)</f>
        <v>0</v>
      </c>
      <c r="O532" s="71">
        <f>IF(O522='Dobór powierzchni'!$B$66,Meteo!V522,0)</f>
        <v>0</v>
      </c>
      <c r="P532" s="71">
        <f>IF(P522='Dobór powierzchni'!$B$66,Meteo!W522,0)</f>
        <v>0</v>
      </c>
      <c r="Q532" s="71">
        <f>IF(Q522='Dobór powierzchni'!$B$66,Meteo!#REF!,0)</f>
        <v>0</v>
      </c>
      <c r="R532" s="71">
        <f>IF(R522='Dobór powierzchni'!$B$66,Meteo!X522,0)</f>
        <v>0</v>
      </c>
      <c r="S532" s="71">
        <f>IF(S522='Dobór powierzchni'!$B$66,Meteo!Y522,0)</f>
        <v>0</v>
      </c>
      <c r="T532" s="71">
        <f>IF(T522='Dobór powierzchni'!$B$66,Meteo!Z522,0)</f>
        <v>0</v>
      </c>
      <c r="U532" s="71">
        <f>IF(U522='Dobór powierzchni'!$B$66,Meteo!AA522,0)</f>
        <v>0</v>
      </c>
      <c r="V532" s="71">
        <f>IF(V522='Dobór powierzchni'!$B$66,Meteo!AB522,0)</f>
        <v>0</v>
      </c>
    </row>
    <row r="533" spans="2:27">
      <c r="B533" s="10" t="s">
        <v>245</v>
      </c>
      <c r="C533" s="55">
        <v>-19</v>
      </c>
      <c r="D533" s="55">
        <v>30.3</v>
      </c>
      <c r="E533" s="55">
        <f>K288</f>
        <v>850.17100000000005</v>
      </c>
      <c r="F533" s="56">
        <v>53.8</v>
      </c>
      <c r="G533" s="10">
        <f>IF(B533='Dobór powierzchni'!$M$5,Meteo!E533,0)</f>
        <v>0</v>
      </c>
      <c r="H533">
        <f>I533*G511</f>
        <v>1011.617</v>
      </c>
      <c r="I533" s="71">
        <f>SUM(I523:I532)</f>
        <v>1</v>
      </c>
      <c r="J533" s="71">
        <f t="shared" ref="J533:V533" si="21">SUM(J523:J532)</f>
        <v>0</v>
      </c>
      <c r="K533" s="71">
        <f t="shared" si="21"/>
        <v>0</v>
      </c>
      <c r="L533" s="71">
        <f t="shared" si="21"/>
        <v>0</v>
      </c>
      <c r="M533" s="140">
        <f t="shared" si="21"/>
        <v>0</v>
      </c>
      <c r="N533" s="71">
        <f t="shared" si="21"/>
        <v>0</v>
      </c>
      <c r="O533" s="71">
        <f t="shared" si="21"/>
        <v>0</v>
      </c>
      <c r="P533" s="71">
        <f t="shared" si="21"/>
        <v>0</v>
      </c>
      <c r="Q533" s="71">
        <f t="shared" si="21"/>
        <v>0</v>
      </c>
      <c r="R533" s="71">
        <f t="shared" si="21"/>
        <v>0</v>
      </c>
      <c r="S533" s="71">
        <f t="shared" si="21"/>
        <v>0</v>
      </c>
      <c r="T533" s="71">
        <f t="shared" si="21"/>
        <v>0</v>
      </c>
      <c r="U533" s="71">
        <f t="shared" si="21"/>
        <v>0</v>
      </c>
      <c r="V533" s="71">
        <f t="shared" si="21"/>
        <v>0</v>
      </c>
    </row>
    <row r="534" spans="2:27">
      <c r="B534" s="10" t="s">
        <v>250</v>
      </c>
      <c r="C534" s="55">
        <v>-11.7</v>
      </c>
      <c r="D534" s="55">
        <v>32.200000000000003</v>
      </c>
      <c r="E534" s="55">
        <f>K301</f>
        <v>1061.5139999999999</v>
      </c>
      <c r="F534" s="55">
        <v>49.37</v>
      </c>
      <c r="G534" s="10">
        <f>IF(B534='Dobór powierzchni'!$M$5,Meteo!E534,0)</f>
        <v>0</v>
      </c>
      <c r="I534" s="71" t="s">
        <v>105</v>
      </c>
      <c r="J534" s="77">
        <v>90</v>
      </c>
      <c r="K534" s="77">
        <v>85</v>
      </c>
      <c r="L534" s="77">
        <v>80</v>
      </c>
      <c r="M534" s="77">
        <v>75</v>
      </c>
      <c r="N534" s="77">
        <v>70</v>
      </c>
      <c r="O534" s="77">
        <v>65</v>
      </c>
      <c r="P534" s="77">
        <v>60</v>
      </c>
      <c r="Q534" s="77">
        <v>55</v>
      </c>
      <c r="R534" s="77">
        <v>50</v>
      </c>
      <c r="S534" s="77">
        <v>45</v>
      </c>
      <c r="T534" s="77">
        <v>40</v>
      </c>
      <c r="U534" s="77">
        <v>35</v>
      </c>
      <c r="V534" s="77">
        <v>30</v>
      </c>
      <c r="W534" s="77">
        <v>25</v>
      </c>
      <c r="X534" s="77">
        <v>15</v>
      </c>
      <c r="Y534" s="77">
        <v>10</v>
      </c>
      <c r="Z534" s="77">
        <v>5</v>
      </c>
      <c r="AA534" s="77">
        <v>0</v>
      </c>
    </row>
    <row r="535" spans="2:27">
      <c r="B535" s="10" t="s">
        <v>253</v>
      </c>
      <c r="C535" s="55">
        <v>-17.3</v>
      </c>
      <c r="D535" s="55">
        <v>28.1</v>
      </c>
      <c r="E535" s="55">
        <f>K314</f>
        <v>883.37199999999996</v>
      </c>
      <c r="F535" s="55">
        <v>53.47</v>
      </c>
      <c r="G535" s="10">
        <f>IF(B535='Dobór powierzchni'!$M$5,Meteo!E535,0)</f>
        <v>0</v>
      </c>
      <c r="I535" s="19">
        <v>0</v>
      </c>
      <c r="J535" s="77">
        <v>1</v>
      </c>
      <c r="K535" s="77">
        <v>1</v>
      </c>
      <c r="L535" s="77">
        <v>1</v>
      </c>
      <c r="M535" s="77">
        <v>1</v>
      </c>
      <c r="N535" s="77">
        <v>1</v>
      </c>
      <c r="O535" s="77">
        <v>1</v>
      </c>
      <c r="P535" s="77">
        <v>1</v>
      </c>
      <c r="Q535" s="77">
        <v>1</v>
      </c>
      <c r="R535" s="77">
        <v>1</v>
      </c>
      <c r="S535" s="77">
        <v>1</v>
      </c>
      <c r="T535" s="77">
        <v>1</v>
      </c>
      <c r="U535" s="77">
        <v>1</v>
      </c>
      <c r="V535" s="77">
        <v>1</v>
      </c>
      <c r="W535" s="77">
        <v>1</v>
      </c>
      <c r="X535" s="77">
        <v>1</v>
      </c>
      <c r="Y535" s="77">
        <v>1</v>
      </c>
      <c r="Z535" s="77">
        <v>1</v>
      </c>
      <c r="AA535" s="77">
        <v>1</v>
      </c>
    </row>
    <row r="536" spans="2:27">
      <c r="B536" s="10" t="s">
        <v>255</v>
      </c>
      <c r="C536" s="55">
        <v>-11.6</v>
      </c>
      <c r="D536" s="55">
        <v>31.3</v>
      </c>
      <c r="E536" s="55">
        <f>K327</f>
        <v>1014.354</v>
      </c>
      <c r="F536" s="56">
        <v>50.6666667</v>
      </c>
      <c r="G536" s="10">
        <f>IF(B536='Dobór powierzchni'!$M$5,Meteo!E536,0)</f>
        <v>0</v>
      </c>
      <c r="I536" s="19">
        <v>5</v>
      </c>
      <c r="J536" s="77">
        <v>1</v>
      </c>
      <c r="K536" s="77">
        <v>1</v>
      </c>
      <c r="L536" s="77">
        <v>1</v>
      </c>
      <c r="M536" s="77">
        <v>1.01</v>
      </c>
      <c r="N536" s="77">
        <v>1.01</v>
      </c>
      <c r="O536" s="77">
        <v>1.02</v>
      </c>
      <c r="P536" s="77">
        <v>1.02</v>
      </c>
      <c r="Q536" s="77">
        <v>1.08</v>
      </c>
      <c r="R536" s="77">
        <v>1.08</v>
      </c>
      <c r="S536" s="77">
        <v>1.08</v>
      </c>
      <c r="T536" s="77">
        <v>1.08</v>
      </c>
      <c r="U536" s="77">
        <v>1.08</v>
      </c>
      <c r="V536" s="77">
        <v>1.08</v>
      </c>
      <c r="W536" s="77">
        <v>1.08</v>
      </c>
      <c r="X536" s="77">
        <v>1.08</v>
      </c>
      <c r="Y536" s="77">
        <v>1.04</v>
      </c>
      <c r="Z536" s="77">
        <v>1.04</v>
      </c>
      <c r="AA536" s="77">
        <v>1.04</v>
      </c>
    </row>
    <row r="537" spans="2:27">
      <c r="B537" s="10" t="s">
        <v>258</v>
      </c>
      <c r="C537" s="55">
        <v>-15.6</v>
      </c>
      <c r="D537" s="55">
        <v>31.7</v>
      </c>
      <c r="E537" s="55">
        <f>K340</f>
        <v>902.48599999999999</v>
      </c>
      <c r="F537" s="55">
        <v>51.57</v>
      </c>
      <c r="G537" s="10">
        <f>IF(B537='Dobór powierzchni'!$M$5,Meteo!E537,0)</f>
        <v>0</v>
      </c>
      <c r="I537" s="19">
        <v>10</v>
      </c>
      <c r="J537" s="77">
        <v>0.99</v>
      </c>
      <c r="K537" s="77">
        <v>1</v>
      </c>
      <c r="L537" s="77">
        <v>1.01</v>
      </c>
      <c r="M537" s="77">
        <v>1.01</v>
      </c>
      <c r="N537" s="77">
        <v>1.02</v>
      </c>
      <c r="O537" s="77">
        <v>1.01</v>
      </c>
      <c r="P537" s="77">
        <v>1.03</v>
      </c>
      <c r="Q537" s="77">
        <v>1.04</v>
      </c>
      <c r="R537" s="77">
        <v>1.04</v>
      </c>
      <c r="S537" s="77">
        <v>1.05</v>
      </c>
      <c r="T537" s="77">
        <v>1.05</v>
      </c>
      <c r="U537" s="77">
        <v>1.05</v>
      </c>
      <c r="V537" s="77">
        <v>1.06</v>
      </c>
      <c r="W537" s="77">
        <v>1.06</v>
      </c>
      <c r="X537" s="77">
        <v>1.06</v>
      </c>
      <c r="Y537" s="77">
        <v>1.06</v>
      </c>
      <c r="Z537" s="77">
        <v>1.06</v>
      </c>
      <c r="AA537" s="77">
        <v>1.04</v>
      </c>
    </row>
    <row r="538" spans="2:27">
      <c r="B538" s="10" t="s">
        <v>259</v>
      </c>
      <c r="C538" s="55">
        <v>-15.2</v>
      </c>
      <c r="D538" s="55">
        <v>33.700000000000003</v>
      </c>
      <c r="E538" s="55">
        <f>K353</f>
        <v>960.83299999999997</v>
      </c>
      <c r="F538" s="55">
        <v>52.24</v>
      </c>
      <c r="G538" s="10">
        <f>IF(B538='Dobór powierzchni'!$M$5,Meteo!E538,0)</f>
        <v>0</v>
      </c>
      <c r="I538" s="19">
        <v>15</v>
      </c>
      <c r="J538" s="77">
        <v>0.98</v>
      </c>
      <c r="K538" s="77">
        <v>0.99</v>
      </c>
      <c r="L538" s="77">
        <v>1</v>
      </c>
      <c r="M538" s="77">
        <v>1.01</v>
      </c>
      <c r="N538" s="77">
        <v>1.02</v>
      </c>
      <c r="O538" s="77">
        <v>1.03</v>
      </c>
      <c r="P538" s="77">
        <v>1.04</v>
      </c>
      <c r="Q538" s="77">
        <v>1.05</v>
      </c>
      <c r="R538" s="77">
        <v>1.05</v>
      </c>
      <c r="S538" s="77">
        <v>1.06</v>
      </c>
      <c r="T538" s="77">
        <v>1.07</v>
      </c>
      <c r="U538" s="77">
        <v>1.07</v>
      </c>
      <c r="V538" s="77">
        <v>1.08</v>
      </c>
      <c r="W538" s="20">
        <v>1.08</v>
      </c>
      <c r="X538" s="77">
        <v>1.0900000000000001</v>
      </c>
      <c r="Y538" s="77">
        <v>1.0900000000000001</v>
      </c>
      <c r="Z538" s="77">
        <v>1.0900000000000001</v>
      </c>
      <c r="AA538" s="77">
        <v>1.1000000000000001</v>
      </c>
    </row>
    <row r="539" spans="2:27">
      <c r="B539" s="10" t="s">
        <v>260</v>
      </c>
      <c r="C539" s="55">
        <v>-13.5</v>
      </c>
      <c r="D539" s="55">
        <v>31.2</v>
      </c>
      <c r="E539" s="55">
        <f>K366</f>
        <v>1086.7260000000001</v>
      </c>
      <c r="F539" s="56">
        <v>50.0833333</v>
      </c>
      <c r="G539" s="10">
        <f>IF(B539='Dobór powierzchni'!$M$5,Meteo!E539,0)</f>
        <v>0</v>
      </c>
      <c r="I539" s="19">
        <v>20</v>
      </c>
      <c r="J539" s="77">
        <v>0.97</v>
      </c>
      <c r="K539" s="77">
        <v>0.98</v>
      </c>
      <c r="L539" s="77">
        <v>1</v>
      </c>
      <c r="M539" s="77">
        <v>1.02</v>
      </c>
      <c r="N539" s="77">
        <v>1.02</v>
      </c>
      <c r="O539" s="77">
        <v>1.03</v>
      </c>
      <c r="P539" s="77">
        <v>1.02</v>
      </c>
      <c r="Q539" s="77">
        <v>1.0266666666666699</v>
      </c>
      <c r="R539" s="77">
        <v>1.0266666666666699</v>
      </c>
      <c r="S539" s="77">
        <v>1.0433333333333299</v>
      </c>
      <c r="T539" s="77">
        <v>1.05666666666667</v>
      </c>
      <c r="U539" s="77">
        <v>1.05666666666667</v>
      </c>
      <c r="V539" s="77">
        <v>1.0900000000000001</v>
      </c>
      <c r="W539" s="77">
        <v>1.0900000000000001</v>
      </c>
      <c r="X539" s="77">
        <v>1.0900000000000001</v>
      </c>
      <c r="Y539" s="77">
        <v>1.0900000000000001</v>
      </c>
      <c r="Z539" s="77">
        <v>1.0900000000000001</v>
      </c>
      <c r="AA539" s="77">
        <v>1.1000000000000001</v>
      </c>
    </row>
    <row r="540" spans="2:27">
      <c r="B540" s="10" t="s">
        <v>263</v>
      </c>
      <c r="C540" s="55">
        <v>-18.100000000000001</v>
      </c>
      <c r="D540" s="55">
        <v>30.8</v>
      </c>
      <c r="E540" s="55">
        <f>K379</f>
        <v>1051.335</v>
      </c>
      <c r="F540" s="55">
        <v>50.02</v>
      </c>
      <c r="G540" s="10">
        <f>IF(B540='Dobór powierzchni'!$M$5,Meteo!E540,0)</f>
        <v>0</v>
      </c>
      <c r="I540" s="19">
        <v>25</v>
      </c>
      <c r="J540" s="77">
        <v>0.96</v>
      </c>
      <c r="K540" s="77">
        <v>0.97</v>
      </c>
      <c r="L540" s="77">
        <v>0.99</v>
      </c>
      <c r="M540" s="77">
        <v>1.02</v>
      </c>
      <c r="N540" s="77">
        <v>1.02</v>
      </c>
      <c r="O540" s="77">
        <v>1.03</v>
      </c>
      <c r="P540" s="77">
        <v>1</v>
      </c>
      <c r="Q540" s="77">
        <v>1.01166666666667</v>
      </c>
      <c r="R540" s="77">
        <v>1.01166666666667</v>
      </c>
      <c r="S540" s="77">
        <v>1.0333333333333301</v>
      </c>
      <c r="T540" s="77">
        <v>1.0516666666666701</v>
      </c>
      <c r="U540" s="77">
        <v>1.0516666666666701</v>
      </c>
      <c r="V540" s="77">
        <v>1.1000000000000001</v>
      </c>
      <c r="W540" s="77">
        <v>1.1000000000000001</v>
      </c>
      <c r="X540" s="77">
        <v>1.1000000000000001</v>
      </c>
      <c r="Y540" s="77">
        <v>1.1000000000000001</v>
      </c>
      <c r="Z540" s="77">
        <v>1.1000000000000001</v>
      </c>
      <c r="AA540" s="77">
        <v>1.1200000000000001</v>
      </c>
    </row>
    <row r="541" spans="2:27">
      <c r="B541" s="10" t="s">
        <v>265</v>
      </c>
      <c r="C541" s="55">
        <v>-20.8</v>
      </c>
      <c r="D541" s="55">
        <v>30.5</v>
      </c>
      <c r="E541" s="55">
        <f>K392</f>
        <v>1059.8589999999999</v>
      </c>
      <c r="F541" s="56">
        <v>50.683333300000001</v>
      </c>
      <c r="G541" s="10">
        <f>IF(B541='Dobór powierzchni'!$M$5,Meteo!E541,0)</f>
        <v>0</v>
      </c>
      <c r="I541" s="19">
        <v>30</v>
      </c>
      <c r="J541" s="77">
        <v>0.94</v>
      </c>
      <c r="K541" s="77">
        <v>0.96</v>
      </c>
      <c r="L541" s="77">
        <v>0.98</v>
      </c>
      <c r="M541" s="77">
        <v>1.01</v>
      </c>
      <c r="N541" s="77">
        <v>1.01</v>
      </c>
      <c r="O541" s="77">
        <v>1.03</v>
      </c>
      <c r="P541" s="77">
        <v>1</v>
      </c>
      <c r="Q541" s="77">
        <v>0.99666666666666603</v>
      </c>
      <c r="R541" s="77">
        <v>0.99666666666666603</v>
      </c>
      <c r="S541" s="77">
        <v>1.0233333333333301</v>
      </c>
      <c r="T541" s="77">
        <v>1.04666666666667</v>
      </c>
      <c r="U541" s="77">
        <v>1.04666666666667</v>
      </c>
      <c r="V541" s="77">
        <v>1.1000000000000001</v>
      </c>
      <c r="W541" s="77">
        <v>1.1000000000000001</v>
      </c>
      <c r="X541" s="77">
        <v>1.1000000000000001</v>
      </c>
      <c r="Y541" s="77">
        <v>1.1000000000000001</v>
      </c>
      <c r="Z541" s="77">
        <v>1.1000000000000001</v>
      </c>
      <c r="AA541" s="77">
        <v>1.1299999999999999</v>
      </c>
    </row>
    <row r="542" spans="2:27">
      <c r="B542" s="10" t="s">
        <v>268</v>
      </c>
      <c r="C542" s="55">
        <v>-26.2</v>
      </c>
      <c r="D542" s="55">
        <v>32.5</v>
      </c>
      <c r="E542" s="55">
        <f>K405</f>
        <v>837.50699999999995</v>
      </c>
      <c r="F542" s="55">
        <v>54.06</v>
      </c>
      <c r="G542" s="10">
        <f>IF(B542='Dobór powierzchni'!$M$5,Meteo!E542,0)</f>
        <v>0</v>
      </c>
      <c r="I542" s="19">
        <v>35</v>
      </c>
      <c r="J542" s="77">
        <v>0.93</v>
      </c>
      <c r="K542" s="77">
        <v>0.95</v>
      </c>
      <c r="L542" s="77">
        <v>0.97</v>
      </c>
      <c r="M542" s="77">
        <v>1</v>
      </c>
      <c r="N542" s="77">
        <v>1</v>
      </c>
      <c r="O542" s="77">
        <v>1.03</v>
      </c>
      <c r="P542" s="77">
        <v>1</v>
      </c>
      <c r="Q542" s="77">
        <v>0.98166666666666602</v>
      </c>
      <c r="R542" s="77">
        <v>0.98166666666666602</v>
      </c>
      <c r="S542" s="77">
        <v>1.0133333333333301</v>
      </c>
      <c r="T542" s="77">
        <v>1.0416666666666701</v>
      </c>
      <c r="U542" s="77">
        <v>1.0416666666666701</v>
      </c>
      <c r="V542" s="77">
        <v>1.1000000000000001</v>
      </c>
      <c r="W542" s="77">
        <v>1.1000000000000001</v>
      </c>
      <c r="X542" s="77">
        <v>1.1000000000000001</v>
      </c>
      <c r="Y542" s="77">
        <v>1.1000000000000001</v>
      </c>
      <c r="Z542" s="77">
        <v>1.1000000000000001</v>
      </c>
      <c r="AA542" s="77">
        <v>1.1299999999999999</v>
      </c>
    </row>
    <row r="543" spans="2:27">
      <c r="B543" s="10" t="s">
        <v>272</v>
      </c>
      <c r="C543" s="55">
        <v>-13.5</v>
      </c>
      <c r="D543" s="55">
        <v>29.7</v>
      </c>
      <c r="E543" s="55">
        <f>K418</f>
        <v>862.98900000000003</v>
      </c>
      <c r="F543" s="55">
        <v>53.26</v>
      </c>
      <c r="G543" s="10">
        <f>IF(B543='Dobór powierzchni'!$M$5,Meteo!E543,0)</f>
        <v>0</v>
      </c>
      <c r="I543" s="19">
        <v>40</v>
      </c>
      <c r="J543" s="77">
        <v>0.91</v>
      </c>
      <c r="K543" s="77">
        <v>0.93</v>
      </c>
      <c r="L543" s="77">
        <v>0.96</v>
      </c>
      <c r="M543" s="77">
        <v>0.99</v>
      </c>
      <c r="N543" s="77">
        <v>0.99</v>
      </c>
      <c r="O543" s="77">
        <v>1.03</v>
      </c>
      <c r="P543" s="77">
        <v>1</v>
      </c>
      <c r="Q543" s="77">
        <v>0.96666666666666701</v>
      </c>
      <c r="R543" s="77">
        <v>0.96666666666666701</v>
      </c>
      <c r="S543" s="77">
        <v>1.0033333333333301</v>
      </c>
      <c r="T543" s="77">
        <v>1.03666666666667</v>
      </c>
      <c r="U543" s="77">
        <v>1.03666666666667</v>
      </c>
      <c r="V543" s="77">
        <v>1</v>
      </c>
      <c r="W543" s="77">
        <v>1</v>
      </c>
      <c r="X543" s="77">
        <v>1</v>
      </c>
      <c r="Y543" s="77">
        <v>1</v>
      </c>
      <c r="Z543" s="77">
        <v>1</v>
      </c>
      <c r="AA543" s="77">
        <v>1.1299999999999999</v>
      </c>
    </row>
    <row r="544" spans="2:27">
      <c r="B544" s="10" t="s">
        <v>275</v>
      </c>
      <c r="C544" s="55">
        <v>-9.4</v>
      </c>
      <c r="D544" s="55">
        <v>30.9</v>
      </c>
      <c r="E544" s="55">
        <f>K431</f>
        <v>984.38</v>
      </c>
      <c r="F544" s="56">
        <v>53.9166667</v>
      </c>
      <c r="G544" s="10">
        <f>IF(B544='Dobór powierzchni'!$M$5,Meteo!E544,0)</f>
        <v>0</v>
      </c>
      <c r="I544" s="19">
        <v>45</v>
      </c>
      <c r="J544" s="77">
        <v>0.88</v>
      </c>
      <c r="K544" s="77">
        <v>0.91</v>
      </c>
      <c r="L544" s="77">
        <v>0.95</v>
      </c>
      <c r="M544" s="82">
        <v>0.96</v>
      </c>
      <c r="N544" s="77">
        <v>0.98</v>
      </c>
      <c r="O544" s="77">
        <v>0.99</v>
      </c>
      <c r="P544" s="77">
        <v>0.99</v>
      </c>
      <c r="Q544" s="77">
        <v>0.95166666666666699</v>
      </c>
      <c r="R544" s="77">
        <v>0.95166666666666699</v>
      </c>
      <c r="S544" s="77">
        <v>0.99333333333333296</v>
      </c>
      <c r="T544" s="77">
        <v>1.0316666666666701</v>
      </c>
      <c r="U544" s="77">
        <v>1.0316666666666701</v>
      </c>
      <c r="V544" s="77">
        <v>1</v>
      </c>
      <c r="W544" s="77">
        <v>1</v>
      </c>
      <c r="X544" s="77">
        <v>1</v>
      </c>
      <c r="Y544" s="77">
        <v>1</v>
      </c>
      <c r="Z544" s="77">
        <v>1</v>
      </c>
      <c r="AA544" s="77">
        <v>1.1200000000000001</v>
      </c>
    </row>
    <row r="545" spans="2:27">
      <c r="B545" s="10" t="s">
        <v>277</v>
      </c>
      <c r="C545" s="55">
        <v>-10.4</v>
      </c>
      <c r="D545" s="55">
        <v>31.6</v>
      </c>
      <c r="E545" s="55">
        <f>K444</f>
        <v>1071.5509999999999</v>
      </c>
      <c r="F545" s="55">
        <v>50.01</v>
      </c>
      <c r="G545" s="10">
        <f>IF(B545='Dobór powierzchni'!$M$5,Meteo!E545,0)</f>
        <v>0</v>
      </c>
      <c r="I545" s="19">
        <v>50</v>
      </c>
      <c r="J545" s="77">
        <v>0.87</v>
      </c>
      <c r="K545" s="79">
        <v>0.89</v>
      </c>
      <c r="L545" s="79">
        <v>0.93</v>
      </c>
      <c r="M545" s="82">
        <v>0.94</v>
      </c>
      <c r="N545" s="78">
        <v>0.96</v>
      </c>
      <c r="O545" s="82">
        <v>0.98</v>
      </c>
      <c r="P545" s="78">
        <v>0.99</v>
      </c>
      <c r="Q545" s="77">
        <v>0.93666666666666698</v>
      </c>
      <c r="R545" s="77">
        <v>0.93666666666666698</v>
      </c>
      <c r="S545" s="77">
        <v>0.98333333333333295</v>
      </c>
      <c r="T545" s="77">
        <v>1.0266666666666699</v>
      </c>
      <c r="U545" s="77">
        <v>1.0266666666666699</v>
      </c>
      <c r="V545" s="77">
        <v>0.99</v>
      </c>
      <c r="W545" s="77">
        <v>0.98</v>
      </c>
      <c r="X545" s="77">
        <v>0.98</v>
      </c>
      <c r="Y545" s="77">
        <v>0.98</v>
      </c>
      <c r="Z545" s="77">
        <v>0.98</v>
      </c>
      <c r="AA545" s="79">
        <v>1.1100000000000001</v>
      </c>
    </row>
    <row r="546" spans="2:27">
      <c r="B546" s="10" t="s">
        <v>278</v>
      </c>
      <c r="C546" s="55">
        <v>-16.899999999999999</v>
      </c>
      <c r="D546" s="55">
        <v>32.6</v>
      </c>
      <c r="E546" s="55">
        <f>K457</f>
        <v>867.90899999999999</v>
      </c>
      <c r="F546" s="55">
        <v>53.02</v>
      </c>
      <c r="G546" s="10">
        <f>IF(B546='Dobór powierzchni'!$M$5,Meteo!E546,0)</f>
        <v>0</v>
      </c>
      <c r="I546" s="19">
        <v>55</v>
      </c>
      <c r="J546" s="77">
        <v>0.85</v>
      </c>
      <c r="K546" s="79">
        <v>0.87</v>
      </c>
      <c r="L546" s="79">
        <v>0.91</v>
      </c>
      <c r="M546" s="82">
        <v>0.92</v>
      </c>
      <c r="N546" s="78">
        <v>0.94</v>
      </c>
      <c r="O546" s="82">
        <v>0.96</v>
      </c>
      <c r="P546" s="78">
        <v>0.97</v>
      </c>
      <c r="Q546" s="77">
        <v>0.92166666666666697</v>
      </c>
      <c r="R546" s="77">
        <v>0.92166666666666697</v>
      </c>
      <c r="S546" s="77">
        <v>0.97333333333333305</v>
      </c>
      <c r="T546" s="77">
        <v>1.0216666666666701</v>
      </c>
      <c r="U546" s="77">
        <v>1.0216666666666701</v>
      </c>
      <c r="V546" s="77">
        <v>0.98</v>
      </c>
      <c r="W546" s="77">
        <v>0.97</v>
      </c>
      <c r="X546" s="77">
        <v>0.97</v>
      </c>
      <c r="Y546" s="77">
        <v>0.97</v>
      </c>
      <c r="Z546" s="77">
        <v>0.97</v>
      </c>
      <c r="AA546" s="79">
        <v>1.08</v>
      </c>
    </row>
    <row r="547" spans="2:27">
      <c r="B547" s="10" t="s">
        <v>281</v>
      </c>
      <c r="C547" s="55">
        <v>-12.3</v>
      </c>
      <c r="D547" s="55">
        <v>33.200000000000003</v>
      </c>
      <c r="E547" s="55">
        <f>K470</f>
        <v>977.92100000000005</v>
      </c>
      <c r="F547" s="55">
        <v>52.13</v>
      </c>
      <c r="G547" s="10">
        <f>IF(B547='Dobór powierzchni'!$M$5,Meteo!E547,0)</f>
        <v>0</v>
      </c>
      <c r="I547" s="19">
        <v>60</v>
      </c>
      <c r="J547" s="77">
        <v>0.82</v>
      </c>
      <c r="K547" s="79">
        <v>0.85</v>
      </c>
      <c r="L547" s="79">
        <v>0.89</v>
      </c>
      <c r="M547" s="82">
        <v>0.89</v>
      </c>
      <c r="N547" s="78">
        <v>0.91</v>
      </c>
      <c r="O547" s="82">
        <v>0.95</v>
      </c>
      <c r="P547" s="78">
        <v>0.96</v>
      </c>
      <c r="Q547" s="77">
        <v>0.90666666666666695</v>
      </c>
      <c r="R547" s="77">
        <v>0.90666666666666695</v>
      </c>
      <c r="S547" s="77">
        <v>0.96333333333333304</v>
      </c>
      <c r="T547" s="77">
        <v>1.0166666666666699</v>
      </c>
      <c r="U547" s="77">
        <v>1.0166666666666699</v>
      </c>
      <c r="V547" s="77">
        <v>0.97</v>
      </c>
      <c r="W547" s="77">
        <v>0.96</v>
      </c>
      <c r="X547" s="77">
        <v>0.96</v>
      </c>
      <c r="Y547" s="77">
        <v>0.96</v>
      </c>
      <c r="Z547" s="77">
        <v>0.96</v>
      </c>
      <c r="AA547" s="79">
        <v>1.06</v>
      </c>
    </row>
    <row r="548" spans="2:27">
      <c r="B548" s="10" t="s">
        <v>284</v>
      </c>
      <c r="C548" s="55">
        <v>-18.8</v>
      </c>
      <c r="D548" s="55">
        <v>31.3</v>
      </c>
      <c r="E548" s="55">
        <f>K483</f>
        <v>992.86199999999997</v>
      </c>
      <c r="F548" s="55">
        <v>51.06</v>
      </c>
      <c r="G548" s="10">
        <f>IF(B548='Dobór powierzchni'!$M$5,Meteo!E548,0)</f>
        <v>0</v>
      </c>
      <c r="I548" s="19">
        <v>65</v>
      </c>
      <c r="J548" s="77">
        <v>0.8</v>
      </c>
      <c r="K548" s="79">
        <v>0.83</v>
      </c>
      <c r="L548" s="79">
        <v>0.84</v>
      </c>
      <c r="M548" s="82">
        <v>0.86</v>
      </c>
      <c r="N548" s="78">
        <v>0.88</v>
      </c>
      <c r="O548" s="82">
        <v>0.93</v>
      </c>
      <c r="P548" s="78">
        <v>0.95</v>
      </c>
      <c r="Q548" s="77">
        <v>0.89166666666666705</v>
      </c>
      <c r="R548" s="77">
        <v>0.89166666666666705</v>
      </c>
      <c r="S548" s="77">
        <v>0.95333333333333303</v>
      </c>
      <c r="T548" s="77">
        <v>1.01166666666667</v>
      </c>
      <c r="U548" s="77">
        <v>1.01166666666667</v>
      </c>
      <c r="V548" s="77">
        <v>0.95</v>
      </c>
      <c r="W548" s="77">
        <v>0.95</v>
      </c>
      <c r="X548" s="77">
        <v>0.95</v>
      </c>
      <c r="Y548" s="77">
        <v>0.95</v>
      </c>
      <c r="Z548" s="77">
        <v>0.95</v>
      </c>
      <c r="AA548" s="79">
        <v>1.02</v>
      </c>
    </row>
    <row r="549" spans="2:27">
      <c r="B549" s="10" t="s">
        <v>287</v>
      </c>
      <c r="C549" s="55">
        <v>-16.600000000000001</v>
      </c>
      <c r="D549" s="55">
        <v>27.2</v>
      </c>
      <c r="E549" s="55">
        <f>K496</f>
        <v>1006.669</v>
      </c>
      <c r="F549" s="55">
        <v>49.18</v>
      </c>
      <c r="G549" s="10">
        <f>IF(B549='Dobór powierzchni'!$M$5,Meteo!E549,0)</f>
        <v>0</v>
      </c>
      <c r="I549" s="19">
        <v>70</v>
      </c>
      <c r="J549" s="77">
        <v>0.77</v>
      </c>
      <c r="K549" s="79">
        <v>0.81</v>
      </c>
      <c r="L549" s="79">
        <v>0.81</v>
      </c>
      <c r="M549" s="82">
        <v>0.83</v>
      </c>
      <c r="N549" s="78">
        <v>0.85</v>
      </c>
      <c r="O549" s="82">
        <v>0.91</v>
      </c>
      <c r="P549" s="78">
        <v>0.92</v>
      </c>
      <c r="Q549" s="77">
        <v>0.87666666666666604</v>
      </c>
      <c r="R549" s="77">
        <v>0.87666666666666604</v>
      </c>
      <c r="S549" s="77">
        <v>0.94333333333333302</v>
      </c>
      <c r="T549" s="77">
        <v>1.0066666666666699</v>
      </c>
      <c r="U549" s="77">
        <v>1.0066666666666699</v>
      </c>
      <c r="V549" s="77">
        <v>0.92</v>
      </c>
      <c r="W549" s="77">
        <v>0.9</v>
      </c>
      <c r="X549" s="77">
        <v>0.9</v>
      </c>
      <c r="Y549" s="77">
        <v>0.9</v>
      </c>
      <c r="Z549" s="77">
        <v>0.89</v>
      </c>
      <c r="AA549" s="79">
        <v>0.99</v>
      </c>
    </row>
    <row r="550" spans="2:27">
      <c r="B550" s="10" t="s">
        <v>292</v>
      </c>
      <c r="C550" s="55">
        <v>-12.4</v>
      </c>
      <c r="D550" s="55">
        <v>31.9</v>
      </c>
      <c r="E550" s="55">
        <f>K509</f>
        <v>878.20399999999995</v>
      </c>
      <c r="F550" s="56">
        <v>51.933332999999998</v>
      </c>
      <c r="G550" s="10">
        <f>IF(B550='Dobór powierzchni'!$M$5,Meteo!E550,0)</f>
        <v>0</v>
      </c>
      <c r="I550" s="19">
        <v>75</v>
      </c>
      <c r="J550" s="77">
        <v>0.74</v>
      </c>
      <c r="K550" s="79">
        <v>0.79</v>
      </c>
      <c r="L550" s="79">
        <v>0.78</v>
      </c>
      <c r="M550" s="82">
        <v>0.8</v>
      </c>
      <c r="N550" s="78">
        <v>0.82</v>
      </c>
      <c r="O550" s="82">
        <v>0.89</v>
      </c>
      <c r="P550" s="78">
        <v>0.9</v>
      </c>
      <c r="Q550" s="77">
        <v>0.86166666666666702</v>
      </c>
      <c r="R550" s="77">
        <v>0.86166666666666702</v>
      </c>
      <c r="S550" s="77">
        <v>0.93333333333333302</v>
      </c>
      <c r="T550" s="77">
        <v>1.00166666666667</v>
      </c>
      <c r="U550" s="77">
        <v>1.00166666666667</v>
      </c>
      <c r="V550" s="77">
        <v>0.9</v>
      </c>
      <c r="W550" s="77">
        <v>0.87</v>
      </c>
      <c r="X550" s="77">
        <v>0.86</v>
      </c>
      <c r="Y550" s="77">
        <v>0.85</v>
      </c>
      <c r="Z550" s="77">
        <v>0.87</v>
      </c>
      <c r="AA550" s="79">
        <v>0.95</v>
      </c>
    </row>
    <row r="551" spans="2:27">
      <c r="I551" s="19">
        <v>80</v>
      </c>
      <c r="J551" s="77">
        <v>0.71</v>
      </c>
      <c r="K551" s="79">
        <v>0.77</v>
      </c>
      <c r="L551" s="81">
        <v>0.75</v>
      </c>
      <c r="M551" s="20">
        <v>0.77</v>
      </c>
      <c r="N551" s="80">
        <v>0.79</v>
      </c>
      <c r="O551" s="20">
        <v>0.85</v>
      </c>
      <c r="P551" s="80">
        <v>0.87</v>
      </c>
      <c r="Q551" s="77">
        <v>0.84666666666666701</v>
      </c>
      <c r="R551" s="77">
        <v>0.84666666666666701</v>
      </c>
      <c r="S551" s="77">
        <v>0.92333333333333301</v>
      </c>
      <c r="T551" s="77">
        <v>0.99666666666666703</v>
      </c>
      <c r="U551" s="77">
        <v>0.99666666666666703</v>
      </c>
      <c r="V551" s="77">
        <v>0.88</v>
      </c>
      <c r="W551" s="77">
        <v>0.85</v>
      </c>
      <c r="X551" s="77">
        <v>0.84</v>
      </c>
      <c r="Y551" s="77">
        <v>0.84</v>
      </c>
      <c r="Z551" s="77">
        <v>0.85</v>
      </c>
      <c r="AA551" s="81">
        <v>0.9</v>
      </c>
    </row>
    <row r="552" spans="2:27">
      <c r="E552" t="str">
        <f>VLOOKUP('Dobór powierzchni'!M9,Meteo!C554:D586,2,FALSE)</f>
        <v>południowo-zachodnim od zachodu</v>
      </c>
      <c r="I552" s="19">
        <v>85</v>
      </c>
      <c r="J552" s="77">
        <v>0.67</v>
      </c>
      <c r="K552" s="79">
        <v>0.75</v>
      </c>
      <c r="L552" s="81">
        <v>0.71</v>
      </c>
      <c r="M552" s="20">
        <v>0.73</v>
      </c>
      <c r="N552" s="80">
        <v>0.75</v>
      </c>
      <c r="O552" s="20">
        <v>0.82</v>
      </c>
      <c r="P552" s="80">
        <v>0.83</v>
      </c>
      <c r="Q552" s="77">
        <v>0.831666666666667</v>
      </c>
      <c r="R552" s="77">
        <v>0.831666666666667</v>
      </c>
      <c r="S552" s="77">
        <v>0.913333333333333</v>
      </c>
      <c r="T552" s="77">
        <v>0.99166666666666703</v>
      </c>
      <c r="U552" s="77">
        <v>0.99166666666666703</v>
      </c>
      <c r="V552" s="77">
        <v>0.86</v>
      </c>
      <c r="W552" s="77">
        <v>0.83</v>
      </c>
      <c r="X552" s="77">
        <v>0.82</v>
      </c>
      <c r="Y552" s="77">
        <v>0.83</v>
      </c>
      <c r="Z552" s="77">
        <v>0.83</v>
      </c>
      <c r="AA552" s="81">
        <v>0.85</v>
      </c>
    </row>
    <row r="553" spans="2:27">
      <c r="E553">
        <f>IF(C554='Dobór powierzchni'!$M$9,D554,0)</f>
        <v>0</v>
      </c>
      <c r="I553" s="19">
        <v>90</v>
      </c>
      <c r="J553" s="77">
        <v>0.64</v>
      </c>
      <c r="K553" s="81">
        <v>0.66</v>
      </c>
      <c r="L553" s="81">
        <v>0.68</v>
      </c>
      <c r="M553" s="77">
        <v>0.69</v>
      </c>
      <c r="N553" s="81">
        <v>0.71</v>
      </c>
      <c r="O553" s="77">
        <v>0.72</v>
      </c>
      <c r="P553" s="81">
        <v>0.74</v>
      </c>
      <c r="Q553" s="77">
        <v>0.75</v>
      </c>
      <c r="R553" s="81">
        <v>0.76</v>
      </c>
      <c r="S553" s="77">
        <v>0.77</v>
      </c>
      <c r="T553" s="81">
        <v>0.78</v>
      </c>
      <c r="U553" s="77">
        <v>0.79</v>
      </c>
      <c r="V553" s="81">
        <v>0.84</v>
      </c>
      <c r="W553" s="77">
        <v>0.79</v>
      </c>
      <c r="X553" s="77">
        <v>0.77</v>
      </c>
      <c r="Y553" s="81">
        <v>0.75</v>
      </c>
      <c r="Z553" s="77">
        <v>0.73</v>
      </c>
      <c r="AA553" s="81">
        <v>0.8</v>
      </c>
    </row>
    <row r="554" spans="2:27">
      <c r="C554" s="53" t="s">
        <v>317</v>
      </c>
      <c r="D554" s="54" t="s">
        <v>349</v>
      </c>
      <c r="E554">
        <f>IF(C555='Dobór powierzchni'!$M$9,D555,0)</f>
        <v>0</v>
      </c>
    </row>
    <row r="555" spans="2:27">
      <c r="C555" s="53" t="s">
        <v>318</v>
      </c>
      <c r="D555" s="54" t="s">
        <v>350</v>
      </c>
      <c r="E555">
        <f>IF(C556='Dobór powierzchni'!$M$9,D556,0)</f>
        <v>0</v>
      </c>
      <c r="I555" s="83">
        <v>0</v>
      </c>
      <c r="J555" s="77">
        <v>0</v>
      </c>
      <c r="K555" s="81">
        <v>90</v>
      </c>
      <c r="L555" s="77">
        <v>0</v>
      </c>
    </row>
    <row r="556" spans="2:27">
      <c r="C556" s="53" t="s">
        <v>319</v>
      </c>
      <c r="D556" s="54" t="s">
        <v>351</v>
      </c>
      <c r="E556">
        <f>IF(C557='Dobór powierzchni'!$M$9,D557,0)</f>
        <v>0</v>
      </c>
      <c r="I556" s="83">
        <v>5</v>
      </c>
      <c r="J556" s="77">
        <v>1</v>
      </c>
      <c r="K556" s="81">
        <v>85</v>
      </c>
      <c r="L556" s="77">
        <v>1</v>
      </c>
    </row>
    <row r="557" spans="2:27">
      <c r="C557" s="53" t="s">
        <v>320</v>
      </c>
      <c r="D557" s="54" t="s">
        <v>352</v>
      </c>
      <c r="E557">
        <f>IF(C558='Dobór powierzchni'!$M$9,D558,0)</f>
        <v>0</v>
      </c>
      <c r="I557" s="83">
        <v>10</v>
      </c>
      <c r="J557" s="77">
        <v>2</v>
      </c>
      <c r="K557" s="81">
        <v>80</v>
      </c>
      <c r="L557" s="77">
        <v>2</v>
      </c>
    </row>
    <row r="558" spans="2:27">
      <c r="C558" s="53" t="s">
        <v>321</v>
      </c>
      <c r="D558" s="54" t="s">
        <v>353</v>
      </c>
      <c r="E558">
        <f>IF(C559='Dobór powierzchni'!$M$9,D559,0)</f>
        <v>0</v>
      </c>
      <c r="I558" s="83">
        <v>15</v>
      </c>
      <c r="J558" s="77">
        <v>3</v>
      </c>
      <c r="K558" s="81">
        <v>75</v>
      </c>
      <c r="L558" s="77">
        <v>3</v>
      </c>
    </row>
    <row r="559" spans="2:27">
      <c r="C559" s="53" t="s">
        <v>322</v>
      </c>
      <c r="D559" s="54" t="s">
        <v>354</v>
      </c>
      <c r="E559">
        <f>IF(C560='Dobór powierzchni'!$M$9,D560,0)</f>
        <v>0</v>
      </c>
      <c r="I559" s="83">
        <v>20</v>
      </c>
      <c r="J559" s="77">
        <v>4</v>
      </c>
      <c r="K559" s="81">
        <v>70</v>
      </c>
      <c r="L559" s="77">
        <v>4</v>
      </c>
    </row>
    <row r="560" spans="2:27">
      <c r="C560" s="53" t="s">
        <v>323</v>
      </c>
      <c r="D560" s="54" t="s">
        <v>355</v>
      </c>
      <c r="E560">
        <f>IF(C561='Dobór powierzchni'!$M$9,D561,0)</f>
        <v>0</v>
      </c>
      <c r="I560" s="83">
        <v>25</v>
      </c>
      <c r="J560" s="77">
        <v>5</v>
      </c>
      <c r="K560" s="81">
        <v>65</v>
      </c>
      <c r="L560" s="77">
        <v>5</v>
      </c>
    </row>
    <row r="561" spans="3:12">
      <c r="C561" s="53" t="s">
        <v>324</v>
      </c>
      <c r="D561" s="54" t="s">
        <v>356</v>
      </c>
      <c r="E561">
        <f>IF(C562='Dobór powierzchni'!$M$9,D562,0)</f>
        <v>0</v>
      </c>
      <c r="I561" s="83">
        <v>30</v>
      </c>
      <c r="J561" s="77">
        <v>6</v>
      </c>
      <c r="K561" s="81">
        <v>60</v>
      </c>
      <c r="L561" s="77">
        <v>6</v>
      </c>
    </row>
    <row r="562" spans="3:12">
      <c r="C562" s="53" t="s">
        <v>325</v>
      </c>
      <c r="D562" s="54" t="s">
        <v>357</v>
      </c>
      <c r="E562">
        <f>IF(C563='Dobór powierzchni'!$M$9,D563,0)</f>
        <v>0</v>
      </c>
      <c r="I562" s="83">
        <v>35</v>
      </c>
      <c r="J562" s="77">
        <v>7</v>
      </c>
      <c r="K562" s="81">
        <v>55</v>
      </c>
      <c r="L562" s="77">
        <v>7</v>
      </c>
    </row>
    <row r="563" spans="3:12">
      <c r="C563" s="53" t="s">
        <v>326</v>
      </c>
      <c r="D563" s="54" t="s">
        <v>358</v>
      </c>
      <c r="E563">
        <f>IF(C564='Dobór powierzchni'!$M$9,D564,0)</f>
        <v>0</v>
      </c>
      <c r="I563" s="83">
        <v>40</v>
      </c>
      <c r="J563" s="77">
        <v>8</v>
      </c>
      <c r="K563" s="81">
        <v>50</v>
      </c>
      <c r="L563" s="77">
        <v>8</v>
      </c>
    </row>
    <row r="564" spans="3:12">
      <c r="C564" s="53" t="s">
        <v>327</v>
      </c>
      <c r="D564" s="54" t="s">
        <v>359</v>
      </c>
      <c r="E564">
        <f>IF(C565='Dobór powierzchni'!$M$9,D565,0)</f>
        <v>0</v>
      </c>
      <c r="I564" s="83">
        <v>45</v>
      </c>
      <c r="J564" s="77">
        <v>9</v>
      </c>
      <c r="K564" s="81">
        <v>45</v>
      </c>
      <c r="L564" s="77">
        <v>9</v>
      </c>
    </row>
    <row r="565" spans="3:12">
      <c r="C565" s="53" t="s">
        <v>328</v>
      </c>
      <c r="D565" s="54" t="s">
        <v>360</v>
      </c>
      <c r="E565">
        <f>IF(C566='Dobór powierzchni'!$M$9,D566,0)</f>
        <v>0</v>
      </c>
      <c r="I565" s="83">
        <v>50</v>
      </c>
      <c r="J565" s="77">
        <v>10</v>
      </c>
      <c r="K565" s="81">
        <v>40</v>
      </c>
      <c r="L565" s="77">
        <v>10</v>
      </c>
    </row>
    <row r="566" spans="3:12">
      <c r="C566" s="53" t="s">
        <v>329</v>
      </c>
      <c r="D566" s="54" t="s">
        <v>361</v>
      </c>
      <c r="E566">
        <f>IF(C567='Dobór powierzchni'!$M$9,D567,0)</f>
        <v>0</v>
      </c>
      <c r="I566" s="83">
        <v>55</v>
      </c>
      <c r="J566" s="77">
        <v>11</v>
      </c>
      <c r="K566" s="81">
        <v>35</v>
      </c>
      <c r="L566" s="77">
        <v>11</v>
      </c>
    </row>
    <row r="567" spans="3:12">
      <c r="C567" s="53" t="s">
        <v>330</v>
      </c>
      <c r="D567" s="54" t="s">
        <v>362</v>
      </c>
      <c r="E567">
        <f>IF(C568='Dobór powierzchni'!$M$9,D568,0)</f>
        <v>0</v>
      </c>
      <c r="I567" s="83">
        <v>60</v>
      </c>
      <c r="J567" s="77">
        <v>12</v>
      </c>
      <c r="K567" s="81">
        <v>30</v>
      </c>
      <c r="L567" s="77">
        <v>12</v>
      </c>
    </row>
    <row r="568" spans="3:12">
      <c r="C568" s="53" t="s">
        <v>331</v>
      </c>
      <c r="D568" s="54" t="s">
        <v>363</v>
      </c>
      <c r="E568">
        <f>IF(C569='Dobór powierzchni'!$M$9,D569,0)</f>
        <v>0</v>
      </c>
      <c r="I568" s="83">
        <v>65</v>
      </c>
      <c r="J568" s="77">
        <v>13</v>
      </c>
      <c r="K568" s="81">
        <v>25</v>
      </c>
      <c r="L568" s="77">
        <v>13</v>
      </c>
    </row>
    <row r="569" spans="3:12">
      <c r="C569" s="53" t="s">
        <v>332</v>
      </c>
      <c r="D569" s="54" t="s">
        <v>364</v>
      </c>
      <c r="E569">
        <f>IF(C570='Dobór powierzchni'!$M$9,D570,0)</f>
        <v>0</v>
      </c>
      <c r="I569" s="83">
        <v>70</v>
      </c>
      <c r="J569" s="77">
        <v>14</v>
      </c>
      <c r="K569" s="81">
        <v>20</v>
      </c>
      <c r="L569" s="77">
        <v>14</v>
      </c>
    </row>
    <row r="570" spans="3:12">
      <c r="C570" s="53" t="s">
        <v>333</v>
      </c>
      <c r="D570" s="54" t="s">
        <v>365</v>
      </c>
      <c r="E570">
        <f>IF(C571='Dobór powierzchni'!$M$9,D571,0)</f>
        <v>0</v>
      </c>
      <c r="I570" s="83">
        <v>75</v>
      </c>
      <c r="J570" s="77">
        <v>15</v>
      </c>
      <c r="K570" s="81">
        <v>15</v>
      </c>
      <c r="L570" s="77">
        <v>15</v>
      </c>
    </row>
    <row r="571" spans="3:12">
      <c r="C571" s="53" t="s">
        <v>334</v>
      </c>
      <c r="D571" s="54" t="s">
        <v>366</v>
      </c>
      <c r="E571">
        <f>IF(C572='Dobór powierzchni'!$M$9,D572,0)</f>
        <v>0</v>
      </c>
      <c r="I571" s="83">
        <v>80</v>
      </c>
      <c r="J571" s="77">
        <v>16</v>
      </c>
      <c r="K571" s="81">
        <v>10</v>
      </c>
      <c r="L571" s="77">
        <v>16</v>
      </c>
    </row>
    <row r="572" spans="3:12">
      <c r="C572" s="53" t="s">
        <v>335</v>
      </c>
      <c r="D572" s="54" t="s">
        <v>367</v>
      </c>
      <c r="E572">
        <f>IF(C573='Dobór powierzchni'!$M$9,D573,0)</f>
        <v>0</v>
      </c>
      <c r="I572" s="83">
        <v>85</v>
      </c>
      <c r="J572" s="77">
        <v>17</v>
      </c>
      <c r="K572" s="81">
        <v>5</v>
      </c>
      <c r="L572" s="77">
        <v>17</v>
      </c>
    </row>
    <row r="573" spans="3:12">
      <c r="C573" s="53" t="s">
        <v>336</v>
      </c>
      <c r="D573" s="53" t="s">
        <v>368</v>
      </c>
      <c r="E573">
        <f>IF(C574='Dobór powierzchni'!$M$9,D574,0)</f>
        <v>0</v>
      </c>
      <c r="I573" s="83">
        <v>90</v>
      </c>
      <c r="J573" s="77">
        <v>18</v>
      </c>
      <c r="K573" s="81">
        <v>0</v>
      </c>
      <c r="L573" s="77">
        <v>18</v>
      </c>
    </row>
    <row r="574" spans="3:12">
      <c r="C574" s="53" t="s">
        <v>337</v>
      </c>
      <c r="D574" s="53" t="s">
        <v>369</v>
      </c>
      <c r="E574" t="str">
        <f>IF(C575='Dobór powierzchni'!$M$9,D575,0)</f>
        <v>południowo-zachodnim od zachodu</v>
      </c>
    </row>
    <row r="575" spans="3:12">
      <c r="C575" s="53" t="s">
        <v>338</v>
      </c>
      <c r="D575" s="53" t="s">
        <v>370</v>
      </c>
      <c r="E575">
        <f>IF(C576='Dobór powierzchni'!$M$9,D576,0)</f>
        <v>0</v>
      </c>
    </row>
    <row r="576" spans="3:12">
      <c r="C576" s="53" t="s">
        <v>339</v>
      </c>
      <c r="D576" s="53" t="s">
        <v>371</v>
      </c>
      <c r="E576">
        <f>IF(C577='Dobór powierzchni'!$M$9,D577,0)</f>
        <v>0</v>
      </c>
    </row>
    <row r="577" spans="2:52">
      <c r="C577" s="53" t="s">
        <v>340</v>
      </c>
      <c r="D577" s="53" t="s">
        <v>372</v>
      </c>
      <c r="E577">
        <f>IF(C578='Dobór powierzchni'!$M$9,D578,0)</f>
        <v>0</v>
      </c>
    </row>
    <row r="578" spans="2:52">
      <c r="C578" s="53" t="s">
        <v>341</v>
      </c>
      <c r="D578" s="53" t="s">
        <v>373</v>
      </c>
      <c r="E578">
        <f>IF(C579='Dobór powierzchni'!$M$9,D579,0)</f>
        <v>0</v>
      </c>
    </row>
    <row r="579" spans="2:52">
      <c r="C579" s="53" t="s">
        <v>342</v>
      </c>
      <c r="D579" s="53" t="s">
        <v>374</v>
      </c>
      <c r="E579">
        <f>IF(C580='Dobór powierzchni'!$M$9,D580,0)</f>
        <v>0</v>
      </c>
    </row>
    <row r="580" spans="2:52">
      <c r="C580" s="53" t="s">
        <v>343</v>
      </c>
      <c r="D580" s="53" t="s">
        <v>375</v>
      </c>
      <c r="E580">
        <f>IF(C581='Dobór powierzchni'!$M$9,D581,0)</f>
        <v>0</v>
      </c>
    </row>
    <row r="581" spans="2:52">
      <c r="C581" s="53" t="s">
        <v>344</v>
      </c>
      <c r="D581" s="53" t="s">
        <v>376</v>
      </c>
      <c r="E581">
        <f>IF(C582='Dobór powierzchni'!$M$9,D582,0)</f>
        <v>0</v>
      </c>
    </row>
    <row r="582" spans="2:52">
      <c r="C582" s="53" t="s">
        <v>345</v>
      </c>
      <c r="D582" s="53" t="s">
        <v>377</v>
      </c>
      <c r="E582">
        <f>IF(C583='Dobór powierzchni'!$M$9,D583,0)</f>
        <v>0</v>
      </c>
    </row>
    <row r="583" spans="2:52">
      <c r="C583" s="53" t="s">
        <v>346</v>
      </c>
      <c r="D583" s="53" t="s">
        <v>378</v>
      </c>
      <c r="E583">
        <f>IF(C584='Dobór powierzchni'!$M$9,D584,0)</f>
        <v>0</v>
      </c>
    </row>
    <row r="584" spans="2:52">
      <c r="C584" s="53" t="s">
        <v>347</v>
      </c>
      <c r="D584" s="53" t="s">
        <v>379</v>
      </c>
      <c r="E584">
        <f>IF(C585='Dobór powierzchni'!$M$9,D585,0)</f>
        <v>0</v>
      </c>
    </row>
    <row r="585" spans="2:52">
      <c r="C585" s="53" t="s">
        <v>348</v>
      </c>
      <c r="D585" s="53" t="s">
        <v>380</v>
      </c>
      <c r="E585">
        <f>IF(C586='Dobór powierzchni'!$M$9,D586,0)</f>
        <v>0</v>
      </c>
    </row>
    <row r="586" spans="2:52">
      <c r="C586" s="53" t="s">
        <v>317</v>
      </c>
      <c r="E586">
        <f>IF(C587='Dobór powierzchni'!$M$9,D587,0)</f>
        <v>0</v>
      </c>
    </row>
    <row r="587" spans="2:52" ht="18" customHeight="1"/>
    <row r="589" spans="2:52">
      <c r="B589" s="134"/>
      <c r="C589" s="136"/>
      <c r="D589" s="136"/>
      <c r="E589" s="136"/>
      <c r="F589" s="136"/>
      <c r="G589" s="136"/>
      <c r="H589" s="136"/>
      <c r="I589" s="136"/>
      <c r="J589" s="136"/>
      <c r="K589" s="136"/>
      <c r="L589" s="136"/>
      <c r="M589" s="136"/>
      <c r="N589" s="136"/>
      <c r="O589" s="55" t="s">
        <v>296</v>
      </c>
      <c r="P589" s="55" t="s">
        <v>437</v>
      </c>
      <c r="Q589" s="55" t="s">
        <v>438</v>
      </c>
      <c r="R589" s="55" t="s">
        <v>439</v>
      </c>
      <c r="S589" s="55" t="s">
        <v>440</v>
      </c>
      <c r="T589" s="55" t="s">
        <v>297</v>
      </c>
      <c r="U589" s="55" t="s">
        <v>441</v>
      </c>
      <c r="V589" s="55" t="s">
        <v>190</v>
      </c>
      <c r="W589" s="55" t="s">
        <v>193</v>
      </c>
      <c r="X589" s="131" t="s">
        <v>203</v>
      </c>
      <c r="Y589" s="55" t="s">
        <v>207</v>
      </c>
      <c r="Z589" s="55" t="s">
        <v>211</v>
      </c>
      <c r="AA589" s="55" t="s">
        <v>215</v>
      </c>
      <c r="AB589" s="55" t="s">
        <v>219</v>
      </c>
      <c r="AC589" s="55" t="s">
        <v>223</v>
      </c>
      <c r="AD589" s="55" t="s">
        <v>228</v>
      </c>
      <c r="AE589" s="55" t="s">
        <v>232</v>
      </c>
      <c r="AF589" s="55" t="s">
        <v>235</v>
      </c>
      <c r="AG589" s="55" t="s">
        <v>238</v>
      </c>
      <c r="AH589" s="55" t="s">
        <v>242</v>
      </c>
      <c r="AI589" s="55" t="s">
        <v>245</v>
      </c>
      <c r="AJ589" s="55" t="s">
        <v>250</v>
      </c>
      <c r="AK589" s="55" t="s">
        <v>253</v>
      </c>
      <c r="AL589" s="55" t="s">
        <v>255</v>
      </c>
      <c r="AM589" s="55" t="s">
        <v>258</v>
      </c>
      <c r="AN589" s="55" t="s">
        <v>259</v>
      </c>
      <c r="AO589" s="55" t="s">
        <v>260</v>
      </c>
      <c r="AP589" s="55" t="s">
        <v>263</v>
      </c>
      <c r="AQ589" s="55" t="s">
        <v>265</v>
      </c>
      <c r="AR589" s="55" t="s">
        <v>268</v>
      </c>
      <c r="AS589" s="55" t="s">
        <v>272</v>
      </c>
      <c r="AT589" s="55" t="s">
        <v>275</v>
      </c>
      <c r="AU589" s="55" t="s">
        <v>277</v>
      </c>
      <c r="AV589" s="55" t="s">
        <v>278</v>
      </c>
      <c r="AW589" s="55" t="s">
        <v>281</v>
      </c>
      <c r="AX589" s="55" t="s">
        <v>284</v>
      </c>
      <c r="AY589" s="55" t="s">
        <v>287</v>
      </c>
      <c r="AZ589" s="55" t="s">
        <v>292</v>
      </c>
    </row>
    <row r="590" spans="2:52">
      <c r="B590" s="134"/>
      <c r="C590" s="136"/>
      <c r="D590" s="136"/>
      <c r="E590" s="136"/>
      <c r="F590" s="136"/>
      <c r="G590" s="136"/>
      <c r="H590" s="136"/>
      <c r="I590" s="136"/>
      <c r="J590" s="136"/>
      <c r="K590" s="136"/>
      <c r="L590" s="136"/>
      <c r="M590" s="136"/>
      <c r="N590" s="136"/>
      <c r="O590" s="141">
        <v>20.832000000000001</v>
      </c>
      <c r="P590" s="141">
        <v>26.52</v>
      </c>
      <c r="Q590" s="141">
        <v>22.0185</v>
      </c>
      <c r="R590" s="141">
        <v>23.7195</v>
      </c>
      <c r="S590" s="141">
        <v>24.045600000000004</v>
      </c>
      <c r="T590" s="141">
        <v>20.47</v>
      </c>
      <c r="U590" s="141">
        <v>21.737099999999998</v>
      </c>
      <c r="V590" s="141">
        <v>23.197700000000001</v>
      </c>
      <c r="W590" s="141">
        <v>24.35</v>
      </c>
      <c r="X590" s="141">
        <v>26.535599999999999</v>
      </c>
      <c r="Y590" s="141">
        <v>29.9832</v>
      </c>
      <c r="Z590" s="141">
        <v>30.469799999999999</v>
      </c>
      <c r="AA590" s="61"/>
      <c r="AB590" s="141">
        <v>21.680099999999999</v>
      </c>
      <c r="AC590" s="141">
        <v>29.14</v>
      </c>
      <c r="AD590" s="61"/>
      <c r="AE590" s="141">
        <v>21.949400000000001</v>
      </c>
      <c r="AF590" s="141">
        <v>23.832799999999999</v>
      </c>
      <c r="AG590" s="141">
        <v>19.7578</v>
      </c>
      <c r="AH590" s="141">
        <v>27.974399999999999</v>
      </c>
      <c r="AI590" s="141">
        <v>22.896900000000002</v>
      </c>
      <c r="AJ590" s="141">
        <v>35.909999999999997</v>
      </c>
      <c r="AK590" s="141">
        <v>18.7498</v>
      </c>
      <c r="AL590" s="141">
        <v>27.795000000000002</v>
      </c>
      <c r="AM590" s="141">
        <v>23.848800000000001</v>
      </c>
      <c r="AN590" s="141">
        <v>26.132000000000001</v>
      </c>
      <c r="AO590" s="141">
        <v>31.088999999999999</v>
      </c>
      <c r="AP590" s="141">
        <v>31.074399999999997</v>
      </c>
      <c r="AQ590" s="141">
        <v>31.942400000000003</v>
      </c>
      <c r="AR590" s="141">
        <v>20.658399999999997</v>
      </c>
      <c r="AS590" s="141">
        <v>20.46</v>
      </c>
      <c r="AT590" s="141">
        <v>26.884199999999996</v>
      </c>
      <c r="AU590" s="141">
        <v>30.0792</v>
      </c>
      <c r="AV590" s="141">
        <v>19.694699999999997</v>
      </c>
      <c r="AW590" s="141">
        <v>26.97</v>
      </c>
      <c r="AX590" s="141">
        <v>25.73</v>
      </c>
      <c r="AY590" s="141">
        <v>37.026000000000003</v>
      </c>
      <c r="AZ590" s="141">
        <v>21.988</v>
      </c>
    </row>
    <row r="591" spans="2:52">
      <c r="B591" s="134"/>
      <c r="C591" s="136"/>
      <c r="D591" s="136"/>
      <c r="E591" s="136"/>
      <c r="F591" s="136"/>
      <c r="G591" s="136"/>
      <c r="H591" s="136"/>
      <c r="I591" s="136"/>
      <c r="J591" s="136"/>
      <c r="K591" s="136"/>
      <c r="L591" s="136"/>
      <c r="M591" s="136"/>
      <c r="N591" s="136"/>
      <c r="O591" s="141">
        <v>27.669599999999999</v>
      </c>
      <c r="P591" s="141">
        <v>42.741</v>
      </c>
      <c r="Q591" s="141">
        <v>29.752800000000001</v>
      </c>
      <c r="R591" s="141">
        <v>37.532599999999995</v>
      </c>
      <c r="S591" s="141">
        <v>29.865500000000001</v>
      </c>
      <c r="T591" s="141">
        <v>36.96</v>
      </c>
      <c r="U591" s="141">
        <v>30.391199999999998</v>
      </c>
      <c r="V591" s="141">
        <v>31.968199999999996</v>
      </c>
      <c r="W591" s="141">
        <v>34.926400000000001</v>
      </c>
      <c r="X591" s="141">
        <v>35.297399999999996</v>
      </c>
      <c r="Y591" s="141">
        <v>31.302399999999999</v>
      </c>
      <c r="Z591" s="141">
        <v>37.585800000000006</v>
      </c>
      <c r="AA591" s="61"/>
      <c r="AB591" s="141">
        <v>26.6</v>
      </c>
      <c r="AC591" s="141">
        <v>47.6</v>
      </c>
      <c r="AD591" s="61"/>
      <c r="AE591" s="141">
        <v>35.0548</v>
      </c>
      <c r="AF591" s="141">
        <v>30.7135</v>
      </c>
      <c r="AG591" s="141">
        <v>27.604800000000001</v>
      </c>
      <c r="AH591" s="141">
        <v>31.4924</v>
      </c>
      <c r="AI591" s="141">
        <v>31.119</v>
      </c>
      <c r="AJ591" s="141">
        <v>44.007599999999996</v>
      </c>
      <c r="AK591" s="141">
        <v>34.456499999999998</v>
      </c>
      <c r="AL591" s="141">
        <v>37.762500000000003</v>
      </c>
      <c r="AM591" s="141">
        <v>27.020399999999999</v>
      </c>
      <c r="AN591" s="141">
        <v>35.763199999999998</v>
      </c>
      <c r="AO591" s="141">
        <v>40.35</v>
      </c>
      <c r="AP591" s="141">
        <v>41.860800000000005</v>
      </c>
      <c r="AQ591" s="141">
        <v>40.054099999999998</v>
      </c>
      <c r="AR591" s="141">
        <v>28.321999999999999</v>
      </c>
      <c r="AS591" s="141">
        <v>37.799999999999997</v>
      </c>
      <c r="AT591" s="141">
        <v>33.408099999999997</v>
      </c>
      <c r="AU591" s="141">
        <v>42.506099999999996</v>
      </c>
      <c r="AV591" s="141">
        <v>27.279600000000002</v>
      </c>
      <c r="AW591" s="141">
        <v>45.36</v>
      </c>
      <c r="AX591" s="141">
        <v>42.56</v>
      </c>
      <c r="AY591" s="141">
        <v>45.045000000000002</v>
      </c>
      <c r="AZ591" s="141">
        <v>31.5136</v>
      </c>
    </row>
    <row r="592" spans="2:52">
      <c r="B592" s="134"/>
      <c r="C592" s="136"/>
      <c r="D592" s="136"/>
      <c r="E592" s="136"/>
      <c r="F592" s="136"/>
      <c r="G592" s="136"/>
      <c r="H592" s="136"/>
      <c r="I592" s="136"/>
      <c r="J592" s="136"/>
      <c r="K592" s="136"/>
      <c r="L592" s="136"/>
      <c r="M592" s="136"/>
      <c r="N592" s="136"/>
      <c r="O592" s="141">
        <v>59.753999999999991</v>
      </c>
      <c r="P592" s="141">
        <v>75.460499999999996</v>
      </c>
      <c r="Q592" s="141">
        <v>67.343999999999994</v>
      </c>
      <c r="R592" s="141">
        <v>66.390799999999999</v>
      </c>
      <c r="S592" s="141">
        <v>63.746799999999993</v>
      </c>
      <c r="T592" s="141">
        <v>78.12</v>
      </c>
      <c r="U592" s="141">
        <v>53.269999999999996</v>
      </c>
      <c r="V592" s="142">
        <v>56.613</v>
      </c>
      <c r="W592" s="141">
        <v>63.784399999999991</v>
      </c>
      <c r="X592" s="141">
        <v>64.751000000000005</v>
      </c>
      <c r="Y592" s="141">
        <v>72.087199999999996</v>
      </c>
      <c r="Z592" s="141">
        <v>72.781000000000006</v>
      </c>
      <c r="AA592" s="61"/>
      <c r="AB592" s="141">
        <v>55.503899999999994</v>
      </c>
      <c r="AC592" s="141">
        <v>82.15</v>
      </c>
      <c r="AD592" s="61"/>
      <c r="AE592" s="141">
        <v>61.189800000000005</v>
      </c>
      <c r="AF592" s="141">
        <v>62.2288</v>
      </c>
      <c r="AG592" s="141">
        <v>52.103999999999999</v>
      </c>
      <c r="AH592" s="141">
        <v>73.136399999999995</v>
      </c>
      <c r="AI592" s="141">
        <v>63.00200000000001</v>
      </c>
      <c r="AJ592" s="141">
        <v>76.240499999999997</v>
      </c>
      <c r="AK592" s="141">
        <v>58.786000000000001</v>
      </c>
      <c r="AL592" s="141">
        <v>77.786799999999999</v>
      </c>
      <c r="AM592" s="141">
        <v>56.752499999999998</v>
      </c>
      <c r="AN592" s="141">
        <v>71.674199999999999</v>
      </c>
      <c r="AO592" s="141">
        <v>72.017599999999987</v>
      </c>
      <c r="AP592" s="141">
        <v>74.451300000000003</v>
      </c>
      <c r="AQ592" s="141">
        <v>69.012</v>
      </c>
      <c r="AR592" s="141">
        <v>52.052</v>
      </c>
      <c r="AS592" s="141">
        <v>83.08</v>
      </c>
      <c r="AT592" s="141">
        <v>63.783999999999999</v>
      </c>
      <c r="AU592" s="141">
        <v>75.615599999999986</v>
      </c>
      <c r="AV592" s="141">
        <v>58.822499999999998</v>
      </c>
      <c r="AW592" s="141">
        <v>78.739999999999995</v>
      </c>
      <c r="AX592" s="141">
        <v>79.67</v>
      </c>
      <c r="AY592" s="141">
        <v>72.465600000000009</v>
      </c>
      <c r="AZ592" s="141">
        <v>61.982999999999997</v>
      </c>
    </row>
    <row r="593" spans="2:52">
      <c r="B593" s="134"/>
      <c r="C593" s="136"/>
      <c r="D593" s="136"/>
      <c r="E593" s="136"/>
      <c r="F593" s="136"/>
      <c r="G593" s="136"/>
      <c r="H593" s="136"/>
      <c r="I593" s="136"/>
      <c r="J593" s="136"/>
      <c r="K593" s="136"/>
      <c r="L593" s="136"/>
      <c r="M593" s="136"/>
      <c r="N593" s="136"/>
      <c r="O593" s="141">
        <v>93.8125</v>
      </c>
      <c r="P593" s="141">
        <v>101.346</v>
      </c>
      <c r="Q593" s="141">
        <v>93.496499999999997</v>
      </c>
      <c r="R593" s="141">
        <v>110.004</v>
      </c>
      <c r="S593" s="141">
        <v>89.629199999999997</v>
      </c>
      <c r="T593" s="141">
        <v>125.1</v>
      </c>
      <c r="U593" s="141">
        <v>84.213999999999999</v>
      </c>
      <c r="V593" s="141">
        <v>102.9843</v>
      </c>
      <c r="W593" s="141">
        <v>94.636399999999995</v>
      </c>
      <c r="X593" s="141">
        <v>103.5425</v>
      </c>
      <c r="Y593" s="141">
        <v>99.285200000000003</v>
      </c>
      <c r="Z593" s="141">
        <v>103.41759999999999</v>
      </c>
      <c r="AA593" s="61"/>
      <c r="AB593" s="141">
        <v>79.902000000000001</v>
      </c>
      <c r="AC593" s="141">
        <v>111.3</v>
      </c>
      <c r="AD593" s="61"/>
      <c r="AE593" s="141">
        <v>87.58720000000001</v>
      </c>
      <c r="AF593" s="141">
        <v>101.96370000000002</v>
      </c>
      <c r="AG593" s="141">
        <v>84.086699999999993</v>
      </c>
      <c r="AH593" s="141">
        <v>99.307599999999994</v>
      </c>
      <c r="AI593" s="141">
        <v>90.870399999999989</v>
      </c>
      <c r="AJ593" s="141">
        <v>102.124</v>
      </c>
      <c r="AK593" s="141">
        <v>88.03070000000001</v>
      </c>
      <c r="AL593" s="141">
        <v>105.28020000000001</v>
      </c>
      <c r="AM593" s="141">
        <v>99.287999999999997</v>
      </c>
      <c r="AN593" s="141">
        <v>104.3385</v>
      </c>
      <c r="AO593" s="141">
        <v>111.53779999999999</v>
      </c>
      <c r="AP593" s="141">
        <v>109.85040000000001</v>
      </c>
      <c r="AQ593" s="141">
        <v>110.124</v>
      </c>
      <c r="AR593" s="141">
        <v>91.636400000000009</v>
      </c>
      <c r="AS593" s="141">
        <v>126.6</v>
      </c>
      <c r="AT593" s="141">
        <v>91.878400000000013</v>
      </c>
      <c r="AU593" s="141">
        <v>105.8794</v>
      </c>
      <c r="AV593" s="141">
        <v>93.456000000000003</v>
      </c>
      <c r="AW593" s="141">
        <v>109.5</v>
      </c>
      <c r="AX593" s="141">
        <v>115.2</v>
      </c>
      <c r="AY593" s="141">
        <v>97.495000000000005</v>
      </c>
      <c r="AZ593" s="141">
        <v>99.2136</v>
      </c>
    </row>
    <row r="594" spans="2:52">
      <c r="B594" s="134"/>
      <c r="C594" s="136"/>
      <c r="D594" s="136"/>
      <c r="E594" s="136"/>
      <c r="F594" s="136"/>
      <c r="G594" s="136"/>
      <c r="H594" s="136"/>
      <c r="I594" s="136"/>
      <c r="J594" s="136"/>
      <c r="K594" s="136"/>
      <c r="L594" s="136"/>
      <c r="M594" s="136"/>
      <c r="N594" s="136"/>
      <c r="O594" s="141">
        <v>137.0916</v>
      </c>
      <c r="P594" s="141">
        <v>142.98320000000001</v>
      </c>
      <c r="Q594" s="141">
        <v>136.36890000000002</v>
      </c>
      <c r="R594" s="141">
        <v>146.12780000000001</v>
      </c>
      <c r="S594" s="141">
        <v>151.8184</v>
      </c>
      <c r="T594" s="141">
        <v>179.49</v>
      </c>
      <c r="U594" s="141">
        <v>124.9455</v>
      </c>
      <c r="V594" s="141">
        <v>145.20349999999999</v>
      </c>
      <c r="W594" s="141">
        <v>132.39060000000001</v>
      </c>
      <c r="X594" s="141">
        <v>158.2791</v>
      </c>
      <c r="Y594" s="141">
        <v>147.2328</v>
      </c>
      <c r="Z594" s="141">
        <v>148.17240000000001</v>
      </c>
      <c r="AA594" s="61"/>
      <c r="AB594" s="141">
        <v>126.7175</v>
      </c>
      <c r="AC594" s="141">
        <v>150.66</v>
      </c>
      <c r="AD594" s="61"/>
      <c r="AE594" s="141">
        <v>117.366</v>
      </c>
      <c r="AF594" s="141">
        <v>130.70400000000001</v>
      </c>
      <c r="AG594" s="141">
        <v>129.31710000000001</v>
      </c>
      <c r="AH594" s="141">
        <v>155.52419999999998</v>
      </c>
      <c r="AI594" s="141">
        <v>128.172</v>
      </c>
      <c r="AJ594" s="141">
        <v>153.45479999999998</v>
      </c>
      <c r="AK594" s="141">
        <v>144.28100000000001</v>
      </c>
      <c r="AL594" s="141">
        <v>151.048</v>
      </c>
      <c r="AM594" s="141">
        <v>145.4838</v>
      </c>
      <c r="AN594" s="141">
        <v>143.5455</v>
      </c>
      <c r="AO594" s="141">
        <v>173.15549999999999</v>
      </c>
      <c r="AP594" s="141">
        <v>150.20760000000001</v>
      </c>
      <c r="AQ594" s="141">
        <v>148.03560000000002</v>
      </c>
      <c r="AR594" s="141">
        <v>133.54179999999999</v>
      </c>
      <c r="AS594" s="141">
        <v>183.52</v>
      </c>
      <c r="AT594" s="141">
        <v>150.4143</v>
      </c>
      <c r="AU594" s="141">
        <v>158.02500000000001</v>
      </c>
      <c r="AV594" s="141">
        <v>139.2936</v>
      </c>
      <c r="AW594" s="141">
        <v>155.31</v>
      </c>
      <c r="AX594" s="141">
        <v>153.44999999999999</v>
      </c>
      <c r="AY594" s="141">
        <v>130.33079999999998</v>
      </c>
      <c r="AZ594" s="141">
        <v>124.10849999999999</v>
      </c>
    </row>
    <row r="595" spans="2:52">
      <c r="B595" s="134"/>
      <c r="C595" s="136"/>
      <c r="D595" s="136"/>
      <c r="E595" s="136"/>
      <c r="F595" s="136"/>
      <c r="G595" s="136"/>
      <c r="H595" s="136"/>
      <c r="I595" s="136"/>
      <c r="J595" s="136"/>
      <c r="K595" s="136"/>
      <c r="L595" s="136"/>
      <c r="M595" s="136"/>
      <c r="N595" s="136"/>
      <c r="O595" s="141">
        <v>142.75200000000001</v>
      </c>
      <c r="P595" s="141">
        <v>143.232</v>
      </c>
      <c r="Q595" s="141">
        <v>124.33499999999999</v>
      </c>
      <c r="R595" s="141">
        <v>136.464</v>
      </c>
      <c r="S595" s="141">
        <v>139.36500000000001</v>
      </c>
      <c r="T595" s="141">
        <v>173.3</v>
      </c>
      <c r="U595" s="141">
        <v>131.44499999999999</v>
      </c>
      <c r="V595" s="141">
        <v>153.72</v>
      </c>
      <c r="W595" s="141">
        <v>138.18559999999999</v>
      </c>
      <c r="X595" s="141">
        <v>141.84</v>
      </c>
      <c r="Y595" s="141">
        <v>148.70400000000001</v>
      </c>
      <c r="Z595" s="141">
        <v>145.94999999999999</v>
      </c>
      <c r="AA595" s="61"/>
      <c r="AB595" s="141">
        <v>127.125</v>
      </c>
      <c r="AC595" s="141">
        <v>145.80000000000001</v>
      </c>
      <c r="AD595" s="61"/>
      <c r="AE595" s="141">
        <v>134.608</v>
      </c>
      <c r="AF595" s="141">
        <v>162.33600000000001</v>
      </c>
      <c r="AG595" s="141">
        <v>126</v>
      </c>
      <c r="AH595" s="141">
        <v>150.72</v>
      </c>
      <c r="AI595" s="141">
        <v>118.47640000000001</v>
      </c>
      <c r="AJ595" s="141">
        <v>154.99199999999999</v>
      </c>
      <c r="AK595" s="141">
        <v>129.5127</v>
      </c>
      <c r="AL595" s="141">
        <v>147.84</v>
      </c>
      <c r="AM595" s="141">
        <v>142.875</v>
      </c>
      <c r="AN595" s="141">
        <v>149.26499999999999</v>
      </c>
      <c r="AO595" s="141">
        <v>147.93600000000001</v>
      </c>
      <c r="AP595" s="141">
        <v>163.392</v>
      </c>
      <c r="AQ595" s="141">
        <v>159.55199999999999</v>
      </c>
      <c r="AR595" s="141">
        <v>130.40609999999998</v>
      </c>
      <c r="AS595" s="141">
        <v>173.4</v>
      </c>
      <c r="AT595" s="141">
        <v>156.73500000000001</v>
      </c>
      <c r="AU595" s="141">
        <v>164.4</v>
      </c>
      <c r="AV595" s="141">
        <v>127.30499999999998</v>
      </c>
      <c r="AW595" s="141">
        <v>146.1</v>
      </c>
      <c r="AX595" s="141">
        <v>145.19999999999999</v>
      </c>
      <c r="AY595" s="141">
        <v>141.98400000000001</v>
      </c>
      <c r="AZ595" s="141">
        <v>132.70500000000001</v>
      </c>
    </row>
    <row r="596" spans="2:52">
      <c r="B596" s="134"/>
      <c r="C596" s="136"/>
      <c r="D596" s="136"/>
      <c r="E596" s="137"/>
      <c r="F596" s="136"/>
      <c r="G596" s="136"/>
      <c r="H596" s="136"/>
      <c r="I596" s="136"/>
      <c r="J596" s="136"/>
      <c r="K596" s="136"/>
      <c r="L596" s="136"/>
      <c r="M596" s="136"/>
      <c r="N596" s="136"/>
      <c r="O596" s="141">
        <v>139.12</v>
      </c>
      <c r="P596" s="141">
        <v>161.79519999999999</v>
      </c>
      <c r="Q596" s="141">
        <v>118.947</v>
      </c>
      <c r="R596" s="141">
        <v>156.18659999999997</v>
      </c>
      <c r="S596" s="141">
        <v>135.40799999999999</v>
      </c>
      <c r="T596" s="141">
        <v>177.01</v>
      </c>
      <c r="U596" s="141">
        <v>128.57249999999999</v>
      </c>
      <c r="V596" s="141">
        <v>143.91810000000001</v>
      </c>
      <c r="W596" s="141">
        <v>138.51</v>
      </c>
      <c r="X596" s="141">
        <v>160.1952</v>
      </c>
      <c r="Y596" s="141">
        <v>152.49779999999998</v>
      </c>
      <c r="Z596" s="141">
        <v>147.50819999999999</v>
      </c>
      <c r="AA596" s="61"/>
      <c r="AB596" s="141">
        <v>127.875</v>
      </c>
      <c r="AC596" s="141">
        <v>157.47999999999999</v>
      </c>
      <c r="AD596" s="61"/>
      <c r="AE596" s="141">
        <v>139.101</v>
      </c>
      <c r="AF596" s="141">
        <v>153.21439999999998</v>
      </c>
      <c r="AG596" s="141">
        <v>138.36180000000002</v>
      </c>
      <c r="AH596" s="141">
        <v>146.59049999999999</v>
      </c>
      <c r="AI596" s="141">
        <v>131.5104</v>
      </c>
      <c r="AJ596" s="141">
        <v>157.2816</v>
      </c>
      <c r="AK596" s="141">
        <v>137.774</v>
      </c>
      <c r="AL596" s="141">
        <v>146.97660000000002</v>
      </c>
      <c r="AM596" s="141">
        <v>132.339</v>
      </c>
      <c r="AN596" s="141">
        <v>141.63900000000001</v>
      </c>
      <c r="AO596" s="141">
        <v>156.6036</v>
      </c>
      <c r="AP596" s="141">
        <v>149.89119999999997</v>
      </c>
      <c r="AQ596" s="141">
        <v>157.976</v>
      </c>
      <c r="AR596" s="141">
        <v>124.81280000000002</v>
      </c>
      <c r="AS596" s="141">
        <v>177.63</v>
      </c>
      <c r="AT596" s="141">
        <v>141.36000000000001</v>
      </c>
      <c r="AU596" s="141">
        <v>154.00800000000001</v>
      </c>
      <c r="AV596" s="141">
        <v>134.8965</v>
      </c>
      <c r="AW596" s="141">
        <v>151.9</v>
      </c>
      <c r="AX596" s="141">
        <v>158.41</v>
      </c>
      <c r="AY596" s="141">
        <v>146.072</v>
      </c>
      <c r="AZ596" s="141">
        <v>127.92150000000001</v>
      </c>
    </row>
    <row r="597" spans="2:52">
      <c r="B597" s="134"/>
      <c r="C597" s="136"/>
      <c r="D597" s="136"/>
      <c r="E597" s="136"/>
      <c r="F597" s="136"/>
      <c r="G597" s="136"/>
      <c r="H597" s="136"/>
      <c r="I597" s="136"/>
      <c r="J597" s="136"/>
      <c r="K597" s="136"/>
      <c r="L597" s="136"/>
      <c r="M597" s="136"/>
      <c r="N597" s="136"/>
      <c r="O597" s="141">
        <v>115.46079999999999</v>
      </c>
      <c r="P597" s="141">
        <v>128.26439999999999</v>
      </c>
      <c r="Q597" s="141">
        <v>109.43440000000001</v>
      </c>
      <c r="R597" s="141">
        <v>121.22280000000001</v>
      </c>
      <c r="S597" s="141">
        <v>107.30059999999999</v>
      </c>
      <c r="T597" s="141">
        <v>137.69999999999999</v>
      </c>
      <c r="U597" s="141">
        <v>108.8404</v>
      </c>
      <c r="V597" s="141">
        <v>119.232</v>
      </c>
      <c r="W597" s="141">
        <v>120.19450000000002</v>
      </c>
      <c r="X597" s="141">
        <v>126.15680000000002</v>
      </c>
      <c r="Y597" s="141">
        <v>124.8374</v>
      </c>
      <c r="Z597" s="141">
        <v>122.84159999999999</v>
      </c>
      <c r="AA597" s="61"/>
      <c r="AB597" s="141">
        <v>109.71560000000001</v>
      </c>
      <c r="AC597" s="141">
        <v>131.1</v>
      </c>
      <c r="AD597" s="61"/>
      <c r="AE597" s="141">
        <v>112.1718</v>
      </c>
      <c r="AF597" s="141">
        <v>133.63460000000001</v>
      </c>
      <c r="AG597" s="141">
        <v>117.1728</v>
      </c>
      <c r="AH597" s="141">
        <v>124.80720000000001</v>
      </c>
      <c r="AI597" s="141">
        <v>108.87060000000001</v>
      </c>
      <c r="AJ597" s="141">
        <v>132.63249999999999</v>
      </c>
      <c r="AK597" s="141">
        <v>116.4486</v>
      </c>
      <c r="AL597" s="141">
        <v>126.41160000000001</v>
      </c>
      <c r="AM597" s="141">
        <v>118.63520000000001</v>
      </c>
      <c r="AN597" s="141">
        <v>116.5424</v>
      </c>
      <c r="AO597" s="141">
        <v>150.29</v>
      </c>
      <c r="AP597" s="141">
        <v>134.32499999999999</v>
      </c>
      <c r="AQ597" s="141">
        <v>147.12030000000001</v>
      </c>
      <c r="AR597" s="141">
        <v>112.56740000000001</v>
      </c>
      <c r="AS597" s="141">
        <v>137.4</v>
      </c>
      <c r="AT597" s="141">
        <v>132.68940000000001</v>
      </c>
      <c r="AU597" s="141">
        <v>153.34</v>
      </c>
      <c r="AV597" s="141">
        <v>106.46639999999999</v>
      </c>
      <c r="AW597" s="141">
        <v>127.8</v>
      </c>
      <c r="AX597" s="141">
        <v>129</v>
      </c>
      <c r="AY597" s="141">
        <v>127.23240000000001</v>
      </c>
      <c r="AZ597" s="141">
        <v>113.0112</v>
      </c>
    </row>
    <row r="598" spans="2:52">
      <c r="B598" s="134"/>
      <c r="C598" s="80"/>
      <c r="D598" s="80"/>
      <c r="E598" s="80"/>
      <c r="F598" s="80"/>
      <c r="G598" s="80"/>
      <c r="H598" s="80"/>
      <c r="I598" s="80"/>
      <c r="J598" s="80"/>
      <c r="K598" s="80"/>
      <c r="L598" s="80"/>
      <c r="M598" s="80"/>
      <c r="N598" s="80"/>
      <c r="O598" s="141">
        <v>84.508200000000002</v>
      </c>
      <c r="P598" s="141">
        <v>82.394600000000011</v>
      </c>
      <c r="Q598" s="141">
        <v>76.60560000000001</v>
      </c>
      <c r="R598" s="141">
        <v>85.886499999999998</v>
      </c>
      <c r="S598" s="141">
        <v>69.096199999999996</v>
      </c>
      <c r="T598" s="141">
        <v>93.93</v>
      </c>
      <c r="U598" s="141">
        <v>66.544800000000009</v>
      </c>
      <c r="V598" s="141">
        <v>69.114500000000007</v>
      </c>
      <c r="W598" s="141">
        <v>71.143199999999993</v>
      </c>
      <c r="X598" s="141">
        <v>93.649600000000007</v>
      </c>
      <c r="Y598" s="141">
        <v>81.653999999999996</v>
      </c>
      <c r="Z598" s="141">
        <v>82.2864</v>
      </c>
      <c r="AA598" s="61"/>
      <c r="AB598" s="141">
        <v>72.939399999999992</v>
      </c>
      <c r="AC598" s="141">
        <v>89.9</v>
      </c>
      <c r="AD598" s="61"/>
      <c r="AE598" s="141">
        <v>74.001199999999997</v>
      </c>
      <c r="AF598" s="141">
        <v>83.323999999999998</v>
      </c>
      <c r="AG598" s="141">
        <v>68.878799999999998</v>
      </c>
      <c r="AH598" s="141">
        <v>76.6584</v>
      </c>
      <c r="AI598" s="141">
        <v>70.504800000000003</v>
      </c>
      <c r="AJ598" s="141">
        <v>92.049599999999998</v>
      </c>
      <c r="AK598" s="141">
        <v>73.915199999999999</v>
      </c>
      <c r="AL598" s="141">
        <v>95.087299999999999</v>
      </c>
      <c r="AM598" s="141">
        <v>73.844399999999993</v>
      </c>
      <c r="AN598" s="141">
        <v>81.636600000000001</v>
      </c>
      <c r="AO598" s="141">
        <v>91.894400000000005</v>
      </c>
      <c r="AP598" s="141">
        <v>84.787999999999997</v>
      </c>
      <c r="AQ598" s="141">
        <v>89.40809999999999</v>
      </c>
      <c r="AR598" s="141">
        <v>72.556200000000004</v>
      </c>
      <c r="AS598" s="141">
        <v>100.44</v>
      </c>
      <c r="AT598" s="141">
        <v>89.099699999999999</v>
      </c>
      <c r="AU598" s="141">
        <v>81.572400000000002</v>
      </c>
      <c r="AV598" s="141">
        <v>73.591499999999996</v>
      </c>
      <c r="AW598" s="141">
        <v>84.94</v>
      </c>
      <c r="AX598" s="141">
        <v>88.97</v>
      </c>
      <c r="AY598" s="141">
        <v>88.434699999999992</v>
      </c>
      <c r="AZ598" s="141">
        <v>75.006399999999999</v>
      </c>
    </row>
    <row r="599" spans="2:52">
      <c r="B599" s="115"/>
      <c r="C599" s="136"/>
      <c r="D599" s="136"/>
      <c r="E599" s="136"/>
      <c r="F599" s="136"/>
      <c r="G599" s="136"/>
      <c r="H599" s="136"/>
      <c r="I599" s="136"/>
      <c r="J599" s="136"/>
      <c r="K599" s="136"/>
      <c r="L599" s="136"/>
      <c r="M599" s="136"/>
      <c r="N599" s="136"/>
      <c r="O599" s="141">
        <v>40.4544</v>
      </c>
      <c r="P599" s="141">
        <v>49.201600000000006</v>
      </c>
      <c r="Q599" s="141">
        <v>40.26</v>
      </c>
      <c r="R599" s="141">
        <v>55.471499999999999</v>
      </c>
      <c r="S599" s="141">
        <v>48.186599999999999</v>
      </c>
      <c r="T599" s="141">
        <v>54.3</v>
      </c>
      <c r="U599" s="141">
        <v>43.246399999999994</v>
      </c>
      <c r="V599" s="141">
        <v>43.587000000000003</v>
      </c>
      <c r="W599" s="141">
        <v>51.872799999999998</v>
      </c>
      <c r="X599" s="141">
        <v>55.665199999999999</v>
      </c>
      <c r="Y599" s="141">
        <v>51.634399999999999</v>
      </c>
      <c r="Z599" s="141">
        <v>52.273300000000006</v>
      </c>
      <c r="AA599" s="61"/>
      <c r="AB599" s="141">
        <v>40.902799999999999</v>
      </c>
      <c r="AC599" s="141">
        <v>56.7</v>
      </c>
      <c r="AD599" s="61"/>
      <c r="AE599" s="141">
        <v>41.764799999999994</v>
      </c>
      <c r="AF599" s="141">
        <v>47.728000000000002</v>
      </c>
      <c r="AG599" s="141">
        <v>44.101399999999998</v>
      </c>
      <c r="AH599" s="141">
        <v>51.559200000000004</v>
      </c>
      <c r="AI599" s="141">
        <v>48.455199999999998</v>
      </c>
      <c r="AJ599" s="141">
        <v>58.805999999999997</v>
      </c>
      <c r="AK599" s="141">
        <v>42.683199999999999</v>
      </c>
      <c r="AL599" s="141">
        <v>46.777500000000003</v>
      </c>
      <c r="AM599" s="141">
        <v>44.85</v>
      </c>
      <c r="AN599" s="141">
        <v>45.539200000000001</v>
      </c>
      <c r="AO599" s="141">
        <v>50.720999999999997</v>
      </c>
      <c r="AP599" s="141">
        <v>55.853999999999999</v>
      </c>
      <c r="AQ599" s="141">
        <v>53.129199999999997</v>
      </c>
      <c r="AR599" s="141">
        <v>39.203400000000002</v>
      </c>
      <c r="AS599" s="141">
        <v>56.1</v>
      </c>
      <c r="AT599" s="141">
        <v>47.892600000000002</v>
      </c>
      <c r="AU599" s="141">
        <v>56.656500000000001</v>
      </c>
      <c r="AV599" s="141">
        <v>42.9527</v>
      </c>
      <c r="AW599" s="141">
        <v>51.9</v>
      </c>
      <c r="AX599" s="141">
        <v>54.9</v>
      </c>
      <c r="AY599" s="141">
        <v>59.8536</v>
      </c>
      <c r="AZ599" s="141">
        <v>47.523600000000009</v>
      </c>
    </row>
    <row r="600" spans="2:52">
      <c r="B600" s="134"/>
      <c r="C600" s="136"/>
      <c r="D600" s="136"/>
      <c r="E600" s="136"/>
      <c r="F600" s="136"/>
      <c r="G600" s="136"/>
      <c r="H600" s="136"/>
      <c r="I600" s="136"/>
      <c r="J600" s="136"/>
      <c r="K600" s="136"/>
      <c r="L600" s="136"/>
      <c r="M600" s="136"/>
      <c r="N600" s="136"/>
      <c r="O600" s="141">
        <v>19.655999999999999</v>
      </c>
      <c r="P600" s="141">
        <v>32.587600000000002</v>
      </c>
      <c r="Q600" s="141">
        <v>23.038400000000003</v>
      </c>
      <c r="R600" s="141">
        <v>29.322700000000001</v>
      </c>
      <c r="S600" s="141">
        <v>21.6905</v>
      </c>
      <c r="T600" s="141">
        <v>25.73</v>
      </c>
      <c r="U600" s="141">
        <v>19.626199999999997</v>
      </c>
      <c r="V600" s="141">
        <v>23.597999999999999</v>
      </c>
      <c r="W600" s="141">
        <v>29.710800000000003</v>
      </c>
      <c r="X600" s="141">
        <v>30.284100000000002</v>
      </c>
      <c r="Y600" s="141">
        <v>21.749600000000001</v>
      </c>
      <c r="Z600" s="141">
        <v>27.457599999999999</v>
      </c>
      <c r="AA600" s="61"/>
      <c r="AB600" s="141">
        <v>22.126000000000001</v>
      </c>
      <c r="AC600" s="141">
        <v>29.76</v>
      </c>
      <c r="AD600" s="61"/>
      <c r="AE600" s="141">
        <v>26.812800000000003</v>
      </c>
      <c r="AF600" s="141">
        <v>25.351600000000001</v>
      </c>
      <c r="AG600" s="141">
        <v>22.916400000000003</v>
      </c>
      <c r="AH600" s="141">
        <v>22.9648</v>
      </c>
      <c r="AI600" s="141">
        <v>20.088000000000001</v>
      </c>
      <c r="AJ600" s="141">
        <v>27.1616</v>
      </c>
      <c r="AK600" s="141">
        <v>20.952000000000002</v>
      </c>
      <c r="AL600" s="141">
        <v>29.542400000000001</v>
      </c>
      <c r="AM600" s="141">
        <v>20.9603</v>
      </c>
      <c r="AN600" s="141">
        <v>26.3796</v>
      </c>
      <c r="AO600" s="141">
        <v>33.875399999999999</v>
      </c>
      <c r="AP600" s="141">
        <v>30.189599999999999</v>
      </c>
      <c r="AQ600" s="141">
        <v>30.007999999999999</v>
      </c>
      <c r="AR600" s="141">
        <v>18.72</v>
      </c>
      <c r="AS600" s="141">
        <v>25.73</v>
      </c>
      <c r="AT600" s="141">
        <v>27.307600000000001</v>
      </c>
      <c r="AU600" s="141">
        <v>25.880400000000002</v>
      </c>
      <c r="AV600" s="141">
        <v>25.636500000000002</v>
      </c>
      <c r="AW600" s="141">
        <v>28.52</v>
      </c>
      <c r="AX600" s="141">
        <v>28.53</v>
      </c>
      <c r="AY600" s="141">
        <v>31.805199999999999</v>
      </c>
      <c r="AZ600" s="141">
        <v>23.804399999999998</v>
      </c>
    </row>
    <row r="601" spans="2:52">
      <c r="B601" s="134"/>
      <c r="C601" s="136"/>
      <c r="D601" s="136"/>
      <c r="E601" s="136"/>
      <c r="F601" s="136"/>
      <c r="G601" s="136"/>
      <c r="H601" s="136"/>
      <c r="I601" s="136"/>
      <c r="J601" s="136"/>
      <c r="K601" s="136"/>
      <c r="L601" s="136"/>
      <c r="M601" s="136"/>
      <c r="N601" s="136"/>
      <c r="O601" s="141">
        <v>16.0456</v>
      </c>
      <c r="P601" s="141">
        <v>25.122399999999999</v>
      </c>
      <c r="Q601" s="141">
        <v>15.602300000000001</v>
      </c>
      <c r="R601" s="141">
        <v>22.443999999999999</v>
      </c>
      <c r="S601" s="141">
        <v>20.311199999999996</v>
      </c>
      <c r="T601" s="141">
        <v>15</v>
      </c>
      <c r="U601" s="141">
        <v>17.490199999999998</v>
      </c>
      <c r="V601" s="141">
        <v>15.103199999999999</v>
      </c>
      <c r="W601" s="141">
        <v>21.396199999999997</v>
      </c>
      <c r="X601" s="141">
        <v>23.510399999999997</v>
      </c>
      <c r="Y601" s="141">
        <v>20.584</v>
      </c>
      <c r="Z601" s="141">
        <v>23.6768</v>
      </c>
      <c r="AA601" s="61"/>
      <c r="AB601" s="141">
        <v>16.296699999999998</v>
      </c>
      <c r="AC601" s="141">
        <v>21</v>
      </c>
      <c r="AD601" s="61"/>
      <c r="AE601" s="141">
        <v>20.2895</v>
      </c>
      <c r="AF601" s="141">
        <v>19.790399999999998</v>
      </c>
      <c r="AG601" s="141">
        <v>17.099599999999999</v>
      </c>
      <c r="AH601" s="141">
        <v>17.759300000000003</v>
      </c>
      <c r="AI601" s="141">
        <v>16.169</v>
      </c>
      <c r="AJ601" s="141">
        <v>26.858399999999996</v>
      </c>
      <c r="AK601" s="141">
        <v>17.810600000000001</v>
      </c>
      <c r="AL601" s="141">
        <v>22.0472</v>
      </c>
      <c r="AM601" s="141">
        <v>16.578800000000005</v>
      </c>
      <c r="AN601" s="141">
        <v>18.379900000000003</v>
      </c>
      <c r="AO601" s="141">
        <v>27.28</v>
      </c>
      <c r="AP601" s="141">
        <v>25.494399999999999</v>
      </c>
      <c r="AQ601" s="141">
        <v>23.5352</v>
      </c>
      <c r="AR601" s="141">
        <v>12.996</v>
      </c>
      <c r="AS601" s="141">
        <v>15.3</v>
      </c>
      <c r="AT601" s="141">
        <v>22.8935</v>
      </c>
      <c r="AU601" s="141">
        <v>23.609600000000004</v>
      </c>
      <c r="AV601" s="141">
        <v>18.488400000000002</v>
      </c>
      <c r="AW601" s="141">
        <v>19.8</v>
      </c>
      <c r="AX601" s="141">
        <v>19.8</v>
      </c>
      <c r="AY601" s="141">
        <v>28.966399999999997</v>
      </c>
      <c r="AZ601" s="141">
        <v>19.399800000000003</v>
      </c>
    </row>
    <row r="602" spans="2:52">
      <c r="B602" s="134"/>
      <c r="C602" s="5"/>
      <c r="D602" s="5"/>
      <c r="E602" s="5"/>
      <c r="F602" s="5"/>
      <c r="G602" s="5"/>
      <c r="H602" s="5"/>
      <c r="I602" s="5"/>
      <c r="J602" s="5"/>
      <c r="K602" s="5"/>
      <c r="L602" s="5"/>
      <c r="N602" s="5"/>
    </row>
    <row r="603" spans="2:52">
      <c r="B603" s="134"/>
      <c r="C603" s="136"/>
      <c r="D603" s="136"/>
      <c r="E603" s="136"/>
      <c r="F603" s="136"/>
      <c r="G603" s="136"/>
      <c r="H603" s="136"/>
      <c r="I603" s="136"/>
      <c r="J603" s="136"/>
      <c r="K603" s="136"/>
      <c r="L603" s="136"/>
      <c r="M603" s="136"/>
      <c r="N603" s="136"/>
    </row>
    <row r="604" spans="2:52">
      <c r="B604" s="134"/>
      <c r="C604" s="136"/>
      <c r="D604" s="136"/>
      <c r="E604" s="136"/>
      <c r="F604" s="136"/>
      <c r="G604" s="136"/>
      <c r="H604" s="136"/>
      <c r="I604" s="136"/>
      <c r="J604" s="136"/>
      <c r="K604" s="136"/>
      <c r="L604" s="136"/>
      <c r="M604" s="136"/>
      <c r="N604" s="136"/>
    </row>
    <row r="605" spans="2:52">
      <c r="B605" s="134"/>
      <c r="C605" s="5"/>
      <c r="D605" s="5"/>
      <c r="E605" s="5"/>
      <c r="F605" s="5"/>
      <c r="G605" s="5"/>
      <c r="H605" s="5"/>
      <c r="I605" s="5"/>
      <c r="J605" s="5"/>
      <c r="K605" s="5"/>
      <c r="L605" s="5"/>
      <c r="N605" s="5"/>
    </row>
    <row r="606" spans="2:52">
      <c r="B606" s="134"/>
      <c r="C606" s="136"/>
      <c r="D606" s="136"/>
      <c r="E606" s="136"/>
      <c r="F606" s="136"/>
      <c r="G606" s="136"/>
      <c r="H606" s="136"/>
      <c r="I606" s="136"/>
      <c r="J606" s="136"/>
      <c r="K606" s="136"/>
      <c r="L606" s="136"/>
      <c r="M606" s="136"/>
      <c r="N606" s="136"/>
    </row>
    <row r="607" spans="2:52">
      <c r="B607" s="134"/>
      <c r="C607" s="136"/>
      <c r="D607" s="136"/>
      <c r="E607" s="136"/>
      <c r="F607" s="136"/>
      <c r="G607" s="136"/>
      <c r="H607" s="136"/>
      <c r="I607" s="136"/>
      <c r="J607" s="136"/>
      <c r="K607" s="136"/>
      <c r="L607" s="136"/>
      <c r="M607" s="136"/>
      <c r="N607" s="136"/>
    </row>
    <row r="608" spans="2:52">
      <c r="B608" s="134"/>
      <c r="C608" s="136"/>
      <c r="D608" s="136"/>
      <c r="E608" s="136"/>
      <c r="F608" s="136"/>
      <c r="G608" s="136"/>
      <c r="H608" s="136"/>
      <c r="I608" s="136"/>
      <c r="J608" s="136"/>
      <c r="K608" s="136"/>
      <c r="L608" s="136"/>
      <c r="M608" s="136"/>
      <c r="N608" s="136"/>
    </row>
    <row r="609" spans="2:14">
      <c r="B609" s="134"/>
      <c r="C609" s="136"/>
      <c r="D609" s="136"/>
      <c r="E609" s="136"/>
      <c r="F609" s="136"/>
      <c r="G609" s="136"/>
      <c r="H609" s="136"/>
      <c r="I609" s="136"/>
      <c r="J609" s="136"/>
      <c r="K609" s="136"/>
      <c r="L609" s="136"/>
      <c r="M609" s="136"/>
      <c r="N609" s="136"/>
    </row>
    <row r="610" spans="2:14">
      <c r="B610" s="134"/>
      <c r="C610" s="136"/>
      <c r="D610" s="136"/>
      <c r="E610" s="136"/>
      <c r="F610" s="136"/>
      <c r="G610" s="136"/>
      <c r="H610" s="136"/>
      <c r="I610" s="136"/>
      <c r="J610" s="136"/>
      <c r="K610" s="136"/>
      <c r="L610" s="136"/>
      <c r="M610" s="136"/>
      <c r="N610" s="136"/>
    </row>
    <row r="611" spans="2:14">
      <c r="B611" s="134"/>
      <c r="C611" s="136"/>
      <c r="D611" s="136"/>
      <c r="E611" s="136"/>
      <c r="F611" s="136"/>
      <c r="G611" s="136"/>
      <c r="H611" s="136"/>
      <c r="I611" s="136"/>
      <c r="J611" s="136"/>
      <c r="K611" s="136"/>
      <c r="L611" s="136"/>
      <c r="M611" s="136"/>
      <c r="N611" s="136"/>
    </row>
    <row r="612" spans="2:14">
      <c r="B612" s="134"/>
      <c r="C612" s="136"/>
      <c r="D612" s="136"/>
      <c r="E612" s="136"/>
      <c r="F612" s="136"/>
      <c r="G612" s="136"/>
      <c r="H612" s="136"/>
      <c r="I612" s="136"/>
      <c r="J612" s="136"/>
      <c r="K612" s="136"/>
      <c r="L612" s="136"/>
      <c r="M612" s="136"/>
      <c r="N612" s="136"/>
    </row>
    <row r="613" spans="2:14">
      <c r="B613" s="134"/>
      <c r="C613" s="136"/>
      <c r="D613" s="136"/>
      <c r="E613" s="136"/>
      <c r="F613" s="136"/>
      <c r="G613" s="136"/>
      <c r="H613" s="136"/>
      <c r="I613" s="136"/>
      <c r="J613" s="136"/>
      <c r="K613" s="136"/>
      <c r="L613" s="136"/>
      <c r="M613" s="136"/>
      <c r="N613" s="136"/>
    </row>
    <row r="614" spans="2:14">
      <c r="B614" s="134"/>
      <c r="C614" s="136"/>
      <c r="D614" s="136"/>
      <c r="E614" s="136"/>
      <c r="F614" s="136"/>
      <c r="G614" s="136"/>
      <c r="H614" s="136"/>
      <c r="I614" s="136"/>
      <c r="J614" s="136"/>
      <c r="K614" s="136"/>
      <c r="L614" s="136"/>
      <c r="M614" s="136"/>
      <c r="N614" s="136"/>
    </row>
    <row r="615" spans="2:14">
      <c r="B615" s="134"/>
      <c r="C615" s="136"/>
      <c r="D615" s="136"/>
      <c r="E615" s="136"/>
      <c r="F615" s="136"/>
      <c r="G615" s="136"/>
      <c r="H615" s="136"/>
      <c r="I615" s="136"/>
      <c r="J615" s="136"/>
      <c r="K615" s="136"/>
      <c r="L615" s="136"/>
      <c r="M615" s="136"/>
      <c r="N615" s="136"/>
    </row>
    <row r="616" spans="2:14">
      <c r="B616" s="134"/>
      <c r="C616" s="136"/>
      <c r="D616" s="136"/>
      <c r="E616" s="136"/>
      <c r="F616" s="136"/>
      <c r="G616" s="136"/>
      <c r="H616" s="136"/>
      <c r="I616" s="136"/>
      <c r="J616" s="136"/>
      <c r="K616" s="136"/>
      <c r="L616" s="136"/>
      <c r="M616" s="136"/>
      <c r="N616" s="136"/>
    </row>
    <row r="617" spans="2:14">
      <c r="B617" s="134"/>
      <c r="C617" s="136"/>
      <c r="D617" s="136"/>
      <c r="E617" s="136"/>
      <c r="F617" s="136"/>
      <c r="G617" s="136"/>
      <c r="H617" s="136"/>
      <c r="I617" s="136"/>
      <c r="J617" s="136"/>
      <c r="K617" s="136"/>
      <c r="L617" s="136"/>
      <c r="M617" s="136"/>
      <c r="N617" s="136"/>
    </row>
    <row r="618" spans="2:14">
      <c r="B618" s="134"/>
      <c r="C618" s="136"/>
      <c r="D618" s="136"/>
      <c r="E618" s="136"/>
      <c r="F618" s="136"/>
      <c r="G618" s="136"/>
      <c r="H618" s="136"/>
      <c r="I618" s="136"/>
      <c r="J618" s="136"/>
      <c r="K618" s="136"/>
      <c r="L618" s="136"/>
      <c r="M618" s="136"/>
      <c r="N618" s="136"/>
    </row>
    <row r="619" spans="2:14">
      <c r="B619" s="134"/>
      <c r="C619" s="136"/>
      <c r="D619" s="136"/>
      <c r="E619" s="136"/>
      <c r="F619" s="136"/>
      <c r="G619" s="136"/>
      <c r="H619" s="136"/>
      <c r="I619" s="136"/>
      <c r="J619" s="136"/>
      <c r="K619" s="136"/>
      <c r="L619" s="136"/>
      <c r="M619" s="136"/>
      <c r="N619" s="136"/>
    </row>
    <row r="620" spans="2:14">
      <c r="B620" s="134"/>
      <c r="C620" s="136"/>
      <c r="D620" s="136"/>
      <c r="E620" s="136"/>
      <c r="F620" s="136"/>
      <c r="G620" s="136"/>
      <c r="H620" s="136"/>
      <c r="I620" s="136"/>
      <c r="J620" s="136"/>
      <c r="K620" s="136"/>
      <c r="L620" s="136"/>
      <c r="M620" s="136"/>
      <c r="N620" s="136"/>
    </row>
    <row r="621" spans="2:14">
      <c r="B621" s="134"/>
      <c r="C621" s="136"/>
      <c r="D621" s="136"/>
      <c r="E621" s="136"/>
      <c r="F621" s="136"/>
      <c r="G621" s="136"/>
      <c r="H621" s="136"/>
      <c r="I621" s="136"/>
      <c r="J621" s="136"/>
      <c r="K621" s="136"/>
      <c r="L621" s="136"/>
      <c r="M621" s="136"/>
      <c r="N621" s="136"/>
    </row>
    <row r="622" spans="2:14">
      <c r="B622" s="134"/>
      <c r="C622" s="136"/>
      <c r="D622" s="136"/>
      <c r="E622" s="136"/>
      <c r="F622" s="136"/>
      <c r="G622" s="136"/>
      <c r="H622" s="136"/>
      <c r="I622" s="136"/>
      <c r="J622" s="136"/>
      <c r="K622" s="136"/>
      <c r="L622" s="136"/>
      <c r="M622" s="136"/>
      <c r="N622" s="136"/>
    </row>
    <row r="623" spans="2:14">
      <c r="B623" s="134"/>
      <c r="C623" s="136"/>
      <c r="D623" s="136"/>
      <c r="E623" s="136"/>
      <c r="F623" s="136"/>
      <c r="G623" s="136"/>
      <c r="H623" s="136"/>
      <c r="I623" s="136"/>
      <c r="J623" s="136"/>
      <c r="K623" s="136"/>
      <c r="L623" s="136"/>
      <c r="M623" s="136"/>
      <c r="N623" s="136"/>
    </row>
    <row r="624" spans="2:14">
      <c r="B624" s="134"/>
      <c r="C624" s="136"/>
      <c r="D624" s="136"/>
      <c r="E624" s="136"/>
      <c r="F624" s="136"/>
      <c r="G624" s="136"/>
      <c r="H624" s="136"/>
      <c r="I624" s="136"/>
      <c r="J624" s="136"/>
      <c r="K624" s="136"/>
      <c r="L624" s="136"/>
      <c r="M624" s="136"/>
      <c r="N624" s="136"/>
    </row>
    <row r="625" spans="2:14">
      <c r="B625" s="134"/>
      <c r="C625" s="136"/>
      <c r="D625" s="136"/>
      <c r="E625" s="136"/>
      <c r="F625" s="136"/>
      <c r="G625" s="136"/>
      <c r="H625" s="136"/>
      <c r="I625" s="136"/>
      <c r="J625" s="136"/>
      <c r="K625" s="136"/>
      <c r="L625" s="136"/>
      <c r="M625" s="136"/>
      <c r="N625" s="136"/>
    </row>
    <row r="626" spans="2:14">
      <c r="B626" s="134"/>
      <c r="C626" s="136"/>
      <c r="D626" s="136"/>
      <c r="E626" s="136"/>
      <c r="F626" s="136"/>
      <c r="G626" s="136"/>
      <c r="H626" s="136"/>
      <c r="I626" s="136"/>
      <c r="J626" s="136"/>
      <c r="K626" s="136"/>
      <c r="L626" s="136"/>
      <c r="M626" s="136"/>
      <c r="N626" s="136"/>
    </row>
    <row r="627" spans="2:14">
      <c r="B627" s="134"/>
      <c r="C627" s="136"/>
      <c r="D627" s="136"/>
      <c r="E627" s="136"/>
      <c r="F627" s="136"/>
      <c r="G627" s="136"/>
      <c r="H627" s="136"/>
      <c r="I627" s="136"/>
      <c r="J627" s="136"/>
      <c r="K627" s="136"/>
      <c r="L627" s="136"/>
      <c r="M627" s="136"/>
      <c r="N627" s="136"/>
    </row>
  </sheetData>
  <mergeCells count="1">
    <mergeCell ref="N2:P2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workbookViewId="0">
      <selection activeCell="G4" sqref="G4"/>
    </sheetView>
  </sheetViews>
  <sheetFormatPr defaultColWidth="0" defaultRowHeight="15" zeroHeight="1"/>
  <cols>
    <col min="1" max="8" width="9.140625" customWidth="1"/>
    <col min="9" max="16384" width="9.140625" hidden="1"/>
  </cols>
  <sheetData>
    <row r="1" spans="1:8">
      <c r="A1" s="84"/>
      <c r="B1" s="84"/>
      <c r="C1" s="84"/>
      <c r="D1" s="84"/>
      <c r="E1" s="84"/>
      <c r="F1" s="84"/>
      <c r="G1" s="84"/>
      <c r="H1" s="84"/>
    </row>
    <row r="2" spans="1:8">
      <c r="A2" s="84"/>
      <c r="B2" s="84"/>
      <c r="C2" s="84"/>
      <c r="D2" s="84"/>
      <c r="E2" s="84"/>
      <c r="F2" s="84"/>
      <c r="G2" s="84"/>
      <c r="H2" s="84"/>
    </row>
    <row r="3" spans="1:8">
      <c r="A3" s="84"/>
      <c r="B3" s="84"/>
      <c r="C3" s="84"/>
      <c r="D3" s="84"/>
      <c r="E3" s="84"/>
      <c r="F3" s="84"/>
      <c r="G3" s="84"/>
      <c r="H3" s="84"/>
    </row>
    <row r="4" spans="1:8">
      <c r="A4" s="84"/>
      <c r="B4" s="84"/>
      <c r="C4" s="84"/>
      <c r="D4" s="84"/>
      <c r="E4" s="84"/>
      <c r="F4" s="84"/>
      <c r="G4" s="84"/>
      <c r="H4" s="84"/>
    </row>
    <row r="5" spans="1:8">
      <c r="A5" s="203"/>
      <c r="B5" s="203"/>
      <c r="C5" s="203"/>
      <c r="D5" s="203"/>
      <c r="E5" s="203"/>
      <c r="F5" s="203"/>
      <c r="G5" s="203"/>
      <c r="H5" s="203"/>
    </row>
    <row r="6" spans="1:8" ht="11.25" customHeight="1">
      <c r="A6" s="209" t="s">
        <v>717</v>
      </c>
      <c r="B6" s="209"/>
      <c r="C6" s="209"/>
      <c r="D6" s="209"/>
      <c r="E6" s="209">
        <v>4000</v>
      </c>
      <c r="F6" s="241" t="s">
        <v>540</v>
      </c>
      <c r="G6" s="203"/>
      <c r="H6" s="203"/>
    </row>
    <row r="7" spans="1:8" ht="11.25" customHeight="1">
      <c r="A7" s="209" t="s">
        <v>718</v>
      </c>
      <c r="B7" s="209"/>
      <c r="C7" s="209"/>
      <c r="D7" s="209"/>
      <c r="E7" s="209">
        <f>E6/12</f>
        <v>333.33333333333331</v>
      </c>
      <c r="F7" s="241"/>
      <c r="G7" s="203"/>
      <c r="H7" s="203"/>
    </row>
    <row r="8" spans="1:8">
      <c r="A8" s="203"/>
      <c r="B8" s="203"/>
      <c r="C8" s="203"/>
      <c r="D8" s="203"/>
      <c r="E8" s="203"/>
      <c r="F8" s="203"/>
      <c r="G8" s="203"/>
      <c r="H8" s="203"/>
    </row>
    <row r="9" spans="1:8">
      <c r="A9" s="209" t="s">
        <v>719</v>
      </c>
      <c r="B9" s="209"/>
      <c r="C9" s="209"/>
      <c r="D9" s="209"/>
      <c r="E9" s="210" t="str">
        <f>IFERROR(VLOOKUP(E6,Arkusz2!C2:D20952,2,FALSE),"kontakt*")</f>
        <v>CPV 4</v>
      </c>
      <c r="F9" s="203"/>
      <c r="G9" s="203"/>
      <c r="H9" s="203"/>
    </row>
    <row r="10" spans="1:8">
      <c r="A10" s="203" t="str">
        <f>IF(E9="kontakt*","* Skontaktuj się z działem technicznym Oze Technik","")</f>
        <v/>
      </c>
      <c r="B10" s="203"/>
      <c r="C10" s="203"/>
      <c r="D10" s="203"/>
      <c r="E10" s="203"/>
      <c r="F10" s="203"/>
      <c r="G10" s="203"/>
      <c r="H10" s="203"/>
    </row>
  </sheetData>
  <mergeCells count="1">
    <mergeCell ref="F6:F7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0952"/>
  <sheetViews>
    <sheetView topLeftCell="A20925" workbookViewId="0">
      <selection activeCell="F20947" sqref="F20947"/>
    </sheetView>
  </sheetViews>
  <sheetFormatPr defaultRowHeight="15"/>
  <sheetData>
    <row r="2" spans="1:4">
      <c r="A2">
        <v>1000</v>
      </c>
      <c r="B2">
        <f>IF('Dobór mocy zestawu'!$E$6=Arkusz2!A2,"CPV 1,5",0)</f>
        <v>0</v>
      </c>
      <c r="C2">
        <v>1</v>
      </c>
      <c r="D2" t="str">
        <f>IF('Dobór mocy zestawu'!$E$6&gt;=Arkusz2!C2,"CPV 1,5",0)</f>
        <v>CPV 1,5</v>
      </c>
    </row>
    <row r="3" spans="1:4">
      <c r="A3">
        <v>2000</v>
      </c>
      <c r="B3">
        <f>IF('Dobór mocy zestawu'!$E$6=Arkusz2!A3,"CPV 2",0)</f>
        <v>0</v>
      </c>
      <c r="C3">
        <v>2</v>
      </c>
      <c r="D3" t="str">
        <f>IF('Dobór mocy zestawu'!$E$6&gt;=Arkusz2!C3,"CPV 1,5",0)</f>
        <v>CPV 1,5</v>
      </c>
    </row>
    <row r="4" spans="1:4">
      <c r="A4">
        <v>3000</v>
      </c>
      <c r="B4">
        <f>IF('Dobór mocy zestawu'!$E$6=Arkusz2!A4,"CPV 3",0)</f>
        <v>0</v>
      </c>
      <c r="C4">
        <v>3</v>
      </c>
      <c r="D4" t="str">
        <f>IF('Dobór mocy zestawu'!$E$6&gt;=Arkusz2!C4,"CPV 1,5",0)</f>
        <v>CPV 1,5</v>
      </c>
    </row>
    <row r="5" spans="1:4">
      <c r="A5">
        <v>4000</v>
      </c>
      <c r="B5" t="str">
        <f>IF('Dobór mocy zestawu'!$E$6=Arkusz2!A5,"CPV 4",0)</f>
        <v>CPV 4</v>
      </c>
      <c r="C5">
        <v>4</v>
      </c>
      <c r="D5" t="str">
        <f>IF('Dobór mocy zestawu'!$E$6&gt;=Arkusz2!C5,"CPV 1,5",0)</f>
        <v>CPV 1,5</v>
      </c>
    </row>
    <row r="6" spans="1:4">
      <c r="A6">
        <v>5000</v>
      </c>
      <c r="B6">
        <f>IF('Dobór mocy zestawu'!$E$6=Arkusz2!A6,"CPV 5",0)</f>
        <v>0</v>
      </c>
      <c r="C6">
        <v>5</v>
      </c>
      <c r="D6" t="str">
        <f>IF('Dobór mocy zestawu'!$E$6&gt;=Arkusz2!C6,"CPV 1,5",0)</f>
        <v>CPV 1,5</v>
      </c>
    </row>
    <row r="7" spans="1:4">
      <c r="A7">
        <v>6000</v>
      </c>
      <c r="B7">
        <f>IF('Dobór mocy zestawu'!$E$6=Arkusz2!A7,"CPV 6",0)</f>
        <v>0</v>
      </c>
      <c r="C7">
        <v>6</v>
      </c>
      <c r="D7" t="str">
        <f>IF('Dobór mocy zestawu'!$E$6&gt;=Arkusz2!C7,"CPV 1,5",0)</f>
        <v>CPV 1,5</v>
      </c>
    </row>
    <row r="8" spans="1:4">
      <c r="A8">
        <v>7000</v>
      </c>
      <c r="B8">
        <f>IF('Dobór mocy zestawu'!$E$6=Arkusz2!A8,"CPV 7",0)</f>
        <v>0</v>
      </c>
      <c r="C8">
        <v>7</v>
      </c>
      <c r="D8" t="str">
        <f>IF('Dobór mocy zestawu'!$E$6&gt;=Arkusz2!C8,"CPV 1,5",0)</f>
        <v>CPV 1,5</v>
      </c>
    </row>
    <row r="9" spans="1:4">
      <c r="A9">
        <v>8000</v>
      </c>
      <c r="B9">
        <f>IF('Dobór mocy zestawu'!$E$6=Arkusz2!A9,"CPV 8",0)</f>
        <v>0</v>
      </c>
      <c r="C9">
        <v>8</v>
      </c>
      <c r="D9" t="str">
        <f>IF('Dobór mocy zestawu'!$E$6&gt;=Arkusz2!C9,"CPV 1,5",0)</f>
        <v>CPV 1,5</v>
      </c>
    </row>
    <row r="10" spans="1:4">
      <c r="A10">
        <v>9000</v>
      </c>
      <c r="B10">
        <f>IF('Dobór mocy zestawu'!$E$6=Arkusz2!A10,"CPV 10",0)</f>
        <v>0</v>
      </c>
      <c r="C10">
        <v>9</v>
      </c>
      <c r="D10" t="str">
        <f>IF('Dobór mocy zestawu'!$E$6&gt;=Arkusz2!C10,"CPV 1,5",0)</f>
        <v>CPV 1,5</v>
      </c>
    </row>
    <row r="11" spans="1:4">
      <c r="A11">
        <v>10000</v>
      </c>
      <c r="B11">
        <f>IF('Dobór mocy zestawu'!$E$6=Arkusz2!A11,"CPV 10",0)</f>
        <v>0</v>
      </c>
      <c r="C11">
        <v>10</v>
      </c>
      <c r="D11" t="str">
        <f>IF('Dobór mocy zestawu'!$E$6&gt;=Arkusz2!C11,"CPV 1,5",0)</f>
        <v>CPV 1,5</v>
      </c>
    </row>
    <row r="12" spans="1:4">
      <c r="A12">
        <v>11000</v>
      </c>
      <c r="B12">
        <f>IF('Dobór mocy zestawu'!$E$6=Arkusz2!A12,"CPV 15",0)</f>
        <v>0</v>
      </c>
      <c r="C12">
        <v>11</v>
      </c>
      <c r="D12" t="str">
        <f>IF('Dobór mocy zestawu'!$E$6&gt;=Arkusz2!C12,"CPV 1,5",0)</f>
        <v>CPV 1,5</v>
      </c>
    </row>
    <row r="13" spans="1:4">
      <c r="A13">
        <v>12000</v>
      </c>
      <c r="B13">
        <f>IF('Dobór mocy zestawu'!$E$6=Arkusz2!A13,"CPV 15",0)</f>
        <v>0</v>
      </c>
      <c r="C13">
        <v>12</v>
      </c>
      <c r="D13" t="str">
        <f>IF('Dobór mocy zestawu'!$E$6&gt;=Arkusz2!C13,"CPV 1,5",0)</f>
        <v>CPV 1,5</v>
      </c>
    </row>
    <row r="14" spans="1:4">
      <c r="A14">
        <v>13000</v>
      </c>
      <c r="B14">
        <f>IF('Dobór mocy zestawu'!$E$6=Arkusz2!A14,"CPV 15",0)</f>
        <v>0</v>
      </c>
      <c r="C14">
        <v>13</v>
      </c>
      <c r="D14" t="str">
        <f>IF('Dobór mocy zestawu'!$E$6&gt;=Arkusz2!C14,"CPV 1,5",0)</f>
        <v>CPV 1,5</v>
      </c>
    </row>
    <row r="15" spans="1:4">
      <c r="A15">
        <v>14000</v>
      </c>
      <c r="B15">
        <f>IF('Dobór mocy zestawu'!$E$6=Arkusz2!A15,"CPV 15",0)</f>
        <v>0</v>
      </c>
      <c r="C15">
        <v>14</v>
      </c>
      <c r="D15" t="str">
        <f>IF('Dobór mocy zestawu'!$E$6&gt;=Arkusz2!C15,"CPV 1,5",0)</f>
        <v>CPV 1,5</v>
      </c>
    </row>
    <row r="16" spans="1:4">
      <c r="A16">
        <v>15000</v>
      </c>
      <c r="B16">
        <f>IF('Dobór mocy zestawu'!$E$6=Arkusz2!A16,"CPV 15",0)</f>
        <v>0</v>
      </c>
      <c r="C16">
        <v>15</v>
      </c>
      <c r="D16" t="str">
        <f>IF('Dobór mocy zestawu'!$E$6&gt;=Arkusz2!C16,"CPV 1,5",0)</f>
        <v>CPV 1,5</v>
      </c>
    </row>
    <row r="17" spans="1:4">
      <c r="A17">
        <v>16000</v>
      </c>
      <c r="B17">
        <f>IF('Dobór mocy zestawu'!$E$6=Arkusz2!A17,"CPV 20",0)</f>
        <v>0</v>
      </c>
      <c r="C17">
        <v>16</v>
      </c>
      <c r="D17" t="str">
        <f>IF('Dobór mocy zestawu'!$E$6&gt;=Arkusz2!C17,"CPV 1,5",0)</f>
        <v>CPV 1,5</v>
      </c>
    </row>
    <row r="18" spans="1:4">
      <c r="A18">
        <v>17000</v>
      </c>
      <c r="B18">
        <f>IF('Dobór mocy zestawu'!$E$6=Arkusz2!A18,"CPV 20",0)</f>
        <v>0</v>
      </c>
      <c r="C18">
        <v>17</v>
      </c>
      <c r="D18" t="str">
        <f>IF('Dobór mocy zestawu'!$E$6&gt;=Arkusz2!C18,"CPV 1,5",0)</f>
        <v>CPV 1,5</v>
      </c>
    </row>
    <row r="19" spans="1:4">
      <c r="A19">
        <v>18000</v>
      </c>
      <c r="B19">
        <f>IF('Dobór mocy zestawu'!$E$6=Arkusz2!A19,"CPV 20",0)</f>
        <v>0</v>
      </c>
      <c r="C19">
        <v>18</v>
      </c>
      <c r="D19" t="str">
        <f>IF('Dobór mocy zestawu'!$E$6&gt;=Arkusz2!C19,"CPV 1,5",0)</f>
        <v>CPV 1,5</v>
      </c>
    </row>
    <row r="20" spans="1:4">
      <c r="A20">
        <v>19000</v>
      </c>
      <c r="B20">
        <f>IF('Dobór mocy zestawu'!$E$6=Arkusz2!A20,"CPV 20",0)</f>
        <v>0</v>
      </c>
      <c r="C20">
        <v>19</v>
      </c>
      <c r="D20" t="str">
        <f>IF('Dobór mocy zestawu'!$E$6&gt;=Arkusz2!C20,"CPV 1,5",0)</f>
        <v>CPV 1,5</v>
      </c>
    </row>
    <row r="21" spans="1:4">
      <c r="A21">
        <v>20000</v>
      </c>
      <c r="B21">
        <f>IF('Dobór mocy zestawu'!$E$6=Arkusz2!A21,"CPV 20",0)</f>
        <v>0</v>
      </c>
      <c r="C21">
        <v>20</v>
      </c>
      <c r="D21" t="str">
        <f>IF('Dobór mocy zestawu'!$E$6&gt;=Arkusz2!C21,"CPV 1,5",0)</f>
        <v>CPV 1,5</v>
      </c>
    </row>
    <row r="22" spans="1:4">
      <c r="C22">
        <v>21</v>
      </c>
      <c r="D22" t="str">
        <f>IF('Dobór mocy zestawu'!$E$6&gt;=Arkusz2!C22,"CPV 1,5",0)</f>
        <v>CPV 1,5</v>
      </c>
    </row>
    <row r="23" spans="1:4">
      <c r="C23">
        <v>22</v>
      </c>
      <c r="D23" t="str">
        <f>IF('Dobór mocy zestawu'!$E$6&gt;=Arkusz2!C23,"CPV 1,5",0)</f>
        <v>CPV 1,5</v>
      </c>
    </row>
    <row r="24" spans="1:4">
      <c r="C24">
        <v>23</v>
      </c>
      <c r="D24" t="str">
        <f>IF('Dobór mocy zestawu'!$E$6&gt;=Arkusz2!C24,"CPV 1,5",0)</f>
        <v>CPV 1,5</v>
      </c>
    </row>
    <row r="25" spans="1:4">
      <c r="C25">
        <v>24</v>
      </c>
      <c r="D25" t="str">
        <f>IF('Dobór mocy zestawu'!$E$6&gt;=Arkusz2!C25,"CPV 1,5",0)</f>
        <v>CPV 1,5</v>
      </c>
    </row>
    <row r="26" spans="1:4">
      <c r="C26">
        <v>25</v>
      </c>
      <c r="D26" t="str">
        <f>IF('Dobór mocy zestawu'!$E$6&gt;=Arkusz2!C26,"CPV 1,5",0)</f>
        <v>CPV 1,5</v>
      </c>
    </row>
    <row r="27" spans="1:4">
      <c r="C27">
        <v>26</v>
      </c>
      <c r="D27" t="str">
        <f>IF('Dobór mocy zestawu'!$E$6&gt;=Arkusz2!C27,"CPV 1,5",0)</f>
        <v>CPV 1,5</v>
      </c>
    </row>
    <row r="28" spans="1:4">
      <c r="C28">
        <v>27</v>
      </c>
      <c r="D28" t="str">
        <f>IF('Dobór mocy zestawu'!$E$6&gt;=Arkusz2!C28,"CPV 1,5",0)</f>
        <v>CPV 1,5</v>
      </c>
    </row>
    <row r="29" spans="1:4">
      <c r="C29">
        <v>28</v>
      </c>
      <c r="D29" t="str">
        <f>IF('Dobór mocy zestawu'!$E$6&gt;=Arkusz2!C29,"CPV 1,5",0)</f>
        <v>CPV 1,5</v>
      </c>
    </row>
    <row r="30" spans="1:4">
      <c r="C30">
        <v>29</v>
      </c>
      <c r="D30" t="str">
        <f>IF('Dobór mocy zestawu'!$E$6&gt;=Arkusz2!C30,"CPV 1,5",0)</f>
        <v>CPV 1,5</v>
      </c>
    </row>
    <row r="31" spans="1:4">
      <c r="C31">
        <v>30</v>
      </c>
      <c r="D31" t="str">
        <f>IF('Dobór mocy zestawu'!$E$6&gt;=Arkusz2!C31,"CPV 1,5",0)</f>
        <v>CPV 1,5</v>
      </c>
    </row>
    <row r="32" spans="1:4">
      <c r="C32">
        <v>31</v>
      </c>
      <c r="D32" t="str">
        <f>IF('Dobór mocy zestawu'!$E$6&gt;=Arkusz2!C32,"CPV 1,5",0)</f>
        <v>CPV 1,5</v>
      </c>
    </row>
    <row r="33" spans="3:4">
      <c r="C33">
        <v>32</v>
      </c>
      <c r="D33" t="str">
        <f>IF('Dobór mocy zestawu'!$E$6&gt;=Arkusz2!C33,"CPV 1,5",0)</f>
        <v>CPV 1,5</v>
      </c>
    </row>
    <row r="34" spans="3:4">
      <c r="C34">
        <v>33</v>
      </c>
      <c r="D34" t="str">
        <f>IF('Dobór mocy zestawu'!$E$6&gt;=Arkusz2!C34,"CPV 1,5",0)</f>
        <v>CPV 1,5</v>
      </c>
    </row>
    <row r="35" spans="3:4">
      <c r="C35">
        <v>34</v>
      </c>
      <c r="D35" t="str">
        <f>IF('Dobór mocy zestawu'!$E$6&gt;=Arkusz2!C35,"CPV 1,5",0)</f>
        <v>CPV 1,5</v>
      </c>
    </row>
    <row r="36" spans="3:4">
      <c r="C36">
        <v>35</v>
      </c>
      <c r="D36" t="str">
        <f>IF('Dobór mocy zestawu'!$E$6&gt;=Arkusz2!C36,"CPV 1,5",0)</f>
        <v>CPV 1,5</v>
      </c>
    </row>
    <row r="37" spans="3:4">
      <c r="C37">
        <v>36</v>
      </c>
      <c r="D37" t="str">
        <f>IF('Dobór mocy zestawu'!$E$6&gt;=Arkusz2!C37,"CPV 1,5",0)</f>
        <v>CPV 1,5</v>
      </c>
    </row>
    <row r="38" spans="3:4">
      <c r="C38">
        <v>37</v>
      </c>
      <c r="D38" t="str">
        <f>IF('Dobór mocy zestawu'!$E$6&gt;=Arkusz2!C38,"CPV 1,5",0)</f>
        <v>CPV 1,5</v>
      </c>
    </row>
    <row r="39" spans="3:4">
      <c r="C39">
        <v>38</v>
      </c>
      <c r="D39" t="str">
        <f>IF('Dobór mocy zestawu'!$E$6&gt;=Arkusz2!C39,"CPV 1,5",0)</f>
        <v>CPV 1,5</v>
      </c>
    </row>
    <row r="40" spans="3:4">
      <c r="C40">
        <v>39</v>
      </c>
      <c r="D40" t="str">
        <f>IF('Dobór mocy zestawu'!$E$6&gt;=Arkusz2!C40,"CPV 1,5",0)</f>
        <v>CPV 1,5</v>
      </c>
    </row>
    <row r="41" spans="3:4">
      <c r="C41">
        <v>40</v>
      </c>
      <c r="D41" t="str">
        <f>IF('Dobór mocy zestawu'!$E$6&gt;=Arkusz2!C41,"CPV 1,5",0)</f>
        <v>CPV 1,5</v>
      </c>
    </row>
    <row r="42" spans="3:4">
      <c r="C42">
        <v>41</v>
      </c>
      <c r="D42" t="str">
        <f>IF('Dobór mocy zestawu'!$E$6&gt;=Arkusz2!C42,"CPV 1,5",0)</f>
        <v>CPV 1,5</v>
      </c>
    </row>
    <row r="43" spans="3:4">
      <c r="C43">
        <v>42</v>
      </c>
      <c r="D43" t="str">
        <f>IF('Dobór mocy zestawu'!$E$6&gt;=Arkusz2!C43,"CPV 1,5",0)</f>
        <v>CPV 1,5</v>
      </c>
    </row>
    <row r="44" spans="3:4">
      <c r="C44">
        <v>43</v>
      </c>
      <c r="D44" t="str">
        <f>IF('Dobór mocy zestawu'!$E$6&gt;=Arkusz2!C44,"CPV 1,5",0)</f>
        <v>CPV 1,5</v>
      </c>
    </row>
    <row r="45" spans="3:4">
      <c r="C45">
        <v>44</v>
      </c>
      <c r="D45" t="str">
        <f>IF('Dobór mocy zestawu'!$E$6&gt;=Arkusz2!C45,"CPV 1,5",0)</f>
        <v>CPV 1,5</v>
      </c>
    </row>
    <row r="46" spans="3:4">
      <c r="C46">
        <v>45</v>
      </c>
      <c r="D46" t="str">
        <f>IF('Dobór mocy zestawu'!$E$6&gt;=Arkusz2!C46,"CPV 1,5",0)</f>
        <v>CPV 1,5</v>
      </c>
    </row>
    <row r="47" spans="3:4">
      <c r="C47">
        <v>46</v>
      </c>
      <c r="D47" t="str">
        <f>IF('Dobór mocy zestawu'!$E$6&gt;=Arkusz2!C47,"CPV 1,5",0)</f>
        <v>CPV 1,5</v>
      </c>
    </row>
    <row r="48" spans="3:4">
      <c r="C48">
        <v>47</v>
      </c>
      <c r="D48" t="str">
        <f>IF('Dobór mocy zestawu'!$E$6&gt;=Arkusz2!C48,"CPV 1,5",0)</f>
        <v>CPV 1,5</v>
      </c>
    </row>
    <row r="49" spans="3:4">
      <c r="C49">
        <v>48</v>
      </c>
      <c r="D49" t="str">
        <f>IF('Dobór mocy zestawu'!$E$6&gt;=Arkusz2!C49,"CPV 1,5",0)</f>
        <v>CPV 1,5</v>
      </c>
    </row>
    <row r="50" spans="3:4">
      <c r="C50">
        <v>49</v>
      </c>
      <c r="D50" t="str">
        <f>IF('Dobór mocy zestawu'!$E$6&gt;=Arkusz2!C50,"CPV 1,5",0)</f>
        <v>CPV 1,5</v>
      </c>
    </row>
    <row r="51" spans="3:4">
      <c r="C51">
        <v>50</v>
      </c>
      <c r="D51" t="str">
        <f>IF('Dobór mocy zestawu'!$E$6&gt;=Arkusz2!C51,"CPV 1,5",0)</f>
        <v>CPV 1,5</v>
      </c>
    </row>
    <row r="52" spans="3:4">
      <c r="C52">
        <v>51</v>
      </c>
      <c r="D52" t="str">
        <f>IF('Dobór mocy zestawu'!$E$6&gt;=Arkusz2!C52,"CPV 1,5",0)</f>
        <v>CPV 1,5</v>
      </c>
    </row>
    <row r="53" spans="3:4">
      <c r="C53">
        <v>52</v>
      </c>
      <c r="D53" t="str">
        <f>IF('Dobór mocy zestawu'!$E$6&gt;=Arkusz2!C53,"CPV 1,5",0)</f>
        <v>CPV 1,5</v>
      </c>
    </row>
    <row r="54" spans="3:4">
      <c r="C54">
        <v>53</v>
      </c>
      <c r="D54" t="str">
        <f>IF('Dobór mocy zestawu'!$E$6&gt;=Arkusz2!C54,"CPV 1,5",0)</f>
        <v>CPV 1,5</v>
      </c>
    </row>
    <row r="55" spans="3:4">
      <c r="C55">
        <v>54</v>
      </c>
      <c r="D55" t="str">
        <f>IF('Dobór mocy zestawu'!$E$6&gt;=Arkusz2!C55,"CPV 1,5",0)</f>
        <v>CPV 1,5</v>
      </c>
    </row>
    <row r="56" spans="3:4">
      <c r="C56">
        <v>55</v>
      </c>
      <c r="D56" t="str">
        <f>IF('Dobór mocy zestawu'!$E$6&gt;=Arkusz2!C56,"CPV 1,5",0)</f>
        <v>CPV 1,5</v>
      </c>
    </row>
    <row r="57" spans="3:4">
      <c r="C57">
        <v>56</v>
      </c>
      <c r="D57" t="str">
        <f>IF('Dobór mocy zestawu'!$E$6&gt;=Arkusz2!C57,"CPV 1,5",0)</f>
        <v>CPV 1,5</v>
      </c>
    </row>
    <row r="58" spans="3:4">
      <c r="C58">
        <v>57</v>
      </c>
      <c r="D58" t="str">
        <f>IF('Dobór mocy zestawu'!$E$6&gt;=Arkusz2!C58,"CPV 1,5",0)</f>
        <v>CPV 1,5</v>
      </c>
    </row>
    <row r="59" spans="3:4">
      <c r="C59">
        <v>58</v>
      </c>
      <c r="D59" t="str">
        <f>IF('Dobór mocy zestawu'!$E$6&gt;=Arkusz2!C59,"CPV 1,5",0)</f>
        <v>CPV 1,5</v>
      </c>
    </row>
    <row r="60" spans="3:4">
      <c r="C60">
        <v>59</v>
      </c>
      <c r="D60" t="str">
        <f>IF('Dobór mocy zestawu'!$E$6&gt;=Arkusz2!C60,"CPV 1,5",0)</f>
        <v>CPV 1,5</v>
      </c>
    </row>
    <row r="61" spans="3:4">
      <c r="C61">
        <v>60</v>
      </c>
      <c r="D61" t="str">
        <f>IF('Dobór mocy zestawu'!$E$6&gt;=Arkusz2!C61,"CPV 1,5",0)</f>
        <v>CPV 1,5</v>
      </c>
    </row>
    <row r="62" spans="3:4">
      <c r="C62">
        <v>61</v>
      </c>
      <c r="D62" t="str">
        <f>IF('Dobór mocy zestawu'!$E$6&gt;=Arkusz2!C62,"CPV 1,5",0)</f>
        <v>CPV 1,5</v>
      </c>
    </row>
    <row r="63" spans="3:4">
      <c r="C63">
        <v>62</v>
      </c>
      <c r="D63" t="str">
        <f>IF('Dobór mocy zestawu'!$E$6&gt;=Arkusz2!C63,"CPV 1,5",0)</f>
        <v>CPV 1,5</v>
      </c>
    </row>
    <row r="64" spans="3:4">
      <c r="C64">
        <v>63</v>
      </c>
      <c r="D64" t="str">
        <f>IF('Dobór mocy zestawu'!$E$6&gt;=Arkusz2!C64,"CPV 1,5",0)</f>
        <v>CPV 1,5</v>
      </c>
    </row>
    <row r="65" spans="3:4">
      <c r="C65">
        <v>64</v>
      </c>
      <c r="D65" t="str">
        <f>IF('Dobór mocy zestawu'!$E$6&gt;=Arkusz2!C65,"CPV 1,5",0)</f>
        <v>CPV 1,5</v>
      </c>
    </row>
    <row r="66" spans="3:4">
      <c r="C66">
        <v>65</v>
      </c>
      <c r="D66" t="str">
        <f>IF('Dobór mocy zestawu'!$E$6&gt;=Arkusz2!C66,"CPV 1,5",0)</f>
        <v>CPV 1,5</v>
      </c>
    </row>
    <row r="67" spans="3:4">
      <c r="C67">
        <v>66</v>
      </c>
      <c r="D67" t="str">
        <f>IF('Dobór mocy zestawu'!$E$6&gt;=Arkusz2!C67,"CPV 1,5",0)</f>
        <v>CPV 1,5</v>
      </c>
    </row>
    <row r="68" spans="3:4">
      <c r="C68">
        <v>67</v>
      </c>
      <c r="D68" t="str">
        <f>IF('Dobór mocy zestawu'!$E$6&gt;=Arkusz2!C68,"CPV 1,5",0)</f>
        <v>CPV 1,5</v>
      </c>
    </row>
    <row r="69" spans="3:4">
      <c r="C69">
        <v>68</v>
      </c>
      <c r="D69" t="str">
        <f>IF('Dobór mocy zestawu'!$E$6&gt;=Arkusz2!C69,"CPV 1,5",0)</f>
        <v>CPV 1,5</v>
      </c>
    </row>
    <row r="70" spans="3:4">
      <c r="C70">
        <v>69</v>
      </c>
      <c r="D70" t="str">
        <f>IF('Dobór mocy zestawu'!$E$6&gt;=Arkusz2!C70,"CPV 1,5",0)</f>
        <v>CPV 1,5</v>
      </c>
    </row>
    <row r="71" spans="3:4">
      <c r="C71">
        <v>70</v>
      </c>
      <c r="D71" t="str">
        <f>IF('Dobór mocy zestawu'!$E$6&gt;=Arkusz2!C71,"CPV 1,5",0)</f>
        <v>CPV 1,5</v>
      </c>
    </row>
    <row r="72" spans="3:4">
      <c r="C72">
        <v>71</v>
      </c>
      <c r="D72" t="str">
        <f>IF('Dobór mocy zestawu'!$E$6&gt;=Arkusz2!C72,"CPV 1,5",0)</f>
        <v>CPV 1,5</v>
      </c>
    </row>
    <row r="73" spans="3:4">
      <c r="C73">
        <v>72</v>
      </c>
      <c r="D73" t="str">
        <f>IF('Dobór mocy zestawu'!$E$6&gt;=Arkusz2!C73,"CPV 1,5",0)</f>
        <v>CPV 1,5</v>
      </c>
    </row>
    <row r="74" spans="3:4">
      <c r="C74">
        <v>73</v>
      </c>
      <c r="D74" t="str">
        <f>IF('Dobór mocy zestawu'!$E$6&gt;=Arkusz2!C74,"CPV 1,5",0)</f>
        <v>CPV 1,5</v>
      </c>
    </row>
    <row r="75" spans="3:4">
      <c r="C75">
        <v>74</v>
      </c>
      <c r="D75" t="str">
        <f>IF('Dobór mocy zestawu'!$E$6&gt;=Arkusz2!C75,"CPV 1,5",0)</f>
        <v>CPV 1,5</v>
      </c>
    </row>
    <row r="76" spans="3:4">
      <c r="C76">
        <v>75</v>
      </c>
      <c r="D76" t="str">
        <f>IF('Dobór mocy zestawu'!$E$6&gt;=Arkusz2!C76,"CPV 1,5",0)</f>
        <v>CPV 1,5</v>
      </c>
    </row>
    <row r="77" spans="3:4">
      <c r="C77">
        <v>76</v>
      </c>
      <c r="D77" t="str">
        <f>IF('Dobór mocy zestawu'!$E$6&gt;=Arkusz2!C77,"CPV 1,5",0)</f>
        <v>CPV 1,5</v>
      </c>
    </row>
    <row r="78" spans="3:4">
      <c r="C78">
        <v>77</v>
      </c>
      <c r="D78" t="str">
        <f>IF('Dobór mocy zestawu'!$E$6&gt;=Arkusz2!C78,"CPV 1,5",0)</f>
        <v>CPV 1,5</v>
      </c>
    </row>
    <row r="79" spans="3:4">
      <c r="C79">
        <v>78</v>
      </c>
      <c r="D79" t="str">
        <f>IF('Dobór mocy zestawu'!$E$6&gt;=Arkusz2!C79,"CPV 1,5",0)</f>
        <v>CPV 1,5</v>
      </c>
    </row>
    <row r="80" spans="3:4">
      <c r="C80">
        <v>79</v>
      </c>
      <c r="D80" t="str">
        <f>IF('Dobór mocy zestawu'!$E$6&gt;=Arkusz2!C80,"CPV 1,5",0)</f>
        <v>CPV 1,5</v>
      </c>
    </row>
    <row r="81" spans="3:4">
      <c r="C81">
        <v>80</v>
      </c>
      <c r="D81" t="str">
        <f>IF('Dobór mocy zestawu'!$E$6&gt;=Arkusz2!C81,"CPV 1,5",0)</f>
        <v>CPV 1,5</v>
      </c>
    </row>
    <row r="82" spans="3:4">
      <c r="C82">
        <v>81</v>
      </c>
      <c r="D82" t="str">
        <f>IF('Dobór mocy zestawu'!$E$6&gt;=Arkusz2!C82,"CPV 1,5",0)</f>
        <v>CPV 1,5</v>
      </c>
    </row>
    <row r="83" spans="3:4">
      <c r="C83">
        <v>82</v>
      </c>
      <c r="D83" t="str">
        <f>IF('Dobór mocy zestawu'!$E$6&gt;=Arkusz2!C83,"CPV 1,5",0)</f>
        <v>CPV 1,5</v>
      </c>
    </row>
    <row r="84" spans="3:4">
      <c r="C84">
        <v>83</v>
      </c>
      <c r="D84" t="str">
        <f>IF('Dobór mocy zestawu'!$E$6&gt;=Arkusz2!C84,"CPV 1,5",0)</f>
        <v>CPV 1,5</v>
      </c>
    </row>
    <row r="85" spans="3:4">
      <c r="C85">
        <v>84</v>
      </c>
      <c r="D85" t="str">
        <f>IF('Dobór mocy zestawu'!$E$6&gt;=Arkusz2!C85,"CPV 1,5",0)</f>
        <v>CPV 1,5</v>
      </c>
    </row>
    <row r="86" spans="3:4">
      <c r="C86">
        <v>85</v>
      </c>
      <c r="D86" t="str">
        <f>IF('Dobór mocy zestawu'!$E$6&gt;=Arkusz2!C86,"CPV 1,5",0)</f>
        <v>CPV 1,5</v>
      </c>
    </row>
    <row r="87" spans="3:4">
      <c r="C87">
        <v>86</v>
      </c>
      <c r="D87" t="str">
        <f>IF('Dobór mocy zestawu'!$E$6&gt;=Arkusz2!C87,"CPV 1,5",0)</f>
        <v>CPV 1,5</v>
      </c>
    </row>
    <row r="88" spans="3:4">
      <c r="C88">
        <v>87</v>
      </c>
      <c r="D88" t="str">
        <f>IF('Dobór mocy zestawu'!$E$6&gt;=Arkusz2!C88,"CPV 1,5",0)</f>
        <v>CPV 1,5</v>
      </c>
    </row>
    <row r="89" spans="3:4">
      <c r="C89">
        <v>88</v>
      </c>
      <c r="D89" t="str">
        <f>IF('Dobór mocy zestawu'!$E$6&gt;=Arkusz2!C89,"CPV 1,5",0)</f>
        <v>CPV 1,5</v>
      </c>
    </row>
    <row r="90" spans="3:4">
      <c r="C90">
        <v>89</v>
      </c>
      <c r="D90" t="str">
        <f>IF('Dobór mocy zestawu'!$E$6&gt;=Arkusz2!C90,"CPV 1,5",0)</f>
        <v>CPV 1,5</v>
      </c>
    </row>
    <row r="91" spans="3:4">
      <c r="C91">
        <v>90</v>
      </c>
      <c r="D91" t="str">
        <f>IF('Dobór mocy zestawu'!$E$6&gt;=Arkusz2!C91,"CPV 1,5",0)</f>
        <v>CPV 1,5</v>
      </c>
    </row>
    <row r="92" spans="3:4">
      <c r="C92">
        <v>91</v>
      </c>
      <c r="D92" t="str">
        <f>IF('Dobór mocy zestawu'!$E$6&gt;=Arkusz2!C92,"CPV 1,5",0)</f>
        <v>CPV 1,5</v>
      </c>
    </row>
    <row r="93" spans="3:4">
      <c r="C93">
        <v>92</v>
      </c>
      <c r="D93" t="str">
        <f>IF('Dobór mocy zestawu'!$E$6&gt;=Arkusz2!C93,"CPV 1,5",0)</f>
        <v>CPV 1,5</v>
      </c>
    </row>
    <row r="94" spans="3:4">
      <c r="C94">
        <v>93</v>
      </c>
      <c r="D94" t="str">
        <f>IF('Dobór mocy zestawu'!$E$6&gt;=Arkusz2!C94,"CPV 1,5",0)</f>
        <v>CPV 1,5</v>
      </c>
    </row>
    <row r="95" spans="3:4">
      <c r="C95">
        <v>94</v>
      </c>
      <c r="D95" t="str">
        <f>IF('Dobór mocy zestawu'!$E$6&gt;=Arkusz2!C95,"CPV 1,5",0)</f>
        <v>CPV 1,5</v>
      </c>
    </row>
    <row r="96" spans="3:4">
      <c r="C96">
        <v>95</v>
      </c>
      <c r="D96" t="str">
        <f>IF('Dobór mocy zestawu'!$E$6&gt;=Arkusz2!C96,"CPV 1,5",0)</f>
        <v>CPV 1,5</v>
      </c>
    </row>
    <row r="97" spans="3:4">
      <c r="C97">
        <v>96</v>
      </c>
      <c r="D97" t="str">
        <f>IF('Dobór mocy zestawu'!$E$6&gt;=Arkusz2!C97,"CPV 1,5",0)</f>
        <v>CPV 1,5</v>
      </c>
    </row>
    <row r="98" spans="3:4">
      <c r="C98">
        <v>97</v>
      </c>
      <c r="D98" t="str">
        <f>IF('Dobór mocy zestawu'!$E$6&gt;=Arkusz2!C98,"CPV 1,5",0)</f>
        <v>CPV 1,5</v>
      </c>
    </row>
    <row r="99" spans="3:4">
      <c r="C99">
        <v>98</v>
      </c>
      <c r="D99" t="str">
        <f>IF('Dobór mocy zestawu'!$E$6&gt;=Arkusz2!C99,"CPV 1,5",0)</f>
        <v>CPV 1,5</v>
      </c>
    </row>
    <row r="100" spans="3:4">
      <c r="C100">
        <v>99</v>
      </c>
      <c r="D100" t="str">
        <f>IF('Dobór mocy zestawu'!$E$6&gt;=Arkusz2!C100,"CPV 1,5",0)</f>
        <v>CPV 1,5</v>
      </c>
    </row>
    <row r="101" spans="3:4">
      <c r="C101">
        <v>100</v>
      </c>
      <c r="D101" t="str">
        <f>IF('Dobór mocy zestawu'!$E$6&gt;=Arkusz2!C101,"CPV 1,5",0)</f>
        <v>CPV 1,5</v>
      </c>
    </row>
    <row r="102" spans="3:4">
      <c r="C102">
        <v>101</v>
      </c>
      <c r="D102" t="str">
        <f>IF('Dobór mocy zestawu'!$E$6&gt;=Arkusz2!C102,"CPV 1,5",0)</f>
        <v>CPV 1,5</v>
      </c>
    </row>
    <row r="103" spans="3:4">
      <c r="C103">
        <v>102</v>
      </c>
      <c r="D103" t="str">
        <f>IF('Dobór mocy zestawu'!$E$6&gt;=Arkusz2!C103,"CPV 1,5",0)</f>
        <v>CPV 1,5</v>
      </c>
    </row>
    <row r="104" spans="3:4">
      <c r="C104">
        <v>103</v>
      </c>
      <c r="D104" t="str">
        <f>IF('Dobór mocy zestawu'!$E$6&gt;=Arkusz2!C104,"CPV 1,5",0)</f>
        <v>CPV 1,5</v>
      </c>
    </row>
    <row r="105" spans="3:4">
      <c r="C105">
        <v>104</v>
      </c>
      <c r="D105" t="str">
        <f>IF('Dobór mocy zestawu'!$E$6&gt;=Arkusz2!C105,"CPV 1,5",0)</f>
        <v>CPV 1,5</v>
      </c>
    </row>
    <row r="106" spans="3:4">
      <c r="C106">
        <v>105</v>
      </c>
      <c r="D106" t="str">
        <f>IF('Dobór mocy zestawu'!$E$6&gt;=Arkusz2!C106,"CPV 1,5",0)</f>
        <v>CPV 1,5</v>
      </c>
    </row>
    <row r="107" spans="3:4">
      <c r="C107">
        <v>106</v>
      </c>
      <c r="D107" t="str">
        <f>IF('Dobór mocy zestawu'!$E$6&gt;=Arkusz2!C107,"CPV 1,5",0)</f>
        <v>CPV 1,5</v>
      </c>
    </row>
    <row r="108" spans="3:4">
      <c r="C108">
        <v>107</v>
      </c>
      <c r="D108" t="str">
        <f>IF('Dobór mocy zestawu'!$E$6&gt;=Arkusz2!C108,"CPV 1,5",0)</f>
        <v>CPV 1,5</v>
      </c>
    </row>
    <row r="109" spans="3:4">
      <c r="C109">
        <v>108</v>
      </c>
      <c r="D109" t="str">
        <f>IF('Dobór mocy zestawu'!$E$6&gt;=Arkusz2!C109,"CPV 1,5",0)</f>
        <v>CPV 1,5</v>
      </c>
    </row>
    <row r="110" spans="3:4">
      <c r="C110">
        <v>109</v>
      </c>
      <c r="D110" t="str">
        <f>IF('Dobór mocy zestawu'!$E$6&gt;=Arkusz2!C110,"CPV 1,5",0)</f>
        <v>CPV 1,5</v>
      </c>
    </row>
    <row r="111" spans="3:4">
      <c r="C111">
        <v>110</v>
      </c>
      <c r="D111" t="str">
        <f>IF('Dobór mocy zestawu'!$E$6&gt;=Arkusz2!C111,"CPV 1,5",0)</f>
        <v>CPV 1,5</v>
      </c>
    </row>
    <row r="112" spans="3:4">
      <c r="C112">
        <v>111</v>
      </c>
      <c r="D112" t="str">
        <f>IF('Dobór mocy zestawu'!$E$6&gt;=Arkusz2!C112,"CPV 1,5",0)</f>
        <v>CPV 1,5</v>
      </c>
    </row>
    <row r="113" spans="3:4">
      <c r="C113">
        <v>112</v>
      </c>
      <c r="D113" t="str">
        <f>IF('Dobór mocy zestawu'!$E$6&gt;=Arkusz2!C113,"CPV 1,5",0)</f>
        <v>CPV 1,5</v>
      </c>
    </row>
    <row r="114" spans="3:4">
      <c r="C114">
        <v>113</v>
      </c>
      <c r="D114" t="str">
        <f>IF('Dobór mocy zestawu'!$E$6&gt;=Arkusz2!C114,"CPV 1,5",0)</f>
        <v>CPV 1,5</v>
      </c>
    </row>
    <row r="115" spans="3:4">
      <c r="C115">
        <v>114</v>
      </c>
      <c r="D115" t="str">
        <f>IF('Dobór mocy zestawu'!$E$6&gt;=Arkusz2!C115,"CPV 1,5",0)</f>
        <v>CPV 1,5</v>
      </c>
    </row>
    <row r="116" spans="3:4">
      <c r="C116">
        <v>115</v>
      </c>
      <c r="D116" t="str">
        <f>IF('Dobór mocy zestawu'!$E$6&gt;=Arkusz2!C116,"CPV 1,5",0)</f>
        <v>CPV 1,5</v>
      </c>
    </row>
    <row r="117" spans="3:4">
      <c r="C117">
        <v>116</v>
      </c>
      <c r="D117" t="str">
        <f>IF('Dobór mocy zestawu'!$E$6&gt;=Arkusz2!C117,"CPV 1,5",0)</f>
        <v>CPV 1,5</v>
      </c>
    </row>
    <row r="118" spans="3:4">
      <c r="C118">
        <v>117</v>
      </c>
      <c r="D118" t="str">
        <f>IF('Dobór mocy zestawu'!$E$6&gt;=Arkusz2!C118,"CPV 1,5",0)</f>
        <v>CPV 1,5</v>
      </c>
    </row>
    <row r="119" spans="3:4">
      <c r="C119">
        <v>118</v>
      </c>
      <c r="D119" t="str">
        <f>IF('Dobór mocy zestawu'!$E$6&gt;=Arkusz2!C119,"CPV 1,5",0)</f>
        <v>CPV 1,5</v>
      </c>
    </row>
    <row r="120" spans="3:4">
      <c r="C120">
        <v>119</v>
      </c>
      <c r="D120" t="str">
        <f>IF('Dobór mocy zestawu'!$E$6&gt;=Arkusz2!C120,"CPV 1,5",0)</f>
        <v>CPV 1,5</v>
      </c>
    </row>
    <row r="121" spans="3:4">
      <c r="C121">
        <v>120</v>
      </c>
      <c r="D121" t="str">
        <f>IF('Dobór mocy zestawu'!$E$6&gt;=Arkusz2!C121,"CPV 1,5",0)</f>
        <v>CPV 1,5</v>
      </c>
    </row>
    <row r="122" spans="3:4">
      <c r="C122">
        <v>121</v>
      </c>
      <c r="D122" t="str">
        <f>IF('Dobór mocy zestawu'!$E$6&gt;=Arkusz2!C122,"CPV 1,5",0)</f>
        <v>CPV 1,5</v>
      </c>
    </row>
    <row r="123" spans="3:4">
      <c r="C123">
        <v>122</v>
      </c>
      <c r="D123" t="str">
        <f>IF('Dobór mocy zestawu'!$E$6&gt;=Arkusz2!C123,"CPV 1,5",0)</f>
        <v>CPV 1,5</v>
      </c>
    </row>
    <row r="124" spans="3:4">
      <c r="C124">
        <v>123</v>
      </c>
      <c r="D124" t="str">
        <f>IF('Dobór mocy zestawu'!$E$6&gt;=Arkusz2!C124,"CPV 1,5",0)</f>
        <v>CPV 1,5</v>
      </c>
    </row>
    <row r="125" spans="3:4">
      <c r="C125">
        <v>124</v>
      </c>
      <c r="D125" t="str">
        <f>IF('Dobór mocy zestawu'!$E$6&gt;=Arkusz2!C125,"CPV 1,5",0)</f>
        <v>CPV 1,5</v>
      </c>
    </row>
    <row r="126" spans="3:4">
      <c r="C126">
        <v>125</v>
      </c>
      <c r="D126" t="str">
        <f>IF('Dobór mocy zestawu'!$E$6&gt;=Arkusz2!C126,"CPV 1,5",0)</f>
        <v>CPV 1,5</v>
      </c>
    </row>
    <row r="127" spans="3:4">
      <c r="C127">
        <v>126</v>
      </c>
      <c r="D127" t="str">
        <f>IF('Dobór mocy zestawu'!$E$6&gt;=Arkusz2!C127,"CPV 1,5",0)</f>
        <v>CPV 1,5</v>
      </c>
    </row>
    <row r="128" spans="3:4">
      <c r="C128">
        <v>127</v>
      </c>
      <c r="D128" t="str">
        <f>IF('Dobór mocy zestawu'!$E$6&gt;=Arkusz2!C128,"CPV 1,5",0)</f>
        <v>CPV 1,5</v>
      </c>
    </row>
    <row r="129" spans="3:4">
      <c r="C129">
        <v>128</v>
      </c>
      <c r="D129" t="str">
        <f>IF('Dobór mocy zestawu'!$E$6&gt;=Arkusz2!C129,"CPV 1,5",0)</f>
        <v>CPV 1,5</v>
      </c>
    </row>
    <row r="130" spans="3:4">
      <c r="C130">
        <v>129</v>
      </c>
      <c r="D130" t="str">
        <f>IF('Dobór mocy zestawu'!$E$6&gt;=Arkusz2!C130,"CPV 1,5",0)</f>
        <v>CPV 1,5</v>
      </c>
    </row>
    <row r="131" spans="3:4">
      <c r="C131">
        <v>130</v>
      </c>
      <c r="D131" t="str">
        <f>IF('Dobór mocy zestawu'!$E$6&gt;=Arkusz2!C131,"CPV 1,5",0)</f>
        <v>CPV 1,5</v>
      </c>
    </row>
    <row r="132" spans="3:4">
      <c r="C132">
        <v>131</v>
      </c>
      <c r="D132" t="str">
        <f>IF('Dobór mocy zestawu'!$E$6&gt;=Arkusz2!C132,"CPV 1,5",0)</f>
        <v>CPV 1,5</v>
      </c>
    </row>
    <row r="133" spans="3:4">
      <c r="C133">
        <v>132</v>
      </c>
      <c r="D133" t="str">
        <f>IF('Dobór mocy zestawu'!$E$6&gt;=Arkusz2!C133,"CPV 1,5",0)</f>
        <v>CPV 1,5</v>
      </c>
    </row>
    <row r="134" spans="3:4">
      <c r="C134">
        <v>133</v>
      </c>
      <c r="D134" t="str">
        <f>IF('Dobór mocy zestawu'!$E$6&gt;=Arkusz2!C134,"CPV 1,5",0)</f>
        <v>CPV 1,5</v>
      </c>
    </row>
    <row r="135" spans="3:4">
      <c r="C135">
        <v>134</v>
      </c>
      <c r="D135" t="str">
        <f>IF('Dobór mocy zestawu'!$E$6&gt;=Arkusz2!C135,"CPV 1,5",0)</f>
        <v>CPV 1,5</v>
      </c>
    </row>
    <row r="136" spans="3:4">
      <c r="C136">
        <v>135</v>
      </c>
      <c r="D136" t="str">
        <f>IF('Dobór mocy zestawu'!$E$6&gt;=Arkusz2!C136,"CPV 1,5",0)</f>
        <v>CPV 1,5</v>
      </c>
    </row>
    <row r="137" spans="3:4">
      <c r="C137">
        <v>136</v>
      </c>
      <c r="D137" t="str">
        <f>IF('Dobór mocy zestawu'!$E$6&gt;=Arkusz2!C137,"CPV 1,5",0)</f>
        <v>CPV 1,5</v>
      </c>
    </row>
    <row r="138" spans="3:4">
      <c r="C138">
        <v>137</v>
      </c>
      <c r="D138" t="str">
        <f>IF('Dobór mocy zestawu'!$E$6&gt;=Arkusz2!C138,"CPV 1,5",0)</f>
        <v>CPV 1,5</v>
      </c>
    </row>
    <row r="139" spans="3:4">
      <c r="C139">
        <v>138</v>
      </c>
      <c r="D139" t="str">
        <f>IF('Dobór mocy zestawu'!$E$6&gt;=Arkusz2!C139,"CPV 1,5",0)</f>
        <v>CPV 1,5</v>
      </c>
    </row>
    <row r="140" spans="3:4">
      <c r="C140">
        <v>139</v>
      </c>
      <c r="D140" t="str">
        <f>IF('Dobór mocy zestawu'!$E$6&gt;=Arkusz2!C140,"CPV 1,5",0)</f>
        <v>CPV 1,5</v>
      </c>
    </row>
    <row r="141" spans="3:4">
      <c r="C141">
        <v>140</v>
      </c>
      <c r="D141" t="str">
        <f>IF('Dobór mocy zestawu'!$E$6&gt;=Arkusz2!C141,"CPV 1,5",0)</f>
        <v>CPV 1,5</v>
      </c>
    </row>
    <row r="142" spans="3:4">
      <c r="C142">
        <v>141</v>
      </c>
      <c r="D142" t="str">
        <f>IF('Dobór mocy zestawu'!$E$6&gt;=Arkusz2!C142,"CPV 1,5",0)</f>
        <v>CPV 1,5</v>
      </c>
    </row>
    <row r="143" spans="3:4">
      <c r="C143">
        <v>142</v>
      </c>
      <c r="D143" t="str">
        <f>IF('Dobór mocy zestawu'!$E$6&gt;=Arkusz2!C143,"CPV 1,5",0)</f>
        <v>CPV 1,5</v>
      </c>
    </row>
    <row r="144" spans="3:4">
      <c r="C144">
        <v>143</v>
      </c>
      <c r="D144" t="str">
        <f>IF('Dobór mocy zestawu'!$E$6&gt;=Arkusz2!C144,"CPV 1,5",0)</f>
        <v>CPV 1,5</v>
      </c>
    </row>
    <row r="145" spans="3:4">
      <c r="C145">
        <v>144</v>
      </c>
      <c r="D145" t="str">
        <f>IF('Dobór mocy zestawu'!$E$6&gt;=Arkusz2!C145,"CPV 1,5",0)</f>
        <v>CPV 1,5</v>
      </c>
    </row>
    <row r="146" spans="3:4">
      <c r="C146">
        <v>145</v>
      </c>
      <c r="D146" t="str">
        <f>IF('Dobór mocy zestawu'!$E$6&gt;=Arkusz2!C146,"CPV 1,5",0)</f>
        <v>CPV 1,5</v>
      </c>
    </row>
    <row r="147" spans="3:4">
      <c r="C147">
        <v>146</v>
      </c>
      <c r="D147" t="str">
        <f>IF('Dobór mocy zestawu'!$E$6&gt;=Arkusz2!C147,"CPV 1,5",0)</f>
        <v>CPV 1,5</v>
      </c>
    </row>
    <row r="148" spans="3:4">
      <c r="C148">
        <v>147</v>
      </c>
      <c r="D148" t="str">
        <f>IF('Dobór mocy zestawu'!$E$6&gt;=Arkusz2!C148,"CPV 1,5",0)</f>
        <v>CPV 1,5</v>
      </c>
    </row>
    <row r="149" spans="3:4">
      <c r="C149">
        <v>148</v>
      </c>
      <c r="D149" t="str">
        <f>IF('Dobór mocy zestawu'!$E$6&gt;=Arkusz2!C149,"CPV 1,5",0)</f>
        <v>CPV 1,5</v>
      </c>
    </row>
    <row r="150" spans="3:4">
      <c r="C150">
        <v>149</v>
      </c>
      <c r="D150" t="str">
        <f>IF('Dobór mocy zestawu'!$E$6&gt;=Arkusz2!C150,"CPV 1,5",0)</f>
        <v>CPV 1,5</v>
      </c>
    </row>
    <row r="151" spans="3:4">
      <c r="C151">
        <v>150</v>
      </c>
      <c r="D151" t="str">
        <f>IF('Dobór mocy zestawu'!$E$6&gt;=Arkusz2!C151,"CPV 1,5",0)</f>
        <v>CPV 1,5</v>
      </c>
    </row>
    <row r="152" spans="3:4">
      <c r="C152">
        <v>151</v>
      </c>
      <c r="D152" t="str">
        <f>IF('Dobór mocy zestawu'!$E$6&gt;=Arkusz2!C152,"CPV 1,5",0)</f>
        <v>CPV 1,5</v>
      </c>
    </row>
    <row r="153" spans="3:4">
      <c r="C153">
        <v>152</v>
      </c>
      <c r="D153" t="str">
        <f>IF('Dobór mocy zestawu'!$E$6&gt;=Arkusz2!C153,"CPV 1,5",0)</f>
        <v>CPV 1,5</v>
      </c>
    </row>
    <row r="154" spans="3:4">
      <c r="C154">
        <v>153</v>
      </c>
      <c r="D154" t="str">
        <f>IF('Dobór mocy zestawu'!$E$6&gt;=Arkusz2!C154,"CPV 1,5",0)</f>
        <v>CPV 1,5</v>
      </c>
    </row>
    <row r="155" spans="3:4">
      <c r="C155">
        <v>154</v>
      </c>
      <c r="D155" t="str">
        <f>IF('Dobór mocy zestawu'!$E$6&gt;=Arkusz2!C155,"CPV 1,5",0)</f>
        <v>CPV 1,5</v>
      </c>
    </row>
    <row r="156" spans="3:4">
      <c r="C156">
        <v>155</v>
      </c>
      <c r="D156" t="str">
        <f>IF('Dobór mocy zestawu'!$E$6&gt;=Arkusz2!C156,"CPV 1,5",0)</f>
        <v>CPV 1,5</v>
      </c>
    </row>
    <row r="157" spans="3:4">
      <c r="C157">
        <v>156</v>
      </c>
      <c r="D157" t="str">
        <f>IF('Dobór mocy zestawu'!$E$6&gt;=Arkusz2!C157,"CPV 1,5",0)</f>
        <v>CPV 1,5</v>
      </c>
    </row>
    <row r="158" spans="3:4">
      <c r="C158">
        <v>157</v>
      </c>
      <c r="D158" t="str">
        <f>IF('Dobór mocy zestawu'!$E$6&gt;=Arkusz2!C158,"CPV 1,5",0)</f>
        <v>CPV 1,5</v>
      </c>
    </row>
    <row r="159" spans="3:4">
      <c r="C159">
        <v>158</v>
      </c>
      <c r="D159" t="str">
        <f>IF('Dobór mocy zestawu'!$E$6&gt;=Arkusz2!C159,"CPV 1,5",0)</f>
        <v>CPV 1,5</v>
      </c>
    </row>
    <row r="160" spans="3:4">
      <c r="C160">
        <v>159</v>
      </c>
      <c r="D160" t="str">
        <f>IF('Dobór mocy zestawu'!$E$6&gt;=Arkusz2!C160,"CPV 1,5",0)</f>
        <v>CPV 1,5</v>
      </c>
    </row>
    <row r="161" spans="3:4">
      <c r="C161">
        <v>160</v>
      </c>
      <c r="D161" t="str">
        <f>IF('Dobór mocy zestawu'!$E$6&gt;=Arkusz2!C161,"CPV 1,5",0)</f>
        <v>CPV 1,5</v>
      </c>
    </row>
    <row r="162" spans="3:4">
      <c r="C162">
        <v>161</v>
      </c>
      <c r="D162" t="str">
        <f>IF('Dobór mocy zestawu'!$E$6&gt;=Arkusz2!C162,"CPV 1,5",0)</f>
        <v>CPV 1,5</v>
      </c>
    </row>
    <row r="163" spans="3:4">
      <c r="C163">
        <v>162</v>
      </c>
      <c r="D163" t="str">
        <f>IF('Dobór mocy zestawu'!$E$6&gt;=Arkusz2!C163,"CPV 1,5",0)</f>
        <v>CPV 1,5</v>
      </c>
    </row>
    <row r="164" spans="3:4">
      <c r="C164">
        <v>163</v>
      </c>
      <c r="D164" t="str">
        <f>IF('Dobór mocy zestawu'!$E$6&gt;=Arkusz2!C164,"CPV 1,5",0)</f>
        <v>CPV 1,5</v>
      </c>
    </row>
    <row r="165" spans="3:4">
      <c r="C165">
        <v>164</v>
      </c>
      <c r="D165" t="str">
        <f>IF('Dobór mocy zestawu'!$E$6&gt;=Arkusz2!C165,"CPV 1,5",0)</f>
        <v>CPV 1,5</v>
      </c>
    </row>
    <row r="166" spans="3:4">
      <c r="C166">
        <v>165</v>
      </c>
      <c r="D166" t="str">
        <f>IF('Dobór mocy zestawu'!$E$6&gt;=Arkusz2!C166,"CPV 1,5",0)</f>
        <v>CPV 1,5</v>
      </c>
    </row>
    <row r="167" spans="3:4">
      <c r="C167">
        <v>166</v>
      </c>
      <c r="D167" t="str">
        <f>IF('Dobór mocy zestawu'!$E$6&gt;=Arkusz2!C167,"CPV 1,5",0)</f>
        <v>CPV 1,5</v>
      </c>
    </row>
    <row r="168" spans="3:4">
      <c r="C168">
        <v>167</v>
      </c>
      <c r="D168" t="str">
        <f>IF('Dobór mocy zestawu'!$E$6&gt;=Arkusz2!C168,"CPV 1,5",0)</f>
        <v>CPV 1,5</v>
      </c>
    </row>
    <row r="169" spans="3:4">
      <c r="C169">
        <v>168</v>
      </c>
      <c r="D169" t="str">
        <f>IF('Dobór mocy zestawu'!$E$6&gt;=Arkusz2!C169,"CPV 1,5",0)</f>
        <v>CPV 1,5</v>
      </c>
    </row>
    <row r="170" spans="3:4">
      <c r="C170">
        <v>169</v>
      </c>
      <c r="D170" t="str">
        <f>IF('Dobór mocy zestawu'!$E$6&gt;=Arkusz2!C170,"CPV 1,5",0)</f>
        <v>CPV 1,5</v>
      </c>
    </row>
    <row r="171" spans="3:4">
      <c r="C171">
        <v>170</v>
      </c>
      <c r="D171" t="str">
        <f>IF('Dobór mocy zestawu'!$E$6&gt;=Arkusz2!C171,"CPV 1,5",0)</f>
        <v>CPV 1,5</v>
      </c>
    </row>
    <row r="172" spans="3:4">
      <c r="C172">
        <v>171</v>
      </c>
      <c r="D172" t="str">
        <f>IF('Dobór mocy zestawu'!$E$6&gt;=Arkusz2!C172,"CPV 1,5",0)</f>
        <v>CPV 1,5</v>
      </c>
    </row>
    <row r="173" spans="3:4">
      <c r="C173">
        <v>172</v>
      </c>
      <c r="D173" t="str">
        <f>IF('Dobór mocy zestawu'!$E$6&gt;=Arkusz2!C173,"CPV 1,5",0)</f>
        <v>CPV 1,5</v>
      </c>
    </row>
    <row r="174" spans="3:4">
      <c r="C174">
        <v>173</v>
      </c>
      <c r="D174" t="str">
        <f>IF('Dobór mocy zestawu'!$E$6&gt;=Arkusz2!C174,"CPV 1,5",0)</f>
        <v>CPV 1,5</v>
      </c>
    </row>
    <row r="175" spans="3:4">
      <c r="C175">
        <v>174</v>
      </c>
      <c r="D175" t="str">
        <f>IF('Dobór mocy zestawu'!$E$6&gt;=Arkusz2!C175,"CPV 1,5",0)</f>
        <v>CPV 1,5</v>
      </c>
    </row>
    <row r="176" spans="3:4">
      <c r="C176">
        <v>175</v>
      </c>
      <c r="D176" t="str">
        <f>IF('Dobór mocy zestawu'!$E$6&gt;=Arkusz2!C176,"CPV 1,5",0)</f>
        <v>CPV 1,5</v>
      </c>
    </row>
    <row r="177" spans="3:4">
      <c r="C177">
        <v>176</v>
      </c>
      <c r="D177" t="str">
        <f>IF('Dobór mocy zestawu'!$E$6&gt;=Arkusz2!C177,"CPV 1,5",0)</f>
        <v>CPV 1,5</v>
      </c>
    </row>
    <row r="178" spans="3:4">
      <c r="C178">
        <v>177</v>
      </c>
      <c r="D178" t="str">
        <f>IF('Dobór mocy zestawu'!$E$6&gt;=Arkusz2!C178,"CPV 1,5",0)</f>
        <v>CPV 1,5</v>
      </c>
    </row>
    <row r="179" spans="3:4">
      <c r="C179">
        <v>178</v>
      </c>
      <c r="D179" t="str">
        <f>IF('Dobór mocy zestawu'!$E$6&gt;=Arkusz2!C179,"CPV 1,5",0)</f>
        <v>CPV 1,5</v>
      </c>
    </row>
    <row r="180" spans="3:4">
      <c r="C180">
        <v>179</v>
      </c>
      <c r="D180" t="str">
        <f>IF('Dobór mocy zestawu'!$E$6&gt;=Arkusz2!C180,"CPV 1,5",0)</f>
        <v>CPV 1,5</v>
      </c>
    </row>
    <row r="181" spans="3:4">
      <c r="C181">
        <v>180</v>
      </c>
      <c r="D181" t="str">
        <f>IF('Dobór mocy zestawu'!$E$6&gt;=Arkusz2!C181,"CPV 1,5",0)</f>
        <v>CPV 1,5</v>
      </c>
    </row>
    <row r="182" spans="3:4">
      <c r="C182">
        <v>181</v>
      </c>
      <c r="D182" t="str">
        <f>IF('Dobór mocy zestawu'!$E$6&gt;=Arkusz2!C182,"CPV 1,5",0)</f>
        <v>CPV 1,5</v>
      </c>
    </row>
    <row r="183" spans="3:4">
      <c r="C183">
        <v>182</v>
      </c>
      <c r="D183" t="str">
        <f>IF('Dobór mocy zestawu'!$E$6&gt;=Arkusz2!C183,"CPV 1,5",0)</f>
        <v>CPV 1,5</v>
      </c>
    </row>
    <row r="184" spans="3:4">
      <c r="C184">
        <v>183</v>
      </c>
      <c r="D184" t="str">
        <f>IF('Dobór mocy zestawu'!$E$6&gt;=Arkusz2!C184,"CPV 1,5",0)</f>
        <v>CPV 1,5</v>
      </c>
    </row>
    <row r="185" spans="3:4">
      <c r="C185">
        <v>184</v>
      </c>
      <c r="D185" t="str">
        <f>IF('Dobór mocy zestawu'!$E$6&gt;=Arkusz2!C185,"CPV 1,5",0)</f>
        <v>CPV 1,5</v>
      </c>
    </row>
    <row r="186" spans="3:4">
      <c r="C186">
        <v>185</v>
      </c>
      <c r="D186" t="str">
        <f>IF('Dobór mocy zestawu'!$E$6&gt;=Arkusz2!C186,"CPV 1,5",0)</f>
        <v>CPV 1,5</v>
      </c>
    </row>
    <row r="187" spans="3:4">
      <c r="C187">
        <v>186</v>
      </c>
      <c r="D187" t="str">
        <f>IF('Dobór mocy zestawu'!$E$6&gt;=Arkusz2!C187,"CPV 1,5",0)</f>
        <v>CPV 1,5</v>
      </c>
    </row>
    <row r="188" spans="3:4">
      <c r="C188">
        <v>187</v>
      </c>
      <c r="D188" t="str">
        <f>IF('Dobór mocy zestawu'!$E$6&gt;=Arkusz2!C188,"CPV 1,5",0)</f>
        <v>CPV 1,5</v>
      </c>
    </row>
    <row r="189" spans="3:4">
      <c r="C189">
        <v>188</v>
      </c>
      <c r="D189" t="str">
        <f>IF('Dobór mocy zestawu'!$E$6&gt;=Arkusz2!C189,"CPV 1,5",0)</f>
        <v>CPV 1,5</v>
      </c>
    </row>
    <row r="190" spans="3:4">
      <c r="C190">
        <v>189</v>
      </c>
      <c r="D190" t="str">
        <f>IF('Dobór mocy zestawu'!$E$6&gt;=Arkusz2!C190,"CPV 1,5",0)</f>
        <v>CPV 1,5</v>
      </c>
    </row>
    <row r="191" spans="3:4">
      <c r="C191">
        <v>190</v>
      </c>
      <c r="D191" t="str">
        <f>IF('Dobór mocy zestawu'!$E$6&gt;=Arkusz2!C191,"CPV 1,5",0)</f>
        <v>CPV 1,5</v>
      </c>
    </row>
    <row r="192" spans="3:4">
      <c r="C192">
        <v>191</v>
      </c>
      <c r="D192" t="str">
        <f>IF('Dobór mocy zestawu'!$E$6&gt;=Arkusz2!C192,"CPV 1,5",0)</f>
        <v>CPV 1,5</v>
      </c>
    </row>
    <row r="193" spans="3:4">
      <c r="C193">
        <v>192</v>
      </c>
      <c r="D193" t="str">
        <f>IF('Dobór mocy zestawu'!$E$6&gt;=Arkusz2!C193,"CPV 1,5",0)</f>
        <v>CPV 1,5</v>
      </c>
    </row>
    <row r="194" spans="3:4">
      <c r="C194">
        <v>193</v>
      </c>
      <c r="D194" t="str">
        <f>IF('Dobór mocy zestawu'!$E$6&gt;=Arkusz2!C194,"CPV 1,5",0)</f>
        <v>CPV 1,5</v>
      </c>
    </row>
    <row r="195" spans="3:4">
      <c r="C195">
        <v>194</v>
      </c>
      <c r="D195" t="str">
        <f>IF('Dobór mocy zestawu'!$E$6&gt;=Arkusz2!C195,"CPV 1,5",0)</f>
        <v>CPV 1,5</v>
      </c>
    </row>
    <row r="196" spans="3:4">
      <c r="C196">
        <v>195</v>
      </c>
      <c r="D196" t="str">
        <f>IF('Dobór mocy zestawu'!$E$6&gt;=Arkusz2!C196,"CPV 1,5",0)</f>
        <v>CPV 1,5</v>
      </c>
    </row>
    <row r="197" spans="3:4">
      <c r="C197">
        <v>196</v>
      </c>
      <c r="D197" t="str">
        <f>IF('Dobór mocy zestawu'!$E$6&gt;=Arkusz2!C197,"CPV 1,5",0)</f>
        <v>CPV 1,5</v>
      </c>
    </row>
    <row r="198" spans="3:4">
      <c r="C198">
        <v>197</v>
      </c>
      <c r="D198" t="str">
        <f>IF('Dobór mocy zestawu'!$E$6&gt;=Arkusz2!C198,"CPV 1,5",0)</f>
        <v>CPV 1,5</v>
      </c>
    </row>
    <row r="199" spans="3:4">
      <c r="C199">
        <v>198</v>
      </c>
      <c r="D199" t="str">
        <f>IF('Dobór mocy zestawu'!$E$6&gt;=Arkusz2!C199,"CPV 1,5",0)</f>
        <v>CPV 1,5</v>
      </c>
    </row>
    <row r="200" spans="3:4">
      <c r="C200">
        <v>199</v>
      </c>
      <c r="D200" t="str">
        <f>IF('Dobór mocy zestawu'!$E$6&gt;=Arkusz2!C200,"CPV 1,5",0)</f>
        <v>CPV 1,5</v>
      </c>
    </row>
    <row r="201" spans="3:4">
      <c r="C201">
        <v>200</v>
      </c>
      <c r="D201" t="str">
        <f>IF('Dobór mocy zestawu'!$E$6&gt;=Arkusz2!C201,"CPV 1,5",0)</f>
        <v>CPV 1,5</v>
      </c>
    </row>
    <row r="202" spans="3:4">
      <c r="C202">
        <v>201</v>
      </c>
      <c r="D202" t="str">
        <f>IF('Dobór mocy zestawu'!$E$6&gt;=Arkusz2!C202,"CPV 1,5",0)</f>
        <v>CPV 1,5</v>
      </c>
    </row>
    <row r="203" spans="3:4">
      <c r="C203">
        <v>202</v>
      </c>
      <c r="D203" t="str">
        <f>IF('Dobór mocy zestawu'!$E$6&gt;=Arkusz2!C203,"CPV 1,5",0)</f>
        <v>CPV 1,5</v>
      </c>
    </row>
    <row r="204" spans="3:4">
      <c r="C204">
        <v>203</v>
      </c>
      <c r="D204" t="str">
        <f>IF('Dobór mocy zestawu'!$E$6&gt;=Arkusz2!C204,"CPV 1,5",0)</f>
        <v>CPV 1,5</v>
      </c>
    </row>
    <row r="205" spans="3:4">
      <c r="C205">
        <v>204</v>
      </c>
      <c r="D205" t="str">
        <f>IF('Dobór mocy zestawu'!$E$6&gt;=Arkusz2!C205,"CPV 1,5",0)</f>
        <v>CPV 1,5</v>
      </c>
    </row>
    <row r="206" spans="3:4">
      <c r="C206">
        <v>205</v>
      </c>
      <c r="D206" t="str">
        <f>IF('Dobór mocy zestawu'!$E$6&gt;=Arkusz2!C206,"CPV 1,5",0)</f>
        <v>CPV 1,5</v>
      </c>
    </row>
    <row r="207" spans="3:4">
      <c r="C207">
        <v>206</v>
      </c>
      <c r="D207" t="str">
        <f>IF('Dobór mocy zestawu'!$E$6&gt;=Arkusz2!C207,"CPV 1,5",0)</f>
        <v>CPV 1,5</v>
      </c>
    </row>
    <row r="208" spans="3:4">
      <c r="C208">
        <v>207</v>
      </c>
      <c r="D208" t="str">
        <f>IF('Dobór mocy zestawu'!$E$6&gt;=Arkusz2!C208,"CPV 1,5",0)</f>
        <v>CPV 1,5</v>
      </c>
    </row>
    <row r="209" spans="3:4">
      <c r="C209">
        <v>208</v>
      </c>
      <c r="D209" t="str">
        <f>IF('Dobór mocy zestawu'!$E$6&gt;=Arkusz2!C209,"CPV 1,5",0)</f>
        <v>CPV 1,5</v>
      </c>
    </row>
    <row r="210" spans="3:4">
      <c r="C210">
        <v>209</v>
      </c>
      <c r="D210" t="str">
        <f>IF('Dobór mocy zestawu'!$E$6&gt;=Arkusz2!C210,"CPV 1,5",0)</f>
        <v>CPV 1,5</v>
      </c>
    </row>
    <row r="211" spans="3:4">
      <c r="C211">
        <v>210</v>
      </c>
      <c r="D211" t="str">
        <f>IF('Dobór mocy zestawu'!$E$6&gt;=Arkusz2!C211,"CPV 1,5",0)</f>
        <v>CPV 1,5</v>
      </c>
    </row>
    <row r="212" spans="3:4">
      <c r="C212">
        <v>211</v>
      </c>
      <c r="D212" t="str">
        <f>IF('Dobór mocy zestawu'!$E$6&gt;=Arkusz2!C212,"CPV 1,5",0)</f>
        <v>CPV 1,5</v>
      </c>
    </row>
    <row r="213" spans="3:4">
      <c r="C213">
        <v>212</v>
      </c>
      <c r="D213" t="str">
        <f>IF('Dobór mocy zestawu'!$E$6&gt;=Arkusz2!C213,"CPV 1,5",0)</f>
        <v>CPV 1,5</v>
      </c>
    </row>
    <row r="214" spans="3:4">
      <c r="C214">
        <v>213</v>
      </c>
      <c r="D214" t="str">
        <f>IF('Dobór mocy zestawu'!$E$6&gt;=Arkusz2!C214,"CPV 1,5",0)</f>
        <v>CPV 1,5</v>
      </c>
    </row>
    <row r="215" spans="3:4">
      <c r="C215">
        <v>214</v>
      </c>
      <c r="D215" t="str">
        <f>IF('Dobór mocy zestawu'!$E$6&gt;=Arkusz2!C215,"CPV 1,5",0)</f>
        <v>CPV 1,5</v>
      </c>
    </row>
    <row r="216" spans="3:4">
      <c r="C216">
        <v>215</v>
      </c>
      <c r="D216" t="str">
        <f>IF('Dobór mocy zestawu'!$E$6&gt;=Arkusz2!C216,"CPV 1,5",0)</f>
        <v>CPV 1,5</v>
      </c>
    </row>
    <row r="217" spans="3:4">
      <c r="C217">
        <v>216</v>
      </c>
      <c r="D217" t="str">
        <f>IF('Dobór mocy zestawu'!$E$6&gt;=Arkusz2!C217,"CPV 1,5",0)</f>
        <v>CPV 1,5</v>
      </c>
    </row>
    <row r="218" spans="3:4">
      <c r="C218">
        <v>217</v>
      </c>
      <c r="D218" t="str">
        <f>IF('Dobór mocy zestawu'!$E$6&gt;=Arkusz2!C218,"CPV 1,5",0)</f>
        <v>CPV 1,5</v>
      </c>
    </row>
    <row r="219" spans="3:4">
      <c r="C219">
        <v>218</v>
      </c>
      <c r="D219" t="str">
        <f>IF('Dobór mocy zestawu'!$E$6&gt;=Arkusz2!C219,"CPV 1,5",0)</f>
        <v>CPV 1,5</v>
      </c>
    </row>
    <row r="220" spans="3:4">
      <c r="C220">
        <v>219</v>
      </c>
      <c r="D220" t="str">
        <f>IF('Dobór mocy zestawu'!$E$6&gt;=Arkusz2!C220,"CPV 1,5",0)</f>
        <v>CPV 1,5</v>
      </c>
    </row>
    <row r="221" spans="3:4">
      <c r="C221">
        <v>220</v>
      </c>
      <c r="D221" t="str">
        <f>IF('Dobór mocy zestawu'!$E$6&gt;=Arkusz2!C221,"CPV 1,5",0)</f>
        <v>CPV 1,5</v>
      </c>
    </row>
    <row r="222" spans="3:4">
      <c r="C222">
        <v>221</v>
      </c>
      <c r="D222" t="str">
        <f>IF('Dobór mocy zestawu'!$E$6&gt;=Arkusz2!C222,"CPV 1,5",0)</f>
        <v>CPV 1,5</v>
      </c>
    </row>
    <row r="223" spans="3:4">
      <c r="C223">
        <v>222</v>
      </c>
      <c r="D223" t="str">
        <f>IF('Dobór mocy zestawu'!$E$6&gt;=Arkusz2!C223,"CPV 1,5",0)</f>
        <v>CPV 1,5</v>
      </c>
    </row>
    <row r="224" spans="3:4">
      <c r="C224">
        <v>223</v>
      </c>
      <c r="D224" t="str">
        <f>IF('Dobór mocy zestawu'!$E$6&gt;=Arkusz2!C224,"CPV 1,5",0)</f>
        <v>CPV 1,5</v>
      </c>
    </row>
    <row r="225" spans="3:4">
      <c r="C225">
        <v>224</v>
      </c>
      <c r="D225" t="str">
        <f>IF('Dobór mocy zestawu'!$E$6&gt;=Arkusz2!C225,"CPV 1,5",0)</f>
        <v>CPV 1,5</v>
      </c>
    </row>
    <row r="226" spans="3:4">
      <c r="C226">
        <v>225</v>
      </c>
      <c r="D226" t="str">
        <f>IF('Dobór mocy zestawu'!$E$6&gt;=Arkusz2!C226,"CPV 1,5",0)</f>
        <v>CPV 1,5</v>
      </c>
    </row>
    <row r="227" spans="3:4">
      <c r="C227">
        <v>226</v>
      </c>
      <c r="D227" t="str">
        <f>IF('Dobór mocy zestawu'!$E$6&gt;=Arkusz2!C227,"CPV 1,5",0)</f>
        <v>CPV 1,5</v>
      </c>
    </row>
    <row r="228" spans="3:4">
      <c r="C228">
        <v>227</v>
      </c>
      <c r="D228" t="str">
        <f>IF('Dobór mocy zestawu'!$E$6&gt;=Arkusz2!C228,"CPV 1,5",0)</f>
        <v>CPV 1,5</v>
      </c>
    </row>
    <row r="229" spans="3:4">
      <c r="C229">
        <v>228</v>
      </c>
      <c r="D229" t="str">
        <f>IF('Dobór mocy zestawu'!$E$6&gt;=Arkusz2!C229,"CPV 1,5",0)</f>
        <v>CPV 1,5</v>
      </c>
    </row>
    <row r="230" spans="3:4">
      <c r="C230">
        <v>229</v>
      </c>
      <c r="D230" t="str">
        <f>IF('Dobór mocy zestawu'!$E$6&gt;=Arkusz2!C230,"CPV 1,5",0)</f>
        <v>CPV 1,5</v>
      </c>
    </row>
    <row r="231" spans="3:4">
      <c r="C231">
        <v>230</v>
      </c>
      <c r="D231" t="str">
        <f>IF('Dobór mocy zestawu'!$E$6&gt;=Arkusz2!C231,"CPV 1,5",0)</f>
        <v>CPV 1,5</v>
      </c>
    </row>
    <row r="232" spans="3:4">
      <c r="C232">
        <v>231</v>
      </c>
      <c r="D232" t="str">
        <f>IF('Dobór mocy zestawu'!$E$6&gt;=Arkusz2!C232,"CPV 1,5",0)</f>
        <v>CPV 1,5</v>
      </c>
    </row>
    <row r="233" spans="3:4">
      <c r="C233">
        <v>232</v>
      </c>
      <c r="D233" t="str">
        <f>IF('Dobór mocy zestawu'!$E$6&gt;=Arkusz2!C233,"CPV 1,5",0)</f>
        <v>CPV 1,5</v>
      </c>
    </row>
    <row r="234" spans="3:4">
      <c r="C234">
        <v>233</v>
      </c>
      <c r="D234" t="str">
        <f>IF('Dobór mocy zestawu'!$E$6&gt;=Arkusz2!C234,"CPV 1,5",0)</f>
        <v>CPV 1,5</v>
      </c>
    </row>
    <row r="235" spans="3:4">
      <c r="C235">
        <v>234</v>
      </c>
      <c r="D235" t="str">
        <f>IF('Dobór mocy zestawu'!$E$6&gt;=Arkusz2!C235,"CPV 1,5",0)</f>
        <v>CPV 1,5</v>
      </c>
    </row>
    <row r="236" spans="3:4">
      <c r="C236">
        <v>235</v>
      </c>
      <c r="D236" t="str">
        <f>IF('Dobór mocy zestawu'!$E$6&gt;=Arkusz2!C236,"CPV 1,5",0)</f>
        <v>CPV 1,5</v>
      </c>
    </row>
    <row r="237" spans="3:4">
      <c r="C237">
        <v>236</v>
      </c>
      <c r="D237" t="str">
        <f>IF('Dobór mocy zestawu'!$E$6&gt;=Arkusz2!C237,"CPV 1,5",0)</f>
        <v>CPV 1,5</v>
      </c>
    </row>
    <row r="238" spans="3:4">
      <c r="C238">
        <v>237</v>
      </c>
      <c r="D238" t="str">
        <f>IF('Dobór mocy zestawu'!$E$6&gt;=Arkusz2!C238,"CPV 1,5",0)</f>
        <v>CPV 1,5</v>
      </c>
    </row>
    <row r="239" spans="3:4">
      <c r="C239">
        <v>238</v>
      </c>
      <c r="D239" t="str">
        <f>IF('Dobór mocy zestawu'!$E$6&gt;=Arkusz2!C239,"CPV 1,5",0)</f>
        <v>CPV 1,5</v>
      </c>
    </row>
    <row r="240" spans="3:4">
      <c r="C240">
        <v>239</v>
      </c>
      <c r="D240" t="str">
        <f>IF('Dobór mocy zestawu'!$E$6&gt;=Arkusz2!C240,"CPV 1,5",0)</f>
        <v>CPV 1,5</v>
      </c>
    </row>
    <row r="241" spans="3:4">
      <c r="C241">
        <v>240</v>
      </c>
      <c r="D241" t="str">
        <f>IF('Dobór mocy zestawu'!$E$6&gt;=Arkusz2!C241,"CPV 1,5",0)</f>
        <v>CPV 1,5</v>
      </c>
    </row>
    <row r="242" spans="3:4">
      <c r="C242">
        <v>241</v>
      </c>
      <c r="D242" t="str">
        <f>IF('Dobór mocy zestawu'!$E$6&gt;=Arkusz2!C242,"CPV 1,5",0)</f>
        <v>CPV 1,5</v>
      </c>
    </row>
    <row r="243" spans="3:4">
      <c r="C243">
        <v>242</v>
      </c>
      <c r="D243" t="str">
        <f>IF('Dobór mocy zestawu'!$E$6&gt;=Arkusz2!C243,"CPV 1,5",0)</f>
        <v>CPV 1,5</v>
      </c>
    </row>
    <row r="244" spans="3:4">
      <c r="C244">
        <v>243</v>
      </c>
      <c r="D244" t="str">
        <f>IF('Dobór mocy zestawu'!$E$6&gt;=Arkusz2!C244,"CPV 1,5",0)</f>
        <v>CPV 1,5</v>
      </c>
    </row>
    <row r="245" spans="3:4">
      <c r="C245">
        <v>244</v>
      </c>
      <c r="D245" t="str">
        <f>IF('Dobór mocy zestawu'!$E$6&gt;=Arkusz2!C245,"CPV 1,5",0)</f>
        <v>CPV 1,5</v>
      </c>
    </row>
    <row r="246" spans="3:4">
      <c r="C246">
        <v>245</v>
      </c>
      <c r="D246" t="str">
        <f>IF('Dobór mocy zestawu'!$E$6&gt;=Arkusz2!C246,"CPV 1,5",0)</f>
        <v>CPV 1,5</v>
      </c>
    </row>
    <row r="247" spans="3:4">
      <c r="C247">
        <v>246</v>
      </c>
      <c r="D247" t="str">
        <f>IF('Dobór mocy zestawu'!$E$6&gt;=Arkusz2!C247,"CPV 1,5",0)</f>
        <v>CPV 1,5</v>
      </c>
    </row>
    <row r="248" spans="3:4">
      <c r="C248">
        <v>247</v>
      </c>
      <c r="D248" t="str">
        <f>IF('Dobór mocy zestawu'!$E$6&gt;=Arkusz2!C248,"CPV 1,5",0)</f>
        <v>CPV 1,5</v>
      </c>
    </row>
    <row r="249" spans="3:4">
      <c r="C249">
        <v>248</v>
      </c>
      <c r="D249" t="str">
        <f>IF('Dobór mocy zestawu'!$E$6&gt;=Arkusz2!C249,"CPV 1,5",0)</f>
        <v>CPV 1,5</v>
      </c>
    </row>
    <row r="250" spans="3:4">
      <c r="C250">
        <v>249</v>
      </c>
      <c r="D250" t="str">
        <f>IF('Dobór mocy zestawu'!$E$6&gt;=Arkusz2!C250,"CPV 1,5",0)</f>
        <v>CPV 1,5</v>
      </c>
    </row>
    <row r="251" spans="3:4">
      <c r="C251">
        <v>250</v>
      </c>
      <c r="D251" t="str">
        <f>IF('Dobór mocy zestawu'!$E$6&gt;=Arkusz2!C251,"CPV 1,5",0)</f>
        <v>CPV 1,5</v>
      </c>
    </row>
    <row r="252" spans="3:4">
      <c r="C252">
        <v>251</v>
      </c>
      <c r="D252" t="str">
        <f>IF('Dobór mocy zestawu'!$E$6&gt;=Arkusz2!C252,"CPV 1,5",0)</f>
        <v>CPV 1,5</v>
      </c>
    </row>
    <row r="253" spans="3:4">
      <c r="C253">
        <v>252</v>
      </c>
      <c r="D253" t="str">
        <f>IF('Dobór mocy zestawu'!$E$6&gt;=Arkusz2!C253,"CPV 1,5",0)</f>
        <v>CPV 1,5</v>
      </c>
    </row>
    <row r="254" spans="3:4">
      <c r="C254">
        <v>253</v>
      </c>
      <c r="D254" t="str">
        <f>IF('Dobór mocy zestawu'!$E$6&gt;=Arkusz2!C254,"CPV 1,5",0)</f>
        <v>CPV 1,5</v>
      </c>
    </row>
    <row r="255" spans="3:4">
      <c r="C255">
        <v>254</v>
      </c>
      <c r="D255" t="str">
        <f>IF('Dobór mocy zestawu'!$E$6&gt;=Arkusz2!C255,"CPV 1,5",0)</f>
        <v>CPV 1,5</v>
      </c>
    </row>
    <row r="256" spans="3:4">
      <c r="C256">
        <v>255</v>
      </c>
      <c r="D256" t="str">
        <f>IF('Dobór mocy zestawu'!$E$6&gt;=Arkusz2!C256,"CPV 1,5",0)</f>
        <v>CPV 1,5</v>
      </c>
    </row>
    <row r="257" spans="3:4">
      <c r="C257">
        <v>256</v>
      </c>
      <c r="D257" t="str">
        <f>IF('Dobór mocy zestawu'!$E$6&gt;=Arkusz2!C257,"CPV 1,5",0)</f>
        <v>CPV 1,5</v>
      </c>
    </row>
    <row r="258" spans="3:4">
      <c r="C258">
        <v>257</v>
      </c>
      <c r="D258" t="str">
        <f>IF('Dobór mocy zestawu'!$E$6&gt;=Arkusz2!C258,"CPV 1,5",0)</f>
        <v>CPV 1,5</v>
      </c>
    </row>
    <row r="259" spans="3:4">
      <c r="C259">
        <v>258</v>
      </c>
      <c r="D259" t="str">
        <f>IF('Dobór mocy zestawu'!$E$6&gt;=Arkusz2!C259,"CPV 1,5",0)</f>
        <v>CPV 1,5</v>
      </c>
    </row>
    <row r="260" spans="3:4">
      <c r="C260">
        <v>259</v>
      </c>
      <c r="D260" t="str">
        <f>IF('Dobór mocy zestawu'!$E$6&gt;=Arkusz2!C260,"CPV 1,5",0)</f>
        <v>CPV 1,5</v>
      </c>
    </row>
    <row r="261" spans="3:4">
      <c r="C261">
        <v>260</v>
      </c>
      <c r="D261" t="str">
        <f>IF('Dobór mocy zestawu'!$E$6&gt;=Arkusz2!C261,"CPV 1,5",0)</f>
        <v>CPV 1,5</v>
      </c>
    </row>
    <row r="262" spans="3:4">
      <c r="C262">
        <v>261</v>
      </c>
      <c r="D262" t="str">
        <f>IF('Dobór mocy zestawu'!$E$6&gt;=Arkusz2!C262,"CPV 1,5",0)</f>
        <v>CPV 1,5</v>
      </c>
    </row>
    <row r="263" spans="3:4">
      <c r="C263">
        <v>262</v>
      </c>
      <c r="D263" t="str">
        <f>IF('Dobór mocy zestawu'!$E$6&gt;=Arkusz2!C263,"CPV 1,5",0)</f>
        <v>CPV 1,5</v>
      </c>
    </row>
    <row r="264" spans="3:4">
      <c r="C264">
        <v>263</v>
      </c>
      <c r="D264" t="str">
        <f>IF('Dobór mocy zestawu'!$E$6&gt;=Arkusz2!C264,"CPV 1,5",0)</f>
        <v>CPV 1,5</v>
      </c>
    </row>
    <row r="265" spans="3:4">
      <c r="C265">
        <v>264</v>
      </c>
      <c r="D265" t="str">
        <f>IF('Dobór mocy zestawu'!$E$6&gt;=Arkusz2!C265,"CPV 1,5",0)</f>
        <v>CPV 1,5</v>
      </c>
    </row>
    <row r="266" spans="3:4">
      <c r="C266">
        <v>265</v>
      </c>
      <c r="D266" t="str">
        <f>IF('Dobór mocy zestawu'!$E$6&gt;=Arkusz2!C266,"CPV 1,5",0)</f>
        <v>CPV 1,5</v>
      </c>
    </row>
    <row r="267" spans="3:4">
      <c r="C267">
        <v>266</v>
      </c>
      <c r="D267" t="str">
        <f>IF('Dobór mocy zestawu'!$E$6&gt;=Arkusz2!C267,"CPV 1,5",0)</f>
        <v>CPV 1,5</v>
      </c>
    </row>
    <row r="268" spans="3:4">
      <c r="C268">
        <v>267</v>
      </c>
      <c r="D268" t="str">
        <f>IF('Dobór mocy zestawu'!$E$6&gt;=Arkusz2!C268,"CPV 1,5",0)</f>
        <v>CPV 1,5</v>
      </c>
    </row>
    <row r="269" spans="3:4">
      <c r="C269">
        <v>268</v>
      </c>
      <c r="D269" t="str">
        <f>IF('Dobór mocy zestawu'!$E$6&gt;=Arkusz2!C269,"CPV 1,5",0)</f>
        <v>CPV 1,5</v>
      </c>
    </row>
    <row r="270" spans="3:4">
      <c r="C270">
        <v>269</v>
      </c>
      <c r="D270" t="str">
        <f>IF('Dobór mocy zestawu'!$E$6&gt;=Arkusz2!C270,"CPV 1,5",0)</f>
        <v>CPV 1,5</v>
      </c>
    </row>
    <row r="271" spans="3:4">
      <c r="C271">
        <v>270</v>
      </c>
      <c r="D271" t="str">
        <f>IF('Dobór mocy zestawu'!$E$6&gt;=Arkusz2!C271,"CPV 1,5",0)</f>
        <v>CPV 1,5</v>
      </c>
    </row>
    <row r="272" spans="3:4">
      <c r="C272">
        <v>271</v>
      </c>
      <c r="D272" t="str">
        <f>IF('Dobór mocy zestawu'!$E$6&gt;=Arkusz2!C272,"CPV 1,5",0)</f>
        <v>CPV 1,5</v>
      </c>
    </row>
    <row r="273" spans="3:4">
      <c r="C273">
        <v>272</v>
      </c>
      <c r="D273" t="str">
        <f>IF('Dobór mocy zestawu'!$E$6&gt;=Arkusz2!C273,"CPV 1,5",0)</f>
        <v>CPV 1,5</v>
      </c>
    </row>
    <row r="274" spans="3:4">
      <c r="C274">
        <v>273</v>
      </c>
      <c r="D274" t="str">
        <f>IF('Dobór mocy zestawu'!$E$6&gt;=Arkusz2!C274,"CPV 1,5",0)</f>
        <v>CPV 1,5</v>
      </c>
    </row>
    <row r="275" spans="3:4">
      <c r="C275">
        <v>274</v>
      </c>
      <c r="D275" t="str">
        <f>IF('Dobór mocy zestawu'!$E$6&gt;=Arkusz2!C275,"CPV 1,5",0)</f>
        <v>CPV 1,5</v>
      </c>
    </row>
    <row r="276" spans="3:4">
      <c r="C276">
        <v>275</v>
      </c>
      <c r="D276" t="str">
        <f>IF('Dobór mocy zestawu'!$E$6&gt;=Arkusz2!C276,"CPV 1,5",0)</f>
        <v>CPV 1,5</v>
      </c>
    </row>
    <row r="277" spans="3:4">
      <c r="C277">
        <v>276</v>
      </c>
      <c r="D277" t="str">
        <f>IF('Dobór mocy zestawu'!$E$6&gt;=Arkusz2!C277,"CPV 1,5",0)</f>
        <v>CPV 1,5</v>
      </c>
    </row>
    <row r="278" spans="3:4">
      <c r="C278">
        <v>277</v>
      </c>
      <c r="D278" t="str">
        <f>IF('Dobór mocy zestawu'!$E$6&gt;=Arkusz2!C278,"CPV 1,5",0)</f>
        <v>CPV 1,5</v>
      </c>
    </row>
    <row r="279" spans="3:4">
      <c r="C279">
        <v>278</v>
      </c>
      <c r="D279" t="str">
        <f>IF('Dobór mocy zestawu'!$E$6&gt;=Arkusz2!C279,"CPV 1,5",0)</f>
        <v>CPV 1,5</v>
      </c>
    </row>
    <row r="280" spans="3:4">
      <c r="C280">
        <v>279</v>
      </c>
      <c r="D280" t="str">
        <f>IF('Dobór mocy zestawu'!$E$6&gt;=Arkusz2!C280,"CPV 1,5",0)</f>
        <v>CPV 1,5</v>
      </c>
    </row>
    <row r="281" spans="3:4">
      <c r="C281">
        <v>280</v>
      </c>
      <c r="D281" t="str">
        <f>IF('Dobór mocy zestawu'!$E$6&gt;=Arkusz2!C281,"CPV 1,5",0)</f>
        <v>CPV 1,5</v>
      </c>
    </row>
    <row r="282" spans="3:4">
      <c r="C282">
        <v>281</v>
      </c>
      <c r="D282" t="str">
        <f>IF('Dobór mocy zestawu'!$E$6&gt;=Arkusz2!C282,"CPV 1,5",0)</f>
        <v>CPV 1,5</v>
      </c>
    </row>
    <row r="283" spans="3:4">
      <c r="C283">
        <v>282</v>
      </c>
      <c r="D283" t="str">
        <f>IF('Dobór mocy zestawu'!$E$6&gt;=Arkusz2!C283,"CPV 1,5",0)</f>
        <v>CPV 1,5</v>
      </c>
    </row>
    <row r="284" spans="3:4">
      <c r="C284">
        <v>283</v>
      </c>
      <c r="D284" t="str">
        <f>IF('Dobór mocy zestawu'!$E$6&gt;=Arkusz2!C284,"CPV 1,5",0)</f>
        <v>CPV 1,5</v>
      </c>
    </row>
    <row r="285" spans="3:4">
      <c r="C285">
        <v>284</v>
      </c>
      <c r="D285" t="str">
        <f>IF('Dobór mocy zestawu'!$E$6&gt;=Arkusz2!C285,"CPV 1,5",0)</f>
        <v>CPV 1,5</v>
      </c>
    </row>
    <row r="286" spans="3:4">
      <c r="C286">
        <v>285</v>
      </c>
      <c r="D286" t="str">
        <f>IF('Dobór mocy zestawu'!$E$6&gt;=Arkusz2!C286,"CPV 1,5",0)</f>
        <v>CPV 1,5</v>
      </c>
    </row>
    <row r="287" spans="3:4">
      <c r="C287">
        <v>286</v>
      </c>
      <c r="D287" t="str">
        <f>IF('Dobór mocy zestawu'!$E$6&gt;=Arkusz2!C287,"CPV 1,5",0)</f>
        <v>CPV 1,5</v>
      </c>
    </row>
    <row r="288" spans="3:4">
      <c r="C288">
        <v>287</v>
      </c>
      <c r="D288" t="str">
        <f>IF('Dobór mocy zestawu'!$E$6&gt;=Arkusz2!C288,"CPV 1,5",0)</f>
        <v>CPV 1,5</v>
      </c>
    </row>
    <row r="289" spans="3:4">
      <c r="C289">
        <v>288</v>
      </c>
      <c r="D289" t="str">
        <f>IF('Dobór mocy zestawu'!$E$6&gt;=Arkusz2!C289,"CPV 1,5",0)</f>
        <v>CPV 1,5</v>
      </c>
    </row>
    <row r="290" spans="3:4">
      <c r="C290">
        <v>289</v>
      </c>
      <c r="D290" t="str">
        <f>IF('Dobór mocy zestawu'!$E$6&gt;=Arkusz2!C290,"CPV 1,5",0)</f>
        <v>CPV 1,5</v>
      </c>
    </row>
    <row r="291" spans="3:4">
      <c r="C291">
        <v>290</v>
      </c>
      <c r="D291" t="str">
        <f>IF('Dobór mocy zestawu'!$E$6&gt;=Arkusz2!C291,"CPV 1,5",0)</f>
        <v>CPV 1,5</v>
      </c>
    </row>
    <row r="292" spans="3:4">
      <c r="C292">
        <v>291</v>
      </c>
      <c r="D292" t="str">
        <f>IF('Dobór mocy zestawu'!$E$6&gt;=Arkusz2!C292,"CPV 1,5",0)</f>
        <v>CPV 1,5</v>
      </c>
    </row>
    <row r="293" spans="3:4">
      <c r="C293">
        <v>292</v>
      </c>
      <c r="D293" t="str">
        <f>IF('Dobór mocy zestawu'!$E$6&gt;=Arkusz2!C293,"CPV 1,5",0)</f>
        <v>CPV 1,5</v>
      </c>
    </row>
    <row r="294" spans="3:4">
      <c r="C294">
        <v>293</v>
      </c>
      <c r="D294" t="str">
        <f>IF('Dobór mocy zestawu'!$E$6&gt;=Arkusz2!C294,"CPV 1,5",0)</f>
        <v>CPV 1,5</v>
      </c>
    </row>
    <row r="295" spans="3:4">
      <c r="C295">
        <v>294</v>
      </c>
      <c r="D295" t="str">
        <f>IF('Dobór mocy zestawu'!$E$6&gt;=Arkusz2!C295,"CPV 1,5",0)</f>
        <v>CPV 1,5</v>
      </c>
    </row>
    <row r="296" spans="3:4">
      <c r="C296">
        <v>295</v>
      </c>
      <c r="D296" t="str">
        <f>IF('Dobór mocy zestawu'!$E$6&gt;=Arkusz2!C296,"CPV 1,5",0)</f>
        <v>CPV 1,5</v>
      </c>
    </row>
    <row r="297" spans="3:4">
      <c r="C297">
        <v>296</v>
      </c>
      <c r="D297" t="str">
        <f>IF('Dobór mocy zestawu'!$E$6&gt;=Arkusz2!C297,"CPV 1,5",0)</f>
        <v>CPV 1,5</v>
      </c>
    </row>
    <row r="298" spans="3:4">
      <c r="C298">
        <v>297</v>
      </c>
      <c r="D298" t="str">
        <f>IF('Dobór mocy zestawu'!$E$6&gt;=Arkusz2!C298,"CPV 1,5",0)</f>
        <v>CPV 1,5</v>
      </c>
    </row>
    <row r="299" spans="3:4">
      <c r="C299">
        <v>298</v>
      </c>
      <c r="D299" t="str">
        <f>IF('Dobór mocy zestawu'!$E$6&gt;=Arkusz2!C299,"CPV 1,5",0)</f>
        <v>CPV 1,5</v>
      </c>
    </row>
    <row r="300" spans="3:4">
      <c r="C300">
        <v>299</v>
      </c>
      <c r="D300" t="str">
        <f>IF('Dobór mocy zestawu'!$E$6&gt;=Arkusz2!C300,"CPV 1,5",0)</f>
        <v>CPV 1,5</v>
      </c>
    </row>
    <row r="301" spans="3:4">
      <c r="C301">
        <v>300</v>
      </c>
      <c r="D301" t="str">
        <f>IF('Dobór mocy zestawu'!$E$6&gt;=Arkusz2!C301,"CPV 1,5",0)</f>
        <v>CPV 1,5</v>
      </c>
    </row>
    <row r="302" spans="3:4">
      <c r="C302">
        <v>301</v>
      </c>
      <c r="D302" t="str">
        <f>IF('Dobór mocy zestawu'!$E$6&gt;=Arkusz2!C302,"CPV 1,5",0)</f>
        <v>CPV 1,5</v>
      </c>
    </row>
    <row r="303" spans="3:4">
      <c r="C303">
        <v>302</v>
      </c>
      <c r="D303" t="str">
        <f>IF('Dobór mocy zestawu'!$E$6&gt;=Arkusz2!C303,"CPV 1,5",0)</f>
        <v>CPV 1,5</v>
      </c>
    </row>
    <row r="304" spans="3:4">
      <c r="C304">
        <v>303</v>
      </c>
      <c r="D304" t="str">
        <f>IF('Dobór mocy zestawu'!$E$6&gt;=Arkusz2!C304,"CPV 1,5",0)</f>
        <v>CPV 1,5</v>
      </c>
    </row>
    <row r="305" spans="3:4">
      <c r="C305">
        <v>304</v>
      </c>
      <c r="D305" t="str">
        <f>IF('Dobór mocy zestawu'!$E$6&gt;=Arkusz2!C305,"CPV 1,5",0)</f>
        <v>CPV 1,5</v>
      </c>
    </row>
    <row r="306" spans="3:4">
      <c r="C306">
        <v>305</v>
      </c>
      <c r="D306" t="str">
        <f>IF('Dobór mocy zestawu'!$E$6&gt;=Arkusz2!C306,"CPV 1,5",0)</f>
        <v>CPV 1,5</v>
      </c>
    </row>
    <row r="307" spans="3:4">
      <c r="C307">
        <v>306</v>
      </c>
      <c r="D307" t="str">
        <f>IF('Dobór mocy zestawu'!$E$6&gt;=Arkusz2!C307,"CPV 1,5",0)</f>
        <v>CPV 1,5</v>
      </c>
    </row>
    <row r="308" spans="3:4">
      <c r="C308">
        <v>307</v>
      </c>
      <c r="D308" t="str">
        <f>IF('Dobór mocy zestawu'!$E$6&gt;=Arkusz2!C308,"CPV 1,5",0)</f>
        <v>CPV 1,5</v>
      </c>
    </row>
    <row r="309" spans="3:4">
      <c r="C309">
        <v>308</v>
      </c>
      <c r="D309" t="str">
        <f>IF('Dobór mocy zestawu'!$E$6&gt;=Arkusz2!C309,"CPV 1,5",0)</f>
        <v>CPV 1,5</v>
      </c>
    </row>
    <row r="310" spans="3:4">
      <c r="C310">
        <v>309</v>
      </c>
      <c r="D310" t="str">
        <f>IF('Dobór mocy zestawu'!$E$6&gt;=Arkusz2!C310,"CPV 1,5",0)</f>
        <v>CPV 1,5</v>
      </c>
    </row>
    <row r="311" spans="3:4">
      <c r="C311">
        <v>310</v>
      </c>
      <c r="D311" t="str">
        <f>IF('Dobór mocy zestawu'!$E$6&gt;=Arkusz2!C311,"CPV 1,5",0)</f>
        <v>CPV 1,5</v>
      </c>
    </row>
    <row r="312" spans="3:4">
      <c r="C312">
        <v>311</v>
      </c>
      <c r="D312" t="str">
        <f>IF('Dobór mocy zestawu'!$E$6&gt;=Arkusz2!C312,"CPV 1,5",0)</f>
        <v>CPV 1,5</v>
      </c>
    </row>
    <row r="313" spans="3:4">
      <c r="C313">
        <v>312</v>
      </c>
      <c r="D313" t="str">
        <f>IF('Dobór mocy zestawu'!$E$6&gt;=Arkusz2!C313,"CPV 1,5",0)</f>
        <v>CPV 1,5</v>
      </c>
    </row>
    <row r="314" spans="3:4">
      <c r="C314">
        <v>313</v>
      </c>
      <c r="D314" t="str">
        <f>IF('Dobór mocy zestawu'!$E$6&gt;=Arkusz2!C314,"CPV 1,5",0)</f>
        <v>CPV 1,5</v>
      </c>
    </row>
    <row r="315" spans="3:4">
      <c r="C315">
        <v>314</v>
      </c>
      <c r="D315" t="str">
        <f>IF('Dobór mocy zestawu'!$E$6&gt;=Arkusz2!C315,"CPV 1,5",0)</f>
        <v>CPV 1,5</v>
      </c>
    </row>
    <row r="316" spans="3:4">
      <c r="C316">
        <v>315</v>
      </c>
      <c r="D316" t="str">
        <f>IF('Dobór mocy zestawu'!$E$6&gt;=Arkusz2!C316,"CPV 1,5",0)</f>
        <v>CPV 1,5</v>
      </c>
    </row>
    <row r="317" spans="3:4">
      <c r="C317">
        <v>316</v>
      </c>
      <c r="D317" t="str">
        <f>IF('Dobór mocy zestawu'!$E$6&gt;=Arkusz2!C317,"CPV 1,5",0)</f>
        <v>CPV 1,5</v>
      </c>
    </row>
    <row r="318" spans="3:4">
      <c r="C318">
        <v>317</v>
      </c>
      <c r="D318" t="str">
        <f>IF('Dobór mocy zestawu'!$E$6&gt;=Arkusz2!C318,"CPV 1,5",0)</f>
        <v>CPV 1,5</v>
      </c>
    </row>
    <row r="319" spans="3:4">
      <c r="C319">
        <v>318</v>
      </c>
      <c r="D319" t="str">
        <f>IF('Dobór mocy zestawu'!$E$6&gt;=Arkusz2!C319,"CPV 1,5",0)</f>
        <v>CPV 1,5</v>
      </c>
    </row>
    <row r="320" spans="3:4">
      <c r="C320">
        <v>319</v>
      </c>
      <c r="D320" t="str">
        <f>IF('Dobór mocy zestawu'!$E$6&gt;=Arkusz2!C320,"CPV 1,5",0)</f>
        <v>CPV 1,5</v>
      </c>
    </row>
    <row r="321" spans="3:4">
      <c r="C321">
        <v>320</v>
      </c>
      <c r="D321" t="str">
        <f>IF('Dobór mocy zestawu'!$E$6&gt;=Arkusz2!C321,"CPV 1,5",0)</f>
        <v>CPV 1,5</v>
      </c>
    </row>
    <row r="322" spans="3:4">
      <c r="C322">
        <v>321</v>
      </c>
      <c r="D322" t="str">
        <f>IF('Dobór mocy zestawu'!$E$6&gt;=Arkusz2!C322,"CPV 1,5",0)</f>
        <v>CPV 1,5</v>
      </c>
    </row>
    <row r="323" spans="3:4">
      <c r="C323">
        <v>322</v>
      </c>
      <c r="D323" t="str">
        <f>IF('Dobór mocy zestawu'!$E$6&gt;=Arkusz2!C323,"CPV 1,5",0)</f>
        <v>CPV 1,5</v>
      </c>
    </row>
    <row r="324" spans="3:4">
      <c r="C324">
        <v>323</v>
      </c>
      <c r="D324" t="str">
        <f>IF('Dobór mocy zestawu'!$E$6&gt;=Arkusz2!C324,"CPV 1,5",0)</f>
        <v>CPV 1,5</v>
      </c>
    </row>
    <row r="325" spans="3:4">
      <c r="C325">
        <v>324</v>
      </c>
      <c r="D325" t="str">
        <f>IF('Dobór mocy zestawu'!$E$6&gt;=Arkusz2!C325,"CPV 1,5",0)</f>
        <v>CPV 1,5</v>
      </c>
    </row>
    <row r="326" spans="3:4">
      <c r="C326">
        <v>325</v>
      </c>
      <c r="D326" t="str">
        <f>IF('Dobór mocy zestawu'!$E$6&gt;=Arkusz2!C326,"CPV 1,5",0)</f>
        <v>CPV 1,5</v>
      </c>
    </row>
    <row r="327" spans="3:4">
      <c r="C327">
        <v>326</v>
      </c>
      <c r="D327" t="str">
        <f>IF('Dobór mocy zestawu'!$E$6&gt;=Arkusz2!C327,"CPV 1,5",0)</f>
        <v>CPV 1,5</v>
      </c>
    </row>
    <row r="328" spans="3:4">
      <c r="C328">
        <v>327</v>
      </c>
      <c r="D328" t="str">
        <f>IF('Dobór mocy zestawu'!$E$6&gt;=Arkusz2!C328,"CPV 1,5",0)</f>
        <v>CPV 1,5</v>
      </c>
    </row>
    <row r="329" spans="3:4">
      <c r="C329">
        <v>328</v>
      </c>
      <c r="D329" t="str">
        <f>IF('Dobór mocy zestawu'!$E$6&gt;=Arkusz2!C329,"CPV 1,5",0)</f>
        <v>CPV 1,5</v>
      </c>
    </row>
    <row r="330" spans="3:4">
      <c r="C330">
        <v>329</v>
      </c>
      <c r="D330" t="str">
        <f>IF('Dobór mocy zestawu'!$E$6&gt;=Arkusz2!C330,"CPV 1,5",0)</f>
        <v>CPV 1,5</v>
      </c>
    </row>
    <row r="331" spans="3:4">
      <c r="C331">
        <v>330</v>
      </c>
      <c r="D331" t="str">
        <f>IF('Dobór mocy zestawu'!$E$6&gt;=Arkusz2!C331,"CPV 1,5",0)</f>
        <v>CPV 1,5</v>
      </c>
    </row>
    <row r="332" spans="3:4">
      <c r="C332">
        <v>331</v>
      </c>
      <c r="D332" t="str">
        <f>IF('Dobór mocy zestawu'!$E$6&gt;=Arkusz2!C332,"CPV 1,5",0)</f>
        <v>CPV 1,5</v>
      </c>
    </row>
    <row r="333" spans="3:4">
      <c r="C333">
        <v>332</v>
      </c>
      <c r="D333" t="str">
        <f>IF('Dobór mocy zestawu'!$E$6&gt;=Arkusz2!C333,"CPV 1,5",0)</f>
        <v>CPV 1,5</v>
      </c>
    </row>
    <row r="334" spans="3:4">
      <c r="C334">
        <v>333</v>
      </c>
      <c r="D334" t="str">
        <f>IF('Dobór mocy zestawu'!$E$6&gt;=Arkusz2!C334,"CPV 1,5",0)</f>
        <v>CPV 1,5</v>
      </c>
    </row>
    <row r="335" spans="3:4">
      <c r="C335">
        <v>334</v>
      </c>
      <c r="D335" t="str">
        <f>IF('Dobór mocy zestawu'!$E$6&gt;=Arkusz2!C335,"CPV 1,5",0)</f>
        <v>CPV 1,5</v>
      </c>
    </row>
    <row r="336" spans="3:4">
      <c r="C336">
        <v>335</v>
      </c>
      <c r="D336" t="str">
        <f>IF('Dobór mocy zestawu'!$E$6&gt;=Arkusz2!C336,"CPV 1,5",0)</f>
        <v>CPV 1,5</v>
      </c>
    </row>
    <row r="337" spans="3:4">
      <c r="C337">
        <v>336</v>
      </c>
      <c r="D337" t="str">
        <f>IF('Dobór mocy zestawu'!$E$6&gt;=Arkusz2!C337,"CPV 1,5",0)</f>
        <v>CPV 1,5</v>
      </c>
    </row>
    <row r="338" spans="3:4">
      <c r="C338">
        <v>337</v>
      </c>
      <c r="D338" t="str">
        <f>IF('Dobór mocy zestawu'!$E$6&gt;=Arkusz2!C338,"CPV 1,5",0)</f>
        <v>CPV 1,5</v>
      </c>
    </row>
    <row r="339" spans="3:4">
      <c r="C339">
        <v>338</v>
      </c>
      <c r="D339" t="str">
        <f>IF('Dobór mocy zestawu'!$E$6&gt;=Arkusz2!C339,"CPV 1,5",0)</f>
        <v>CPV 1,5</v>
      </c>
    </row>
    <row r="340" spans="3:4">
      <c r="C340">
        <v>339</v>
      </c>
      <c r="D340" t="str">
        <f>IF('Dobór mocy zestawu'!$E$6&gt;=Arkusz2!C340,"CPV 1,5",0)</f>
        <v>CPV 1,5</v>
      </c>
    </row>
    <row r="341" spans="3:4">
      <c r="C341">
        <v>340</v>
      </c>
      <c r="D341" t="str">
        <f>IF('Dobór mocy zestawu'!$E$6&gt;=Arkusz2!C341,"CPV 1,5",0)</f>
        <v>CPV 1,5</v>
      </c>
    </row>
    <row r="342" spans="3:4">
      <c r="C342">
        <v>341</v>
      </c>
      <c r="D342" t="str">
        <f>IF('Dobór mocy zestawu'!$E$6&gt;=Arkusz2!C342,"CPV 1,5",0)</f>
        <v>CPV 1,5</v>
      </c>
    </row>
    <row r="343" spans="3:4">
      <c r="C343">
        <v>342</v>
      </c>
      <c r="D343" t="str">
        <f>IF('Dobór mocy zestawu'!$E$6&gt;=Arkusz2!C343,"CPV 1,5",0)</f>
        <v>CPV 1,5</v>
      </c>
    </row>
    <row r="344" spans="3:4">
      <c r="C344">
        <v>343</v>
      </c>
      <c r="D344" t="str">
        <f>IF('Dobór mocy zestawu'!$E$6&gt;=Arkusz2!C344,"CPV 1,5",0)</f>
        <v>CPV 1,5</v>
      </c>
    </row>
    <row r="345" spans="3:4">
      <c r="C345">
        <v>344</v>
      </c>
      <c r="D345" t="str">
        <f>IF('Dobór mocy zestawu'!$E$6&gt;=Arkusz2!C345,"CPV 1,5",0)</f>
        <v>CPV 1,5</v>
      </c>
    </row>
    <row r="346" spans="3:4">
      <c r="C346">
        <v>345</v>
      </c>
      <c r="D346" t="str">
        <f>IF('Dobór mocy zestawu'!$E$6&gt;=Arkusz2!C346,"CPV 1,5",0)</f>
        <v>CPV 1,5</v>
      </c>
    </row>
    <row r="347" spans="3:4">
      <c r="C347">
        <v>346</v>
      </c>
      <c r="D347" t="str">
        <f>IF('Dobór mocy zestawu'!$E$6&gt;=Arkusz2!C347,"CPV 1,5",0)</f>
        <v>CPV 1,5</v>
      </c>
    </row>
    <row r="348" spans="3:4">
      <c r="C348">
        <v>347</v>
      </c>
      <c r="D348" t="str">
        <f>IF('Dobór mocy zestawu'!$E$6&gt;=Arkusz2!C348,"CPV 1,5",0)</f>
        <v>CPV 1,5</v>
      </c>
    </row>
    <row r="349" spans="3:4">
      <c r="C349">
        <v>348</v>
      </c>
      <c r="D349" t="str">
        <f>IF('Dobór mocy zestawu'!$E$6&gt;=Arkusz2!C349,"CPV 1,5",0)</f>
        <v>CPV 1,5</v>
      </c>
    </row>
    <row r="350" spans="3:4">
      <c r="C350">
        <v>349</v>
      </c>
      <c r="D350" t="str">
        <f>IF('Dobór mocy zestawu'!$E$6&gt;=Arkusz2!C350,"CPV 1,5",0)</f>
        <v>CPV 1,5</v>
      </c>
    </row>
    <row r="351" spans="3:4">
      <c r="C351">
        <v>350</v>
      </c>
      <c r="D351" t="str">
        <f>IF('Dobór mocy zestawu'!$E$6&gt;=Arkusz2!C351,"CPV 1,5",0)</f>
        <v>CPV 1,5</v>
      </c>
    </row>
    <row r="352" spans="3:4">
      <c r="C352">
        <v>351</v>
      </c>
      <c r="D352" t="str">
        <f>IF('Dobór mocy zestawu'!$E$6&gt;=Arkusz2!C352,"CPV 1,5",0)</f>
        <v>CPV 1,5</v>
      </c>
    </row>
    <row r="353" spans="3:4">
      <c r="C353">
        <v>352</v>
      </c>
      <c r="D353" t="str">
        <f>IF('Dobór mocy zestawu'!$E$6&gt;=Arkusz2!C353,"CPV 1,5",0)</f>
        <v>CPV 1,5</v>
      </c>
    </row>
    <row r="354" spans="3:4">
      <c r="C354">
        <v>353</v>
      </c>
      <c r="D354" t="str">
        <f>IF('Dobór mocy zestawu'!$E$6&gt;=Arkusz2!C354,"CPV 1,5",0)</f>
        <v>CPV 1,5</v>
      </c>
    </row>
    <row r="355" spans="3:4">
      <c r="C355">
        <v>354</v>
      </c>
      <c r="D355" t="str">
        <f>IF('Dobór mocy zestawu'!$E$6&gt;=Arkusz2!C355,"CPV 1,5",0)</f>
        <v>CPV 1,5</v>
      </c>
    </row>
    <row r="356" spans="3:4">
      <c r="C356">
        <v>355</v>
      </c>
      <c r="D356" t="str">
        <f>IF('Dobór mocy zestawu'!$E$6&gt;=Arkusz2!C356,"CPV 1,5",0)</f>
        <v>CPV 1,5</v>
      </c>
    </row>
    <row r="357" spans="3:4">
      <c r="C357">
        <v>356</v>
      </c>
      <c r="D357" t="str">
        <f>IF('Dobór mocy zestawu'!$E$6&gt;=Arkusz2!C357,"CPV 1,5",0)</f>
        <v>CPV 1,5</v>
      </c>
    </row>
    <row r="358" spans="3:4">
      <c r="C358">
        <v>357</v>
      </c>
      <c r="D358" t="str">
        <f>IF('Dobór mocy zestawu'!$E$6&gt;=Arkusz2!C358,"CPV 1,5",0)</f>
        <v>CPV 1,5</v>
      </c>
    </row>
    <row r="359" spans="3:4">
      <c r="C359">
        <v>358</v>
      </c>
      <c r="D359" t="str">
        <f>IF('Dobór mocy zestawu'!$E$6&gt;=Arkusz2!C359,"CPV 1,5",0)</f>
        <v>CPV 1,5</v>
      </c>
    </row>
    <row r="360" spans="3:4">
      <c r="C360">
        <v>359</v>
      </c>
      <c r="D360" t="str">
        <f>IF('Dobór mocy zestawu'!$E$6&gt;=Arkusz2!C360,"CPV 1,5",0)</f>
        <v>CPV 1,5</v>
      </c>
    </row>
    <row r="361" spans="3:4">
      <c r="C361">
        <v>360</v>
      </c>
      <c r="D361" t="str">
        <f>IF('Dobór mocy zestawu'!$E$6&gt;=Arkusz2!C361,"CPV 1,5",0)</f>
        <v>CPV 1,5</v>
      </c>
    </row>
    <row r="362" spans="3:4">
      <c r="C362">
        <v>361</v>
      </c>
      <c r="D362" t="str">
        <f>IF('Dobór mocy zestawu'!$E$6&gt;=Arkusz2!C362,"CPV 1,5",0)</f>
        <v>CPV 1,5</v>
      </c>
    </row>
    <row r="363" spans="3:4">
      <c r="C363">
        <v>362</v>
      </c>
      <c r="D363" t="str">
        <f>IF('Dobór mocy zestawu'!$E$6&gt;=Arkusz2!C363,"CPV 1,5",0)</f>
        <v>CPV 1,5</v>
      </c>
    </row>
    <row r="364" spans="3:4">
      <c r="C364">
        <v>363</v>
      </c>
      <c r="D364" t="str">
        <f>IF('Dobór mocy zestawu'!$E$6&gt;=Arkusz2!C364,"CPV 1,5",0)</f>
        <v>CPV 1,5</v>
      </c>
    </row>
    <row r="365" spans="3:4">
      <c r="C365">
        <v>364</v>
      </c>
      <c r="D365" t="str">
        <f>IF('Dobór mocy zestawu'!$E$6&gt;=Arkusz2!C365,"CPV 1,5",0)</f>
        <v>CPV 1,5</v>
      </c>
    </row>
    <row r="366" spans="3:4">
      <c r="C366">
        <v>365</v>
      </c>
      <c r="D366" t="str">
        <f>IF('Dobór mocy zestawu'!$E$6&gt;=Arkusz2!C366,"CPV 1,5",0)</f>
        <v>CPV 1,5</v>
      </c>
    </row>
    <row r="367" spans="3:4">
      <c r="C367">
        <v>366</v>
      </c>
      <c r="D367" t="str">
        <f>IF('Dobór mocy zestawu'!$E$6&gt;=Arkusz2!C367,"CPV 1,5",0)</f>
        <v>CPV 1,5</v>
      </c>
    </row>
    <row r="368" spans="3:4">
      <c r="C368">
        <v>367</v>
      </c>
      <c r="D368" t="str">
        <f>IF('Dobór mocy zestawu'!$E$6&gt;=Arkusz2!C368,"CPV 1,5",0)</f>
        <v>CPV 1,5</v>
      </c>
    </row>
    <row r="369" spans="3:4">
      <c r="C369">
        <v>368</v>
      </c>
      <c r="D369" t="str">
        <f>IF('Dobór mocy zestawu'!$E$6&gt;=Arkusz2!C369,"CPV 1,5",0)</f>
        <v>CPV 1,5</v>
      </c>
    </row>
    <row r="370" spans="3:4">
      <c r="C370">
        <v>369</v>
      </c>
      <c r="D370" t="str">
        <f>IF('Dobór mocy zestawu'!$E$6&gt;=Arkusz2!C370,"CPV 1,5",0)</f>
        <v>CPV 1,5</v>
      </c>
    </row>
    <row r="371" spans="3:4">
      <c r="C371">
        <v>370</v>
      </c>
      <c r="D371" t="str">
        <f>IF('Dobór mocy zestawu'!$E$6&gt;=Arkusz2!C371,"CPV 1,5",0)</f>
        <v>CPV 1,5</v>
      </c>
    </row>
    <row r="372" spans="3:4">
      <c r="C372">
        <v>371</v>
      </c>
      <c r="D372" t="str">
        <f>IF('Dobór mocy zestawu'!$E$6&gt;=Arkusz2!C372,"CPV 1,5",0)</f>
        <v>CPV 1,5</v>
      </c>
    </row>
    <row r="373" spans="3:4">
      <c r="C373">
        <v>372</v>
      </c>
      <c r="D373" t="str">
        <f>IF('Dobór mocy zestawu'!$E$6&gt;=Arkusz2!C373,"CPV 1,5",0)</f>
        <v>CPV 1,5</v>
      </c>
    </row>
    <row r="374" spans="3:4">
      <c r="C374">
        <v>373</v>
      </c>
      <c r="D374" t="str">
        <f>IF('Dobór mocy zestawu'!$E$6&gt;=Arkusz2!C374,"CPV 1,5",0)</f>
        <v>CPV 1,5</v>
      </c>
    </row>
    <row r="375" spans="3:4">
      <c r="C375">
        <v>374</v>
      </c>
      <c r="D375" t="str">
        <f>IF('Dobór mocy zestawu'!$E$6&gt;=Arkusz2!C375,"CPV 1,5",0)</f>
        <v>CPV 1,5</v>
      </c>
    </row>
    <row r="376" spans="3:4">
      <c r="C376">
        <v>375</v>
      </c>
      <c r="D376" t="str">
        <f>IF('Dobór mocy zestawu'!$E$6&gt;=Arkusz2!C376,"CPV 1,5",0)</f>
        <v>CPV 1,5</v>
      </c>
    </row>
    <row r="377" spans="3:4">
      <c r="C377">
        <v>376</v>
      </c>
      <c r="D377" t="str">
        <f>IF('Dobór mocy zestawu'!$E$6&gt;=Arkusz2!C377,"CPV 1,5",0)</f>
        <v>CPV 1,5</v>
      </c>
    </row>
    <row r="378" spans="3:4">
      <c r="C378">
        <v>377</v>
      </c>
      <c r="D378" t="str">
        <f>IF('Dobór mocy zestawu'!$E$6&gt;=Arkusz2!C378,"CPV 1,5",0)</f>
        <v>CPV 1,5</v>
      </c>
    </row>
    <row r="379" spans="3:4">
      <c r="C379">
        <v>378</v>
      </c>
      <c r="D379" t="str">
        <f>IF('Dobór mocy zestawu'!$E$6&gt;=Arkusz2!C379,"CPV 1,5",0)</f>
        <v>CPV 1,5</v>
      </c>
    </row>
    <row r="380" spans="3:4">
      <c r="C380">
        <v>379</v>
      </c>
      <c r="D380" t="str">
        <f>IF('Dobór mocy zestawu'!$E$6&gt;=Arkusz2!C380,"CPV 1,5",0)</f>
        <v>CPV 1,5</v>
      </c>
    </row>
    <row r="381" spans="3:4">
      <c r="C381">
        <v>380</v>
      </c>
      <c r="D381" t="str">
        <f>IF('Dobór mocy zestawu'!$E$6&gt;=Arkusz2!C381,"CPV 1,5",0)</f>
        <v>CPV 1,5</v>
      </c>
    </row>
    <row r="382" spans="3:4">
      <c r="C382">
        <v>381</v>
      </c>
      <c r="D382" t="str">
        <f>IF('Dobór mocy zestawu'!$E$6&gt;=Arkusz2!C382,"CPV 1,5",0)</f>
        <v>CPV 1,5</v>
      </c>
    </row>
    <row r="383" spans="3:4">
      <c r="C383">
        <v>382</v>
      </c>
      <c r="D383" t="str">
        <f>IF('Dobór mocy zestawu'!$E$6&gt;=Arkusz2!C383,"CPV 1,5",0)</f>
        <v>CPV 1,5</v>
      </c>
    </row>
    <row r="384" spans="3:4">
      <c r="C384">
        <v>383</v>
      </c>
      <c r="D384" t="str">
        <f>IF('Dobór mocy zestawu'!$E$6&gt;=Arkusz2!C384,"CPV 1,5",0)</f>
        <v>CPV 1,5</v>
      </c>
    </row>
    <row r="385" spans="3:4">
      <c r="C385">
        <v>384</v>
      </c>
      <c r="D385" t="str">
        <f>IF('Dobór mocy zestawu'!$E$6&gt;=Arkusz2!C385,"CPV 1,5",0)</f>
        <v>CPV 1,5</v>
      </c>
    </row>
    <row r="386" spans="3:4">
      <c r="C386">
        <v>385</v>
      </c>
      <c r="D386" t="str">
        <f>IF('Dobór mocy zestawu'!$E$6&gt;=Arkusz2!C386,"CPV 1,5",0)</f>
        <v>CPV 1,5</v>
      </c>
    </row>
    <row r="387" spans="3:4">
      <c r="C387">
        <v>386</v>
      </c>
      <c r="D387" t="str">
        <f>IF('Dobór mocy zestawu'!$E$6&gt;=Arkusz2!C387,"CPV 1,5",0)</f>
        <v>CPV 1,5</v>
      </c>
    </row>
    <row r="388" spans="3:4">
      <c r="C388">
        <v>387</v>
      </c>
      <c r="D388" t="str">
        <f>IF('Dobór mocy zestawu'!$E$6&gt;=Arkusz2!C388,"CPV 1,5",0)</f>
        <v>CPV 1,5</v>
      </c>
    </row>
    <row r="389" spans="3:4">
      <c r="C389">
        <v>388</v>
      </c>
      <c r="D389" t="str">
        <f>IF('Dobór mocy zestawu'!$E$6&gt;=Arkusz2!C389,"CPV 1,5",0)</f>
        <v>CPV 1,5</v>
      </c>
    </row>
    <row r="390" spans="3:4">
      <c r="C390">
        <v>389</v>
      </c>
      <c r="D390" t="str">
        <f>IF('Dobór mocy zestawu'!$E$6&gt;=Arkusz2!C390,"CPV 1,5",0)</f>
        <v>CPV 1,5</v>
      </c>
    </row>
    <row r="391" spans="3:4">
      <c r="C391">
        <v>390</v>
      </c>
      <c r="D391" t="str">
        <f>IF('Dobór mocy zestawu'!$E$6&gt;=Arkusz2!C391,"CPV 1,5",0)</f>
        <v>CPV 1,5</v>
      </c>
    </row>
    <row r="392" spans="3:4">
      <c r="C392">
        <v>391</v>
      </c>
      <c r="D392" t="str">
        <f>IF('Dobór mocy zestawu'!$E$6&gt;=Arkusz2!C392,"CPV 1,5",0)</f>
        <v>CPV 1,5</v>
      </c>
    </row>
    <row r="393" spans="3:4">
      <c r="C393">
        <v>392</v>
      </c>
      <c r="D393" t="str">
        <f>IF('Dobór mocy zestawu'!$E$6&gt;=Arkusz2!C393,"CPV 1,5",0)</f>
        <v>CPV 1,5</v>
      </c>
    </row>
    <row r="394" spans="3:4">
      <c r="C394">
        <v>393</v>
      </c>
      <c r="D394" t="str">
        <f>IF('Dobór mocy zestawu'!$E$6&gt;=Arkusz2!C394,"CPV 1,5",0)</f>
        <v>CPV 1,5</v>
      </c>
    </row>
    <row r="395" spans="3:4">
      <c r="C395">
        <v>394</v>
      </c>
      <c r="D395" t="str">
        <f>IF('Dobór mocy zestawu'!$E$6&gt;=Arkusz2!C395,"CPV 1,5",0)</f>
        <v>CPV 1,5</v>
      </c>
    </row>
    <row r="396" spans="3:4">
      <c r="C396">
        <v>395</v>
      </c>
      <c r="D396" t="str">
        <f>IF('Dobór mocy zestawu'!$E$6&gt;=Arkusz2!C396,"CPV 1,5",0)</f>
        <v>CPV 1,5</v>
      </c>
    </row>
    <row r="397" spans="3:4">
      <c r="C397">
        <v>396</v>
      </c>
      <c r="D397" t="str">
        <f>IF('Dobór mocy zestawu'!$E$6&gt;=Arkusz2!C397,"CPV 1,5",0)</f>
        <v>CPV 1,5</v>
      </c>
    </row>
    <row r="398" spans="3:4">
      <c r="C398">
        <v>397</v>
      </c>
      <c r="D398" t="str">
        <f>IF('Dobór mocy zestawu'!$E$6&gt;=Arkusz2!C398,"CPV 1,5",0)</f>
        <v>CPV 1,5</v>
      </c>
    </row>
    <row r="399" spans="3:4">
      <c r="C399">
        <v>398</v>
      </c>
      <c r="D399" t="str">
        <f>IF('Dobór mocy zestawu'!$E$6&gt;=Arkusz2!C399,"CPV 1,5",0)</f>
        <v>CPV 1,5</v>
      </c>
    </row>
    <row r="400" spans="3:4">
      <c r="C400">
        <v>399</v>
      </c>
      <c r="D400" t="str">
        <f>IF('Dobór mocy zestawu'!$E$6&gt;=Arkusz2!C400,"CPV 1,5",0)</f>
        <v>CPV 1,5</v>
      </c>
    </row>
    <row r="401" spans="3:4">
      <c r="C401">
        <v>400</v>
      </c>
      <c r="D401" t="str">
        <f>IF('Dobór mocy zestawu'!$E$6&gt;=Arkusz2!C401,"CPV 1,5",0)</f>
        <v>CPV 1,5</v>
      </c>
    </row>
    <row r="402" spans="3:4">
      <c r="C402">
        <v>401</v>
      </c>
      <c r="D402" t="str">
        <f>IF('Dobór mocy zestawu'!$E$6&gt;=Arkusz2!C402,"CPV 1,5",0)</f>
        <v>CPV 1,5</v>
      </c>
    </row>
    <row r="403" spans="3:4">
      <c r="C403">
        <v>402</v>
      </c>
      <c r="D403" t="str">
        <f>IF('Dobór mocy zestawu'!$E$6&gt;=Arkusz2!C403,"CPV 1,5",0)</f>
        <v>CPV 1,5</v>
      </c>
    </row>
    <row r="404" spans="3:4">
      <c r="C404">
        <v>403</v>
      </c>
      <c r="D404" t="str">
        <f>IF('Dobór mocy zestawu'!$E$6&gt;=Arkusz2!C404,"CPV 1,5",0)</f>
        <v>CPV 1,5</v>
      </c>
    </row>
    <row r="405" spans="3:4">
      <c r="C405">
        <v>404</v>
      </c>
      <c r="D405" t="str">
        <f>IF('Dobór mocy zestawu'!$E$6&gt;=Arkusz2!C405,"CPV 1,5",0)</f>
        <v>CPV 1,5</v>
      </c>
    </row>
    <row r="406" spans="3:4">
      <c r="C406">
        <v>405</v>
      </c>
      <c r="D406" t="str">
        <f>IF('Dobór mocy zestawu'!$E$6&gt;=Arkusz2!C406,"CPV 1,5",0)</f>
        <v>CPV 1,5</v>
      </c>
    </row>
    <row r="407" spans="3:4">
      <c r="C407">
        <v>406</v>
      </c>
      <c r="D407" t="str">
        <f>IF('Dobór mocy zestawu'!$E$6&gt;=Arkusz2!C407,"CPV 1,5",0)</f>
        <v>CPV 1,5</v>
      </c>
    </row>
    <row r="408" spans="3:4">
      <c r="C408">
        <v>407</v>
      </c>
      <c r="D408" t="str">
        <f>IF('Dobór mocy zestawu'!$E$6&gt;=Arkusz2!C408,"CPV 1,5",0)</f>
        <v>CPV 1,5</v>
      </c>
    </row>
    <row r="409" spans="3:4">
      <c r="C409">
        <v>408</v>
      </c>
      <c r="D409" t="str">
        <f>IF('Dobór mocy zestawu'!$E$6&gt;=Arkusz2!C409,"CPV 1,5",0)</f>
        <v>CPV 1,5</v>
      </c>
    </row>
    <row r="410" spans="3:4">
      <c r="C410">
        <v>409</v>
      </c>
      <c r="D410" t="str">
        <f>IF('Dobór mocy zestawu'!$E$6&gt;=Arkusz2!C410,"CPV 1,5",0)</f>
        <v>CPV 1,5</v>
      </c>
    </row>
    <row r="411" spans="3:4">
      <c r="C411">
        <v>410</v>
      </c>
      <c r="D411" t="str">
        <f>IF('Dobór mocy zestawu'!$E$6&gt;=Arkusz2!C411,"CPV 1,5",0)</f>
        <v>CPV 1,5</v>
      </c>
    </row>
    <row r="412" spans="3:4">
      <c r="C412">
        <v>411</v>
      </c>
      <c r="D412" t="str">
        <f>IF('Dobór mocy zestawu'!$E$6&gt;=Arkusz2!C412,"CPV 1,5",0)</f>
        <v>CPV 1,5</v>
      </c>
    </row>
    <row r="413" spans="3:4">
      <c r="C413">
        <v>412</v>
      </c>
      <c r="D413" t="str">
        <f>IF('Dobór mocy zestawu'!$E$6&gt;=Arkusz2!C413,"CPV 1,5",0)</f>
        <v>CPV 1,5</v>
      </c>
    </row>
    <row r="414" spans="3:4">
      <c r="C414">
        <v>413</v>
      </c>
      <c r="D414" t="str">
        <f>IF('Dobór mocy zestawu'!$E$6&gt;=Arkusz2!C414,"CPV 1,5",0)</f>
        <v>CPV 1,5</v>
      </c>
    </row>
    <row r="415" spans="3:4">
      <c r="C415">
        <v>414</v>
      </c>
      <c r="D415" t="str">
        <f>IF('Dobór mocy zestawu'!$E$6&gt;=Arkusz2!C415,"CPV 1,5",0)</f>
        <v>CPV 1,5</v>
      </c>
    </row>
    <row r="416" spans="3:4">
      <c r="C416">
        <v>415</v>
      </c>
      <c r="D416" t="str">
        <f>IF('Dobór mocy zestawu'!$E$6&gt;=Arkusz2!C416,"CPV 1,5",0)</f>
        <v>CPV 1,5</v>
      </c>
    </row>
    <row r="417" spans="3:4">
      <c r="C417">
        <v>416</v>
      </c>
      <c r="D417" t="str">
        <f>IF('Dobór mocy zestawu'!$E$6&gt;=Arkusz2!C417,"CPV 1,5",0)</f>
        <v>CPV 1,5</v>
      </c>
    </row>
    <row r="418" spans="3:4">
      <c r="C418">
        <v>417</v>
      </c>
      <c r="D418" t="str">
        <f>IF('Dobór mocy zestawu'!$E$6&gt;=Arkusz2!C418,"CPV 1,5",0)</f>
        <v>CPV 1,5</v>
      </c>
    </row>
    <row r="419" spans="3:4">
      <c r="C419">
        <v>418</v>
      </c>
      <c r="D419" t="str">
        <f>IF('Dobór mocy zestawu'!$E$6&gt;=Arkusz2!C419,"CPV 1,5",0)</f>
        <v>CPV 1,5</v>
      </c>
    </row>
    <row r="420" spans="3:4">
      <c r="C420">
        <v>419</v>
      </c>
      <c r="D420" t="str">
        <f>IF('Dobór mocy zestawu'!$E$6&gt;=Arkusz2!C420,"CPV 1,5",0)</f>
        <v>CPV 1,5</v>
      </c>
    </row>
    <row r="421" spans="3:4">
      <c r="C421">
        <v>420</v>
      </c>
      <c r="D421" t="str">
        <f>IF('Dobór mocy zestawu'!$E$6&gt;=Arkusz2!C421,"CPV 1,5",0)</f>
        <v>CPV 1,5</v>
      </c>
    </row>
    <row r="422" spans="3:4">
      <c r="C422">
        <v>421</v>
      </c>
      <c r="D422" t="str">
        <f>IF('Dobór mocy zestawu'!$E$6&gt;=Arkusz2!C422,"CPV 1,5",0)</f>
        <v>CPV 1,5</v>
      </c>
    </row>
    <row r="423" spans="3:4">
      <c r="C423">
        <v>422</v>
      </c>
      <c r="D423" t="str">
        <f>IF('Dobór mocy zestawu'!$E$6&gt;=Arkusz2!C423,"CPV 1,5",0)</f>
        <v>CPV 1,5</v>
      </c>
    </row>
    <row r="424" spans="3:4">
      <c r="C424">
        <v>423</v>
      </c>
      <c r="D424" t="str">
        <f>IF('Dobór mocy zestawu'!$E$6&gt;=Arkusz2!C424,"CPV 1,5",0)</f>
        <v>CPV 1,5</v>
      </c>
    </row>
    <row r="425" spans="3:4">
      <c r="C425">
        <v>424</v>
      </c>
      <c r="D425" t="str">
        <f>IF('Dobór mocy zestawu'!$E$6&gt;=Arkusz2!C425,"CPV 1,5",0)</f>
        <v>CPV 1,5</v>
      </c>
    </row>
    <row r="426" spans="3:4">
      <c r="C426">
        <v>425</v>
      </c>
      <c r="D426" t="str">
        <f>IF('Dobór mocy zestawu'!$E$6&gt;=Arkusz2!C426,"CPV 1,5",0)</f>
        <v>CPV 1,5</v>
      </c>
    </row>
    <row r="427" spans="3:4">
      <c r="C427">
        <v>426</v>
      </c>
      <c r="D427" t="str">
        <f>IF('Dobór mocy zestawu'!$E$6&gt;=Arkusz2!C427,"CPV 1,5",0)</f>
        <v>CPV 1,5</v>
      </c>
    </row>
    <row r="428" spans="3:4">
      <c r="C428">
        <v>427</v>
      </c>
      <c r="D428" t="str">
        <f>IF('Dobór mocy zestawu'!$E$6&gt;=Arkusz2!C428,"CPV 1,5",0)</f>
        <v>CPV 1,5</v>
      </c>
    </row>
    <row r="429" spans="3:4">
      <c r="C429">
        <v>428</v>
      </c>
      <c r="D429" t="str">
        <f>IF('Dobór mocy zestawu'!$E$6&gt;=Arkusz2!C429,"CPV 1,5",0)</f>
        <v>CPV 1,5</v>
      </c>
    </row>
    <row r="430" spans="3:4">
      <c r="C430">
        <v>429</v>
      </c>
      <c r="D430" t="str">
        <f>IF('Dobór mocy zestawu'!$E$6&gt;=Arkusz2!C430,"CPV 1,5",0)</f>
        <v>CPV 1,5</v>
      </c>
    </row>
    <row r="431" spans="3:4">
      <c r="C431">
        <v>430</v>
      </c>
      <c r="D431" t="str">
        <f>IF('Dobór mocy zestawu'!$E$6&gt;=Arkusz2!C431,"CPV 1,5",0)</f>
        <v>CPV 1,5</v>
      </c>
    </row>
    <row r="432" spans="3:4">
      <c r="C432">
        <v>431</v>
      </c>
      <c r="D432" t="str">
        <f>IF('Dobór mocy zestawu'!$E$6&gt;=Arkusz2!C432,"CPV 1,5",0)</f>
        <v>CPV 1,5</v>
      </c>
    </row>
    <row r="433" spans="3:4">
      <c r="C433">
        <v>432</v>
      </c>
      <c r="D433" t="str">
        <f>IF('Dobór mocy zestawu'!$E$6&gt;=Arkusz2!C433,"CPV 1,5",0)</f>
        <v>CPV 1,5</v>
      </c>
    </row>
    <row r="434" spans="3:4">
      <c r="C434">
        <v>433</v>
      </c>
      <c r="D434" t="str">
        <f>IF('Dobór mocy zestawu'!$E$6&gt;=Arkusz2!C434,"CPV 1,5",0)</f>
        <v>CPV 1,5</v>
      </c>
    </row>
    <row r="435" spans="3:4">
      <c r="C435">
        <v>434</v>
      </c>
      <c r="D435" t="str">
        <f>IF('Dobór mocy zestawu'!$E$6&gt;=Arkusz2!C435,"CPV 1,5",0)</f>
        <v>CPV 1,5</v>
      </c>
    </row>
    <row r="436" spans="3:4">
      <c r="C436">
        <v>435</v>
      </c>
      <c r="D436" t="str">
        <f>IF('Dobór mocy zestawu'!$E$6&gt;=Arkusz2!C436,"CPV 1,5",0)</f>
        <v>CPV 1,5</v>
      </c>
    </row>
    <row r="437" spans="3:4">
      <c r="C437">
        <v>436</v>
      </c>
      <c r="D437" t="str">
        <f>IF('Dobór mocy zestawu'!$E$6&gt;=Arkusz2!C437,"CPV 1,5",0)</f>
        <v>CPV 1,5</v>
      </c>
    </row>
    <row r="438" spans="3:4">
      <c r="C438">
        <v>437</v>
      </c>
      <c r="D438" t="str">
        <f>IF('Dobór mocy zestawu'!$E$6&gt;=Arkusz2!C438,"CPV 1,5",0)</f>
        <v>CPV 1,5</v>
      </c>
    </row>
    <row r="439" spans="3:4">
      <c r="C439">
        <v>438</v>
      </c>
      <c r="D439" t="str">
        <f>IF('Dobór mocy zestawu'!$E$6&gt;=Arkusz2!C439,"CPV 1,5",0)</f>
        <v>CPV 1,5</v>
      </c>
    </row>
    <row r="440" spans="3:4">
      <c r="C440">
        <v>439</v>
      </c>
      <c r="D440" t="str">
        <f>IF('Dobór mocy zestawu'!$E$6&gt;=Arkusz2!C440,"CPV 1,5",0)</f>
        <v>CPV 1,5</v>
      </c>
    </row>
    <row r="441" spans="3:4">
      <c r="C441">
        <v>440</v>
      </c>
      <c r="D441" t="str">
        <f>IF('Dobór mocy zestawu'!$E$6&gt;=Arkusz2!C441,"CPV 1,5",0)</f>
        <v>CPV 1,5</v>
      </c>
    </row>
    <row r="442" spans="3:4">
      <c r="C442">
        <v>441</v>
      </c>
      <c r="D442" t="str">
        <f>IF('Dobór mocy zestawu'!$E$6&gt;=Arkusz2!C442,"CPV 1,5",0)</f>
        <v>CPV 1,5</v>
      </c>
    </row>
    <row r="443" spans="3:4">
      <c r="C443">
        <v>442</v>
      </c>
      <c r="D443" t="str">
        <f>IF('Dobór mocy zestawu'!$E$6&gt;=Arkusz2!C443,"CPV 1,5",0)</f>
        <v>CPV 1,5</v>
      </c>
    </row>
    <row r="444" spans="3:4">
      <c r="C444">
        <v>443</v>
      </c>
      <c r="D444" t="str">
        <f>IF('Dobór mocy zestawu'!$E$6&gt;=Arkusz2!C444,"CPV 1,5",0)</f>
        <v>CPV 1,5</v>
      </c>
    </row>
    <row r="445" spans="3:4">
      <c r="C445">
        <v>444</v>
      </c>
      <c r="D445" t="str">
        <f>IF('Dobór mocy zestawu'!$E$6&gt;=Arkusz2!C445,"CPV 1,5",0)</f>
        <v>CPV 1,5</v>
      </c>
    </row>
    <row r="446" spans="3:4">
      <c r="C446">
        <v>445</v>
      </c>
      <c r="D446" t="str">
        <f>IF('Dobór mocy zestawu'!$E$6&gt;=Arkusz2!C446,"CPV 1,5",0)</f>
        <v>CPV 1,5</v>
      </c>
    </row>
    <row r="447" spans="3:4">
      <c r="C447">
        <v>446</v>
      </c>
      <c r="D447" t="str">
        <f>IF('Dobór mocy zestawu'!$E$6&gt;=Arkusz2!C447,"CPV 1,5",0)</f>
        <v>CPV 1,5</v>
      </c>
    </row>
    <row r="448" spans="3:4">
      <c r="C448">
        <v>447</v>
      </c>
      <c r="D448" t="str">
        <f>IF('Dobór mocy zestawu'!$E$6&gt;=Arkusz2!C448,"CPV 1,5",0)</f>
        <v>CPV 1,5</v>
      </c>
    </row>
    <row r="449" spans="3:4">
      <c r="C449">
        <v>448</v>
      </c>
      <c r="D449" t="str">
        <f>IF('Dobór mocy zestawu'!$E$6&gt;=Arkusz2!C449,"CPV 1,5",0)</f>
        <v>CPV 1,5</v>
      </c>
    </row>
    <row r="450" spans="3:4">
      <c r="C450">
        <v>449</v>
      </c>
      <c r="D450" t="str">
        <f>IF('Dobór mocy zestawu'!$E$6&gt;=Arkusz2!C450,"CPV 1,5",0)</f>
        <v>CPV 1,5</v>
      </c>
    </row>
    <row r="451" spans="3:4">
      <c r="C451">
        <v>450</v>
      </c>
      <c r="D451" t="str">
        <f>IF('Dobór mocy zestawu'!$E$6&gt;=Arkusz2!C451,"CPV 1,5",0)</f>
        <v>CPV 1,5</v>
      </c>
    </row>
    <row r="452" spans="3:4">
      <c r="C452">
        <v>451</v>
      </c>
      <c r="D452" t="str">
        <f>IF('Dobór mocy zestawu'!$E$6&gt;=Arkusz2!C452,"CPV 1,5",0)</f>
        <v>CPV 1,5</v>
      </c>
    </row>
    <row r="453" spans="3:4">
      <c r="C453">
        <v>452</v>
      </c>
      <c r="D453" t="str">
        <f>IF('Dobór mocy zestawu'!$E$6&gt;=Arkusz2!C453,"CPV 1,5",0)</f>
        <v>CPV 1,5</v>
      </c>
    </row>
    <row r="454" spans="3:4">
      <c r="C454">
        <v>453</v>
      </c>
      <c r="D454" t="str">
        <f>IF('Dobór mocy zestawu'!$E$6&gt;=Arkusz2!C454,"CPV 1,5",0)</f>
        <v>CPV 1,5</v>
      </c>
    </row>
    <row r="455" spans="3:4">
      <c r="C455">
        <v>454</v>
      </c>
      <c r="D455" t="str">
        <f>IF('Dobór mocy zestawu'!$E$6&gt;=Arkusz2!C455,"CPV 1,5",0)</f>
        <v>CPV 1,5</v>
      </c>
    </row>
    <row r="456" spans="3:4">
      <c r="C456">
        <v>455</v>
      </c>
      <c r="D456" t="str">
        <f>IF('Dobór mocy zestawu'!$E$6&gt;=Arkusz2!C456,"CPV 1,5",0)</f>
        <v>CPV 1,5</v>
      </c>
    </row>
    <row r="457" spans="3:4">
      <c r="C457">
        <v>456</v>
      </c>
      <c r="D457" t="str">
        <f>IF('Dobór mocy zestawu'!$E$6&gt;=Arkusz2!C457,"CPV 1,5",0)</f>
        <v>CPV 1,5</v>
      </c>
    </row>
    <row r="458" spans="3:4">
      <c r="C458">
        <v>457</v>
      </c>
      <c r="D458" t="str">
        <f>IF('Dobór mocy zestawu'!$E$6&gt;=Arkusz2!C458,"CPV 1,5",0)</f>
        <v>CPV 1,5</v>
      </c>
    </row>
    <row r="459" spans="3:4">
      <c r="C459">
        <v>458</v>
      </c>
      <c r="D459" t="str">
        <f>IF('Dobór mocy zestawu'!$E$6&gt;=Arkusz2!C459,"CPV 1,5",0)</f>
        <v>CPV 1,5</v>
      </c>
    </row>
    <row r="460" spans="3:4">
      <c r="C460">
        <v>459</v>
      </c>
      <c r="D460" t="str">
        <f>IF('Dobór mocy zestawu'!$E$6&gt;=Arkusz2!C460,"CPV 1,5",0)</f>
        <v>CPV 1,5</v>
      </c>
    </row>
    <row r="461" spans="3:4">
      <c r="C461">
        <v>460</v>
      </c>
      <c r="D461" t="str">
        <f>IF('Dobór mocy zestawu'!$E$6&gt;=Arkusz2!C461,"CPV 1,5",0)</f>
        <v>CPV 1,5</v>
      </c>
    </row>
    <row r="462" spans="3:4">
      <c r="C462">
        <v>461</v>
      </c>
      <c r="D462" t="str">
        <f>IF('Dobór mocy zestawu'!$E$6&gt;=Arkusz2!C462,"CPV 1,5",0)</f>
        <v>CPV 1,5</v>
      </c>
    </row>
    <row r="463" spans="3:4">
      <c r="C463">
        <v>462</v>
      </c>
      <c r="D463" t="str">
        <f>IF('Dobór mocy zestawu'!$E$6&gt;=Arkusz2!C463,"CPV 1,5",0)</f>
        <v>CPV 1,5</v>
      </c>
    </row>
    <row r="464" spans="3:4">
      <c r="C464">
        <v>463</v>
      </c>
      <c r="D464" t="str">
        <f>IF('Dobór mocy zestawu'!$E$6&gt;=Arkusz2!C464,"CPV 1,5",0)</f>
        <v>CPV 1,5</v>
      </c>
    </row>
    <row r="465" spans="3:4">
      <c r="C465">
        <v>464</v>
      </c>
      <c r="D465" t="str">
        <f>IF('Dobór mocy zestawu'!$E$6&gt;=Arkusz2!C465,"CPV 1,5",0)</f>
        <v>CPV 1,5</v>
      </c>
    </row>
    <row r="466" spans="3:4">
      <c r="C466">
        <v>465</v>
      </c>
      <c r="D466" t="str">
        <f>IF('Dobór mocy zestawu'!$E$6&gt;=Arkusz2!C466,"CPV 1,5",0)</f>
        <v>CPV 1,5</v>
      </c>
    </row>
    <row r="467" spans="3:4">
      <c r="C467">
        <v>466</v>
      </c>
      <c r="D467" t="str">
        <f>IF('Dobór mocy zestawu'!$E$6&gt;=Arkusz2!C467,"CPV 1,5",0)</f>
        <v>CPV 1,5</v>
      </c>
    </row>
    <row r="468" spans="3:4">
      <c r="C468">
        <v>467</v>
      </c>
      <c r="D468" t="str">
        <f>IF('Dobór mocy zestawu'!$E$6&gt;=Arkusz2!C468,"CPV 1,5",0)</f>
        <v>CPV 1,5</v>
      </c>
    </row>
    <row r="469" spans="3:4">
      <c r="C469">
        <v>468</v>
      </c>
      <c r="D469" t="str">
        <f>IF('Dobór mocy zestawu'!$E$6&gt;=Arkusz2!C469,"CPV 1,5",0)</f>
        <v>CPV 1,5</v>
      </c>
    </row>
    <row r="470" spans="3:4">
      <c r="C470">
        <v>469</v>
      </c>
      <c r="D470" t="str">
        <f>IF('Dobór mocy zestawu'!$E$6&gt;=Arkusz2!C470,"CPV 1,5",0)</f>
        <v>CPV 1,5</v>
      </c>
    </row>
    <row r="471" spans="3:4">
      <c r="C471">
        <v>470</v>
      </c>
      <c r="D471" t="str">
        <f>IF('Dobór mocy zestawu'!$E$6&gt;=Arkusz2!C471,"CPV 1,5",0)</f>
        <v>CPV 1,5</v>
      </c>
    </row>
    <row r="472" spans="3:4">
      <c r="C472">
        <v>471</v>
      </c>
      <c r="D472" t="str">
        <f>IF('Dobór mocy zestawu'!$E$6&gt;=Arkusz2!C472,"CPV 1,5",0)</f>
        <v>CPV 1,5</v>
      </c>
    </row>
    <row r="473" spans="3:4">
      <c r="C473">
        <v>472</v>
      </c>
      <c r="D473" t="str">
        <f>IF('Dobór mocy zestawu'!$E$6&gt;=Arkusz2!C473,"CPV 1,5",0)</f>
        <v>CPV 1,5</v>
      </c>
    </row>
    <row r="474" spans="3:4">
      <c r="C474">
        <v>473</v>
      </c>
      <c r="D474" t="str">
        <f>IF('Dobór mocy zestawu'!$E$6&gt;=Arkusz2!C474,"CPV 1,5",0)</f>
        <v>CPV 1,5</v>
      </c>
    </row>
    <row r="475" spans="3:4">
      <c r="C475">
        <v>474</v>
      </c>
      <c r="D475" t="str">
        <f>IF('Dobór mocy zestawu'!$E$6&gt;=Arkusz2!C475,"CPV 1,5",0)</f>
        <v>CPV 1,5</v>
      </c>
    </row>
    <row r="476" spans="3:4">
      <c r="C476">
        <v>475</v>
      </c>
      <c r="D476" t="str">
        <f>IF('Dobór mocy zestawu'!$E$6&gt;=Arkusz2!C476,"CPV 1,5",0)</f>
        <v>CPV 1,5</v>
      </c>
    </row>
    <row r="477" spans="3:4">
      <c r="C477">
        <v>476</v>
      </c>
      <c r="D477" t="str">
        <f>IF('Dobór mocy zestawu'!$E$6&gt;=Arkusz2!C477,"CPV 1,5",0)</f>
        <v>CPV 1,5</v>
      </c>
    </row>
    <row r="478" spans="3:4">
      <c r="C478">
        <v>477</v>
      </c>
      <c r="D478" t="str">
        <f>IF('Dobór mocy zestawu'!$E$6&gt;=Arkusz2!C478,"CPV 1,5",0)</f>
        <v>CPV 1,5</v>
      </c>
    </row>
    <row r="479" spans="3:4">
      <c r="C479">
        <v>478</v>
      </c>
      <c r="D479" t="str">
        <f>IF('Dobór mocy zestawu'!$E$6&gt;=Arkusz2!C479,"CPV 1,5",0)</f>
        <v>CPV 1,5</v>
      </c>
    </row>
    <row r="480" spans="3:4">
      <c r="C480">
        <v>479</v>
      </c>
      <c r="D480" t="str">
        <f>IF('Dobór mocy zestawu'!$E$6&gt;=Arkusz2!C480,"CPV 1,5",0)</f>
        <v>CPV 1,5</v>
      </c>
    </row>
    <row r="481" spans="3:4">
      <c r="C481">
        <v>480</v>
      </c>
      <c r="D481" t="str">
        <f>IF('Dobór mocy zestawu'!$E$6&gt;=Arkusz2!C481,"CPV 1,5",0)</f>
        <v>CPV 1,5</v>
      </c>
    </row>
    <row r="482" spans="3:4">
      <c r="C482">
        <v>481</v>
      </c>
      <c r="D482" t="str">
        <f>IF('Dobór mocy zestawu'!$E$6&gt;=Arkusz2!C482,"CPV 1,5",0)</f>
        <v>CPV 1,5</v>
      </c>
    </row>
    <row r="483" spans="3:4">
      <c r="C483">
        <v>482</v>
      </c>
      <c r="D483" t="str">
        <f>IF('Dobór mocy zestawu'!$E$6&gt;=Arkusz2!C483,"CPV 1,5",0)</f>
        <v>CPV 1,5</v>
      </c>
    </row>
    <row r="484" spans="3:4">
      <c r="C484">
        <v>483</v>
      </c>
      <c r="D484" t="str">
        <f>IF('Dobór mocy zestawu'!$E$6&gt;=Arkusz2!C484,"CPV 1,5",0)</f>
        <v>CPV 1,5</v>
      </c>
    </row>
    <row r="485" spans="3:4">
      <c r="C485">
        <v>484</v>
      </c>
      <c r="D485" t="str">
        <f>IF('Dobór mocy zestawu'!$E$6&gt;=Arkusz2!C485,"CPV 1,5",0)</f>
        <v>CPV 1,5</v>
      </c>
    </row>
    <row r="486" spans="3:4">
      <c r="C486">
        <v>485</v>
      </c>
      <c r="D486" t="str">
        <f>IF('Dobór mocy zestawu'!$E$6&gt;=Arkusz2!C486,"CPV 1,5",0)</f>
        <v>CPV 1,5</v>
      </c>
    </row>
    <row r="487" spans="3:4">
      <c r="C487">
        <v>486</v>
      </c>
      <c r="D487" t="str">
        <f>IF('Dobór mocy zestawu'!$E$6&gt;=Arkusz2!C487,"CPV 1,5",0)</f>
        <v>CPV 1,5</v>
      </c>
    </row>
    <row r="488" spans="3:4">
      <c r="C488">
        <v>487</v>
      </c>
      <c r="D488" t="str">
        <f>IF('Dobór mocy zestawu'!$E$6&gt;=Arkusz2!C488,"CPV 1,5",0)</f>
        <v>CPV 1,5</v>
      </c>
    </row>
    <row r="489" spans="3:4">
      <c r="C489">
        <v>488</v>
      </c>
      <c r="D489" t="str">
        <f>IF('Dobór mocy zestawu'!$E$6&gt;=Arkusz2!C489,"CPV 1,5",0)</f>
        <v>CPV 1,5</v>
      </c>
    </row>
    <row r="490" spans="3:4">
      <c r="C490">
        <v>489</v>
      </c>
      <c r="D490" t="str">
        <f>IF('Dobór mocy zestawu'!$E$6&gt;=Arkusz2!C490,"CPV 1,5",0)</f>
        <v>CPV 1,5</v>
      </c>
    </row>
    <row r="491" spans="3:4">
      <c r="C491">
        <v>490</v>
      </c>
      <c r="D491" t="str">
        <f>IF('Dobór mocy zestawu'!$E$6&gt;=Arkusz2!C491,"CPV 1,5",0)</f>
        <v>CPV 1,5</v>
      </c>
    </row>
    <row r="492" spans="3:4">
      <c r="C492">
        <v>491</v>
      </c>
      <c r="D492" t="str">
        <f>IF('Dobór mocy zestawu'!$E$6&gt;=Arkusz2!C492,"CPV 1,5",0)</f>
        <v>CPV 1,5</v>
      </c>
    </row>
    <row r="493" spans="3:4">
      <c r="C493">
        <v>492</v>
      </c>
      <c r="D493" t="str">
        <f>IF('Dobór mocy zestawu'!$E$6&gt;=Arkusz2!C493,"CPV 1,5",0)</f>
        <v>CPV 1,5</v>
      </c>
    </row>
    <row r="494" spans="3:4">
      <c r="C494">
        <v>493</v>
      </c>
      <c r="D494" t="str">
        <f>IF('Dobór mocy zestawu'!$E$6&gt;=Arkusz2!C494,"CPV 1,5",0)</f>
        <v>CPV 1,5</v>
      </c>
    </row>
    <row r="495" spans="3:4">
      <c r="C495">
        <v>494</v>
      </c>
      <c r="D495" t="str">
        <f>IF('Dobór mocy zestawu'!$E$6&gt;=Arkusz2!C495,"CPV 1,5",0)</f>
        <v>CPV 1,5</v>
      </c>
    </row>
    <row r="496" spans="3:4">
      <c r="C496">
        <v>495</v>
      </c>
      <c r="D496" t="str">
        <f>IF('Dobór mocy zestawu'!$E$6&gt;=Arkusz2!C496,"CPV 1,5",0)</f>
        <v>CPV 1,5</v>
      </c>
    </row>
    <row r="497" spans="3:4">
      <c r="C497">
        <v>496</v>
      </c>
      <c r="D497" t="str">
        <f>IF('Dobór mocy zestawu'!$E$6&gt;=Arkusz2!C497,"CPV 1,5",0)</f>
        <v>CPV 1,5</v>
      </c>
    </row>
    <row r="498" spans="3:4">
      <c r="C498">
        <v>497</v>
      </c>
      <c r="D498" t="str">
        <f>IF('Dobór mocy zestawu'!$E$6&gt;=Arkusz2!C498,"CPV 1,5",0)</f>
        <v>CPV 1,5</v>
      </c>
    </row>
    <row r="499" spans="3:4">
      <c r="C499">
        <v>498</v>
      </c>
      <c r="D499" t="str">
        <f>IF('Dobór mocy zestawu'!$E$6&gt;=Arkusz2!C499,"CPV 1,5",0)</f>
        <v>CPV 1,5</v>
      </c>
    </row>
    <row r="500" spans="3:4">
      <c r="C500">
        <v>499</v>
      </c>
      <c r="D500" t="str">
        <f>IF('Dobór mocy zestawu'!$E$6&gt;=Arkusz2!C500,"CPV 1,5",0)</f>
        <v>CPV 1,5</v>
      </c>
    </row>
    <row r="501" spans="3:4">
      <c r="C501">
        <v>500</v>
      </c>
      <c r="D501" t="str">
        <f>IF('Dobór mocy zestawu'!$E$6&gt;=Arkusz2!C501,"CPV 1,5",0)</f>
        <v>CPV 1,5</v>
      </c>
    </row>
    <row r="502" spans="3:4">
      <c r="C502">
        <v>501</v>
      </c>
      <c r="D502" t="str">
        <f>IF('Dobór mocy zestawu'!$E$6&gt;=Arkusz2!C502,"CPV 1,5",0)</f>
        <v>CPV 1,5</v>
      </c>
    </row>
    <row r="503" spans="3:4">
      <c r="C503">
        <v>502</v>
      </c>
      <c r="D503" t="str">
        <f>IF('Dobór mocy zestawu'!$E$6&gt;=Arkusz2!C503,"CPV 1,5",0)</f>
        <v>CPV 1,5</v>
      </c>
    </row>
    <row r="504" spans="3:4">
      <c r="C504">
        <v>503</v>
      </c>
      <c r="D504" t="str">
        <f>IF('Dobór mocy zestawu'!$E$6&gt;=Arkusz2!C504,"CPV 1,5",0)</f>
        <v>CPV 1,5</v>
      </c>
    </row>
    <row r="505" spans="3:4">
      <c r="C505">
        <v>504</v>
      </c>
      <c r="D505" t="str">
        <f>IF('Dobór mocy zestawu'!$E$6&gt;=Arkusz2!C505,"CPV 1,5",0)</f>
        <v>CPV 1,5</v>
      </c>
    </row>
    <row r="506" spans="3:4">
      <c r="C506">
        <v>505</v>
      </c>
      <c r="D506" t="str">
        <f>IF('Dobór mocy zestawu'!$E$6&gt;=Arkusz2!C506,"CPV 1,5",0)</f>
        <v>CPV 1,5</v>
      </c>
    </row>
    <row r="507" spans="3:4">
      <c r="C507">
        <v>506</v>
      </c>
      <c r="D507" t="str">
        <f>IF('Dobór mocy zestawu'!$E$6&gt;=Arkusz2!C507,"CPV 1,5",0)</f>
        <v>CPV 1,5</v>
      </c>
    </row>
    <row r="508" spans="3:4">
      <c r="C508">
        <v>507</v>
      </c>
      <c r="D508" t="str">
        <f>IF('Dobór mocy zestawu'!$E$6&gt;=Arkusz2!C508,"CPV 1,5",0)</f>
        <v>CPV 1,5</v>
      </c>
    </row>
    <row r="509" spans="3:4">
      <c r="C509">
        <v>508</v>
      </c>
      <c r="D509" t="str">
        <f>IF('Dobór mocy zestawu'!$E$6&gt;=Arkusz2!C509,"CPV 1,5",0)</f>
        <v>CPV 1,5</v>
      </c>
    </row>
    <row r="510" spans="3:4">
      <c r="C510">
        <v>509</v>
      </c>
      <c r="D510" t="str">
        <f>IF('Dobór mocy zestawu'!$E$6&gt;=Arkusz2!C510,"CPV 1,5",0)</f>
        <v>CPV 1,5</v>
      </c>
    </row>
    <row r="511" spans="3:4">
      <c r="C511">
        <v>510</v>
      </c>
      <c r="D511" t="str">
        <f>IF('Dobór mocy zestawu'!$E$6&gt;=Arkusz2!C511,"CPV 1,5",0)</f>
        <v>CPV 1,5</v>
      </c>
    </row>
    <row r="512" spans="3:4">
      <c r="C512">
        <v>511</v>
      </c>
      <c r="D512" t="str">
        <f>IF('Dobór mocy zestawu'!$E$6&gt;=Arkusz2!C512,"CPV 1,5",0)</f>
        <v>CPV 1,5</v>
      </c>
    </row>
    <row r="513" spans="3:4">
      <c r="C513">
        <v>512</v>
      </c>
      <c r="D513" t="str">
        <f>IF('Dobór mocy zestawu'!$E$6&gt;=Arkusz2!C513,"CPV 1,5",0)</f>
        <v>CPV 1,5</v>
      </c>
    </row>
    <row r="514" spans="3:4">
      <c r="C514">
        <v>513</v>
      </c>
      <c r="D514" t="str">
        <f>IF('Dobór mocy zestawu'!$E$6&gt;=Arkusz2!C514,"CPV 1,5",0)</f>
        <v>CPV 1,5</v>
      </c>
    </row>
    <row r="515" spans="3:4">
      <c r="C515">
        <v>514</v>
      </c>
      <c r="D515" t="str">
        <f>IF('Dobór mocy zestawu'!$E$6&gt;=Arkusz2!C515,"CPV 1,5",0)</f>
        <v>CPV 1,5</v>
      </c>
    </row>
    <row r="516" spans="3:4">
      <c r="C516">
        <v>515</v>
      </c>
      <c r="D516" t="str">
        <f>IF('Dobór mocy zestawu'!$E$6&gt;=Arkusz2!C516,"CPV 1,5",0)</f>
        <v>CPV 1,5</v>
      </c>
    </row>
    <row r="517" spans="3:4">
      <c r="C517">
        <v>516</v>
      </c>
      <c r="D517" t="str">
        <f>IF('Dobór mocy zestawu'!$E$6&gt;=Arkusz2!C517,"CPV 1,5",0)</f>
        <v>CPV 1,5</v>
      </c>
    </row>
    <row r="518" spans="3:4">
      <c r="C518">
        <v>517</v>
      </c>
      <c r="D518" t="str">
        <f>IF('Dobór mocy zestawu'!$E$6&gt;=Arkusz2!C518,"CPV 1,5",0)</f>
        <v>CPV 1,5</v>
      </c>
    </row>
    <row r="519" spans="3:4">
      <c r="C519">
        <v>518</v>
      </c>
      <c r="D519" t="str">
        <f>IF('Dobór mocy zestawu'!$E$6&gt;=Arkusz2!C519,"CPV 1,5",0)</f>
        <v>CPV 1,5</v>
      </c>
    </row>
    <row r="520" spans="3:4">
      <c r="C520">
        <v>519</v>
      </c>
      <c r="D520" t="str">
        <f>IF('Dobór mocy zestawu'!$E$6&gt;=Arkusz2!C520,"CPV 1,5",0)</f>
        <v>CPV 1,5</v>
      </c>
    </row>
    <row r="521" spans="3:4">
      <c r="C521">
        <v>520</v>
      </c>
      <c r="D521" t="str">
        <f>IF('Dobór mocy zestawu'!$E$6&gt;=Arkusz2!C521,"CPV 1,5",0)</f>
        <v>CPV 1,5</v>
      </c>
    </row>
    <row r="522" spans="3:4">
      <c r="C522">
        <v>521</v>
      </c>
      <c r="D522" t="str">
        <f>IF('Dobór mocy zestawu'!$E$6&gt;=Arkusz2!C522,"CPV 1,5",0)</f>
        <v>CPV 1,5</v>
      </c>
    </row>
    <row r="523" spans="3:4">
      <c r="C523">
        <v>522</v>
      </c>
      <c r="D523" t="str">
        <f>IF('Dobór mocy zestawu'!$E$6&gt;=Arkusz2!C523,"CPV 1,5",0)</f>
        <v>CPV 1,5</v>
      </c>
    </row>
    <row r="524" spans="3:4">
      <c r="C524">
        <v>523</v>
      </c>
      <c r="D524" t="str">
        <f>IF('Dobór mocy zestawu'!$E$6&gt;=Arkusz2!C524,"CPV 1,5",0)</f>
        <v>CPV 1,5</v>
      </c>
    </row>
    <row r="525" spans="3:4">
      <c r="C525">
        <v>524</v>
      </c>
      <c r="D525" t="str">
        <f>IF('Dobór mocy zestawu'!$E$6&gt;=Arkusz2!C525,"CPV 1,5",0)</f>
        <v>CPV 1,5</v>
      </c>
    </row>
    <row r="526" spans="3:4">
      <c r="C526">
        <v>525</v>
      </c>
      <c r="D526" t="str">
        <f>IF('Dobór mocy zestawu'!$E$6&gt;=Arkusz2!C526,"CPV 1,5",0)</f>
        <v>CPV 1,5</v>
      </c>
    </row>
    <row r="527" spans="3:4">
      <c r="C527">
        <v>526</v>
      </c>
      <c r="D527" t="str">
        <f>IF('Dobór mocy zestawu'!$E$6&gt;=Arkusz2!C527,"CPV 1,5",0)</f>
        <v>CPV 1,5</v>
      </c>
    </row>
    <row r="528" spans="3:4">
      <c r="C528">
        <v>527</v>
      </c>
      <c r="D528" t="str">
        <f>IF('Dobór mocy zestawu'!$E$6&gt;=Arkusz2!C528,"CPV 1,5",0)</f>
        <v>CPV 1,5</v>
      </c>
    </row>
    <row r="529" spans="3:4">
      <c r="C529">
        <v>528</v>
      </c>
      <c r="D529" t="str">
        <f>IF('Dobór mocy zestawu'!$E$6&gt;=Arkusz2!C529,"CPV 1,5",0)</f>
        <v>CPV 1,5</v>
      </c>
    </row>
    <row r="530" spans="3:4">
      <c r="C530">
        <v>529</v>
      </c>
      <c r="D530" t="str">
        <f>IF('Dobór mocy zestawu'!$E$6&gt;=Arkusz2!C530,"CPV 1,5",0)</f>
        <v>CPV 1,5</v>
      </c>
    </row>
    <row r="531" spans="3:4">
      <c r="C531">
        <v>530</v>
      </c>
      <c r="D531" t="str">
        <f>IF('Dobór mocy zestawu'!$E$6&gt;=Arkusz2!C531,"CPV 1,5",0)</f>
        <v>CPV 1,5</v>
      </c>
    </row>
    <row r="532" spans="3:4">
      <c r="C532">
        <v>531</v>
      </c>
      <c r="D532" t="str">
        <f>IF('Dobór mocy zestawu'!$E$6&gt;=Arkusz2!C532,"CPV 1,5",0)</f>
        <v>CPV 1,5</v>
      </c>
    </row>
    <row r="533" spans="3:4">
      <c r="C533">
        <v>532</v>
      </c>
      <c r="D533" t="str">
        <f>IF('Dobór mocy zestawu'!$E$6&gt;=Arkusz2!C533,"CPV 1,5",0)</f>
        <v>CPV 1,5</v>
      </c>
    </row>
    <row r="534" spans="3:4">
      <c r="C534">
        <v>533</v>
      </c>
      <c r="D534" t="str">
        <f>IF('Dobór mocy zestawu'!$E$6&gt;=Arkusz2!C534,"CPV 1,5",0)</f>
        <v>CPV 1,5</v>
      </c>
    </row>
    <row r="535" spans="3:4">
      <c r="C535">
        <v>534</v>
      </c>
      <c r="D535" t="str">
        <f>IF('Dobór mocy zestawu'!$E$6&gt;=Arkusz2!C535,"CPV 1,5",0)</f>
        <v>CPV 1,5</v>
      </c>
    </row>
    <row r="536" spans="3:4">
      <c r="C536">
        <v>535</v>
      </c>
      <c r="D536" t="str">
        <f>IF('Dobór mocy zestawu'!$E$6&gt;=Arkusz2!C536,"CPV 1,5",0)</f>
        <v>CPV 1,5</v>
      </c>
    </row>
    <row r="537" spans="3:4">
      <c r="C537">
        <v>536</v>
      </c>
      <c r="D537" t="str">
        <f>IF('Dobór mocy zestawu'!$E$6&gt;=Arkusz2!C537,"CPV 1,5",0)</f>
        <v>CPV 1,5</v>
      </c>
    </row>
    <row r="538" spans="3:4">
      <c r="C538">
        <v>537</v>
      </c>
      <c r="D538" t="str">
        <f>IF('Dobór mocy zestawu'!$E$6&gt;=Arkusz2!C538,"CPV 1,5",0)</f>
        <v>CPV 1,5</v>
      </c>
    </row>
    <row r="539" spans="3:4">
      <c r="C539">
        <v>538</v>
      </c>
      <c r="D539" t="str">
        <f>IF('Dobór mocy zestawu'!$E$6&gt;=Arkusz2!C539,"CPV 1,5",0)</f>
        <v>CPV 1,5</v>
      </c>
    </row>
    <row r="540" spans="3:4">
      <c r="C540">
        <v>539</v>
      </c>
      <c r="D540" t="str">
        <f>IF('Dobór mocy zestawu'!$E$6&gt;=Arkusz2!C540,"CPV 1,5",0)</f>
        <v>CPV 1,5</v>
      </c>
    </row>
    <row r="541" spans="3:4">
      <c r="C541">
        <v>540</v>
      </c>
      <c r="D541" t="str">
        <f>IF('Dobór mocy zestawu'!$E$6&gt;=Arkusz2!C541,"CPV 1,5",0)</f>
        <v>CPV 1,5</v>
      </c>
    </row>
    <row r="542" spans="3:4">
      <c r="C542">
        <v>541</v>
      </c>
      <c r="D542" t="str">
        <f>IF('Dobór mocy zestawu'!$E$6&gt;=Arkusz2!C542,"CPV 1,5",0)</f>
        <v>CPV 1,5</v>
      </c>
    </row>
    <row r="543" spans="3:4">
      <c r="C543">
        <v>542</v>
      </c>
      <c r="D543" t="str">
        <f>IF('Dobór mocy zestawu'!$E$6&gt;=Arkusz2!C543,"CPV 1,5",0)</f>
        <v>CPV 1,5</v>
      </c>
    </row>
    <row r="544" spans="3:4">
      <c r="C544">
        <v>543</v>
      </c>
      <c r="D544" t="str">
        <f>IF('Dobór mocy zestawu'!$E$6&gt;=Arkusz2!C544,"CPV 1,5",0)</f>
        <v>CPV 1,5</v>
      </c>
    </row>
    <row r="545" spans="3:4">
      <c r="C545">
        <v>544</v>
      </c>
      <c r="D545" t="str">
        <f>IF('Dobór mocy zestawu'!$E$6&gt;=Arkusz2!C545,"CPV 1,5",0)</f>
        <v>CPV 1,5</v>
      </c>
    </row>
    <row r="546" spans="3:4">
      <c r="C546">
        <v>545</v>
      </c>
      <c r="D546" t="str">
        <f>IF('Dobór mocy zestawu'!$E$6&gt;=Arkusz2!C546,"CPV 1,5",0)</f>
        <v>CPV 1,5</v>
      </c>
    </row>
    <row r="547" spans="3:4">
      <c r="C547">
        <v>546</v>
      </c>
      <c r="D547" t="str">
        <f>IF('Dobór mocy zestawu'!$E$6&gt;=Arkusz2!C547,"CPV 1,5",0)</f>
        <v>CPV 1,5</v>
      </c>
    </row>
    <row r="548" spans="3:4">
      <c r="C548">
        <v>547</v>
      </c>
      <c r="D548" t="str">
        <f>IF('Dobór mocy zestawu'!$E$6&gt;=Arkusz2!C548,"CPV 1,5",0)</f>
        <v>CPV 1,5</v>
      </c>
    </row>
    <row r="549" spans="3:4">
      <c r="C549">
        <v>548</v>
      </c>
      <c r="D549" t="str">
        <f>IF('Dobór mocy zestawu'!$E$6&gt;=Arkusz2!C549,"CPV 1,5",0)</f>
        <v>CPV 1,5</v>
      </c>
    </row>
    <row r="550" spans="3:4">
      <c r="C550">
        <v>549</v>
      </c>
      <c r="D550" t="str">
        <f>IF('Dobór mocy zestawu'!$E$6&gt;=Arkusz2!C550,"CPV 1,5",0)</f>
        <v>CPV 1,5</v>
      </c>
    </row>
    <row r="551" spans="3:4">
      <c r="C551">
        <v>550</v>
      </c>
      <c r="D551" t="str">
        <f>IF('Dobór mocy zestawu'!$E$6&gt;=Arkusz2!C551,"CPV 1,5",0)</f>
        <v>CPV 1,5</v>
      </c>
    </row>
    <row r="552" spans="3:4">
      <c r="C552">
        <v>551</v>
      </c>
      <c r="D552" t="str">
        <f>IF('Dobór mocy zestawu'!$E$6&gt;=Arkusz2!C552,"CPV 1,5",0)</f>
        <v>CPV 1,5</v>
      </c>
    </row>
    <row r="553" spans="3:4">
      <c r="C553">
        <v>552</v>
      </c>
      <c r="D553" t="str">
        <f>IF('Dobór mocy zestawu'!$E$6&gt;=Arkusz2!C553,"CPV 1,5",0)</f>
        <v>CPV 1,5</v>
      </c>
    </row>
    <row r="554" spans="3:4">
      <c r="C554">
        <v>553</v>
      </c>
      <c r="D554" t="str">
        <f>IF('Dobór mocy zestawu'!$E$6&gt;=Arkusz2!C554,"CPV 1,5",0)</f>
        <v>CPV 1,5</v>
      </c>
    </row>
    <row r="555" spans="3:4">
      <c r="C555">
        <v>554</v>
      </c>
      <c r="D555" t="str">
        <f>IF('Dobór mocy zestawu'!$E$6&gt;=Arkusz2!C555,"CPV 1,5",0)</f>
        <v>CPV 1,5</v>
      </c>
    </row>
    <row r="556" spans="3:4">
      <c r="C556">
        <v>555</v>
      </c>
      <c r="D556" t="str">
        <f>IF('Dobór mocy zestawu'!$E$6&gt;=Arkusz2!C556,"CPV 1,5",0)</f>
        <v>CPV 1,5</v>
      </c>
    </row>
    <row r="557" spans="3:4">
      <c r="C557">
        <v>556</v>
      </c>
      <c r="D557" t="str">
        <f>IF('Dobór mocy zestawu'!$E$6&gt;=Arkusz2!C557,"CPV 1,5",0)</f>
        <v>CPV 1,5</v>
      </c>
    </row>
    <row r="558" spans="3:4">
      <c r="C558">
        <v>557</v>
      </c>
      <c r="D558" t="str">
        <f>IF('Dobór mocy zestawu'!$E$6&gt;=Arkusz2!C558,"CPV 1,5",0)</f>
        <v>CPV 1,5</v>
      </c>
    </row>
    <row r="559" spans="3:4">
      <c r="C559">
        <v>558</v>
      </c>
      <c r="D559" t="str">
        <f>IF('Dobór mocy zestawu'!$E$6&gt;=Arkusz2!C559,"CPV 1,5",0)</f>
        <v>CPV 1,5</v>
      </c>
    </row>
    <row r="560" spans="3:4">
      <c r="C560">
        <v>559</v>
      </c>
      <c r="D560" t="str">
        <f>IF('Dobór mocy zestawu'!$E$6&gt;=Arkusz2!C560,"CPV 1,5",0)</f>
        <v>CPV 1,5</v>
      </c>
    </row>
    <row r="561" spans="3:4">
      <c r="C561">
        <v>560</v>
      </c>
      <c r="D561" t="str">
        <f>IF('Dobór mocy zestawu'!$E$6&gt;=Arkusz2!C561,"CPV 1,5",0)</f>
        <v>CPV 1,5</v>
      </c>
    </row>
    <row r="562" spans="3:4">
      <c r="C562">
        <v>561</v>
      </c>
      <c r="D562" t="str">
        <f>IF('Dobór mocy zestawu'!$E$6&gt;=Arkusz2!C562,"CPV 1,5",0)</f>
        <v>CPV 1,5</v>
      </c>
    </row>
    <row r="563" spans="3:4">
      <c r="C563">
        <v>562</v>
      </c>
      <c r="D563" t="str">
        <f>IF('Dobór mocy zestawu'!$E$6&gt;=Arkusz2!C563,"CPV 1,5",0)</f>
        <v>CPV 1,5</v>
      </c>
    </row>
    <row r="564" spans="3:4">
      <c r="C564">
        <v>563</v>
      </c>
      <c r="D564" t="str">
        <f>IF('Dobór mocy zestawu'!$E$6&gt;=Arkusz2!C564,"CPV 1,5",0)</f>
        <v>CPV 1,5</v>
      </c>
    </row>
    <row r="565" spans="3:4">
      <c r="C565">
        <v>564</v>
      </c>
      <c r="D565" t="str">
        <f>IF('Dobór mocy zestawu'!$E$6&gt;=Arkusz2!C565,"CPV 1,5",0)</f>
        <v>CPV 1,5</v>
      </c>
    </row>
    <row r="566" spans="3:4">
      <c r="C566">
        <v>565</v>
      </c>
      <c r="D566" t="str">
        <f>IF('Dobór mocy zestawu'!$E$6&gt;=Arkusz2!C566,"CPV 1,5",0)</f>
        <v>CPV 1,5</v>
      </c>
    </row>
    <row r="567" spans="3:4">
      <c r="C567">
        <v>566</v>
      </c>
      <c r="D567" t="str">
        <f>IF('Dobór mocy zestawu'!$E$6&gt;=Arkusz2!C567,"CPV 1,5",0)</f>
        <v>CPV 1,5</v>
      </c>
    </row>
    <row r="568" spans="3:4">
      <c r="C568">
        <v>567</v>
      </c>
      <c r="D568" t="str">
        <f>IF('Dobór mocy zestawu'!$E$6&gt;=Arkusz2!C568,"CPV 1,5",0)</f>
        <v>CPV 1,5</v>
      </c>
    </row>
    <row r="569" spans="3:4">
      <c r="C569">
        <v>568</v>
      </c>
      <c r="D569" t="str">
        <f>IF('Dobór mocy zestawu'!$E$6&gt;=Arkusz2!C569,"CPV 1,5",0)</f>
        <v>CPV 1,5</v>
      </c>
    </row>
    <row r="570" spans="3:4">
      <c r="C570">
        <v>569</v>
      </c>
      <c r="D570" t="str">
        <f>IF('Dobór mocy zestawu'!$E$6&gt;=Arkusz2!C570,"CPV 1,5",0)</f>
        <v>CPV 1,5</v>
      </c>
    </row>
    <row r="571" spans="3:4">
      <c r="C571">
        <v>570</v>
      </c>
      <c r="D571" t="str">
        <f>IF('Dobór mocy zestawu'!$E$6&gt;=Arkusz2!C571,"CPV 1,5",0)</f>
        <v>CPV 1,5</v>
      </c>
    </row>
    <row r="572" spans="3:4">
      <c r="C572">
        <v>571</v>
      </c>
      <c r="D572" t="str">
        <f>IF('Dobór mocy zestawu'!$E$6&gt;=Arkusz2!C572,"CPV 1,5",0)</f>
        <v>CPV 1,5</v>
      </c>
    </row>
    <row r="573" spans="3:4">
      <c r="C573">
        <v>572</v>
      </c>
      <c r="D573" t="str">
        <f>IF('Dobór mocy zestawu'!$E$6&gt;=Arkusz2!C573,"CPV 1,5",0)</f>
        <v>CPV 1,5</v>
      </c>
    </row>
    <row r="574" spans="3:4">
      <c r="C574">
        <v>573</v>
      </c>
      <c r="D574" t="str">
        <f>IF('Dobór mocy zestawu'!$E$6&gt;=Arkusz2!C574,"CPV 1,5",0)</f>
        <v>CPV 1,5</v>
      </c>
    </row>
    <row r="575" spans="3:4">
      <c r="C575">
        <v>574</v>
      </c>
      <c r="D575" t="str">
        <f>IF('Dobór mocy zestawu'!$E$6&gt;=Arkusz2!C575,"CPV 1,5",0)</f>
        <v>CPV 1,5</v>
      </c>
    </row>
    <row r="576" spans="3:4">
      <c r="C576">
        <v>575</v>
      </c>
      <c r="D576" t="str">
        <f>IF('Dobór mocy zestawu'!$E$6&gt;=Arkusz2!C576,"CPV 1,5",0)</f>
        <v>CPV 1,5</v>
      </c>
    </row>
    <row r="577" spans="3:4">
      <c r="C577">
        <v>576</v>
      </c>
      <c r="D577" t="str">
        <f>IF('Dobór mocy zestawu'!$E$6&gt;=Arkusz2!C577,"CPV 1,5",0)</f>
        <v>CPV 1,5</v>
      </c>
    </row>
    <row r="578" spans="3:4">
      <c r="C578">
        <v>577</v>
      </c>
      <c r="D578" t="str">
        <f>IF('Dobór mocy zestawu'!$E$6&gt;=Arkusz2!C578,"CPV 1,5",0)</f>
        <v>CPV 1,5</v>
      </c>
    </row>
    <row r="579" spans="3:4">
      <c r="C579">
        <v>578</v>
      </c>
      <c r="D579" t="str">
        <f>IF('Dobór mocy zestawu'!$E$6&gt;=Arkusz2!C579,"CPV 1,5",0)</f>
        <v>CPV 1,5</v>
      </c>
    </row>
    <row r="580" spans="3:4">
      <c r="C580">
        <v>579</v>
      </c>
      <c r="D580" t="str">
        <f>IF('Dobór mocy zestawu'!$E$6&gt;=Arkusz2!C580,"CPV 1,5",0)</f>
        <v>CPV 1,5</v>
      </c>
    </row>
    <row r="581" spans="3:4">
      <c r="C581">
        <v>580</v>
      </c>
      <c r="D581" t="str">
        <f>IF('Dobór mocy zestawu'!$E$6&gt;=Arkusz2!C581,"CPV 1,5",0)</f>
        <v>CPV 1,5</v>
      </c>
    </row>
    <row r="582" spans="3:4">
      <c r="C582">
        <v>581</v>
      </c>
      <c r="D582" t="str">
        <f>IF('Dobór mocy zestawu'!$E$6&gt;=Arkusz2!C582,"CPV 1,5",0)</f>
        <v>CPV 1,5</v>
      </c>
    </row>
    <row r="583" spans="3:4">
      <c r="C583">
        <v>582</v>
      </c>
      <c r="D583" t="str">
        <f>IF('Dobór mocy zestawu'!$E$6&gt;=Arkusz2!C583,"CPV 1,5",0)</f>
        <v>CPV 1,5</v>
      </c>
    </row>
    <row r="584" spans="3:4">
      <c r="C584">
        <v>583</v>
      </c>
      <c r="D584" t="str">
        <f>IF('Dobór mocy zestawu'!$E$6&gt;=Arkusz2!C584,"CPV 1,5",0)</f>
        <v>CPV 1,5</v>
      </c>
    </row>
    <row r="585" spans="3:4">
      <c r="C585">
        <v>584</v>
      </c>
      <c r="D585" t="str">
        <f>IF('Dobór mocy zestawu'!$E$6&gt;=Arkusz2!C585,"CPV 1,5",0)</f>
        <v>CPV 1,5</v>
      </c>
    </row>
    <row r="586" spans="3:4">
      <c r="C586">
        <v>585</v>
      </c>
      <c r="D586" t="str">
        <f>IF('Dobór mocy zestawu'!$E$6&gt;=Arkusz2!C586,"CPV 1,5",0)</f>
        <v>CPV 1,5</v>
      </c>
    </row>
    <row r="587" spans="3:4">
      <c r="C587">
        <v>586</v>
      </c>
      <c r="D587" t="str">
        <f>IF('Dobór mocy zestawu'!$E$6&gt;=Arkusz2!C587,"CPV 1,5",0)</f>
        <v>CPV 1,5</v>
      </c>
    </row>
    <row r="588" spans="3:4">
      <c r="C588">
        <v>587</v>
      </c>
      <c r="D588" t="str">
        <f>IF('Dobór mocy zestawu'!$E$6&gt;=Arkusz2!C588,"CPV 1,5",0)</f>
        <v>CPV 1,5</v>
      </c>
    </row>
    <row r="589" spans="3:4">
      <c r="C589">
        <v>588</v>
      </c>
      <c r="D589" t="str">
        <f>IF('Dobór mocy zestawu'!$E$6&gt;=Arkusz2!C589,"CPV 1,5",0)</f>
        <v>CPV 1,5</v>
      </c>
    </row>
    <row r="590" spans="3:4">
      <c r="C590">
        <v>589</v>
      </c>
      <c r="D590" t="str">
        <f>IF('Dobór mocy zestawu'!$E$6&gt;=Arkusz2!C590,"CPV 1,5",0)</f>
        <v>CPV 1,5</v>
      </c>
    </row>
    <row r="591" spans="3:4">
      <c r="C591">
        <v>590</v>
      </c>
      <c r="D591" t="str">
        <f>IF('Dobór mocy zestawu'!$E$6&gt;=Arkusz2!C591,"CPV 1,5",0)</f>
        <v>CPV 1,5</v>
      </c>
    </row>
    <row r="592" spans="3:4">
      <c r="C592">
        <v>591</v>
      </c>
      <c r="D592" t="str">
        <f>IF('Dobór mocy zestawu'!$E$6&gt;=Arkusz2!C592,"CPV 1,5",0)</f>
        <v>CPV 1,5</v>
      </c>
    </row>
    <row r="593" spans="3:4">
      <c r="C593">
        <v>592</v>
      </c>
      <c r="D593" t="str">
        <f>IF('Dobór mocy zestawu'!$E$6&gt;=Arkusz2!C593,"CPV 1,5",0)</f>
        <v>CPV 1,5</v>
      </c>
    </row>
    <row r="594" spans="3:4">
      <c r="C594">
        <v>593</v>
      </c>
      <c r="D594" t="str">
        <f>IF('Dobór mocy zestawu'!$E$6&gt;=Arkusz2!C594,"CPV 1,5",0)</f>
        <v>CPV 1,5</v>
      </c>
    </row>
    <row r="595" spans="3:4">
      <c r="C595">
        <v>594</v>
      </c>
      <c r="D595" t="str">
        <f>IF('Dobór mocy zestawu'!$E$6&gt;=Arkusz2!C595,"CPV 1,5",0)</f>
        <v>CPV 1,5</v>
      </c>
    </row>
    <row r="596" spans="3:4">
      <c r="C596">
        <v>595</v>
      </c>
      <c r="D596" t="str">
        <f>IF('Dobór mocy zestawu'!$E$6&gt;=Arkusz2!C596,"CPV 1,5",0)</f>
        <v>CPV 1,5</v>
      </c>
    </row>
    <row r="597" spans="3:4">
      <c r="C597">
        <v>596</v>
      </c>
      <c r="D597" t="str">
        <f>IF('Dobór mocy zestawu'!$E$6&gt;=Arkusz2!C597,"CPV 1,5",0)</f>
        <v>CPV 1,5</v>
      </c>
    </row>
    <row r="598" spans="3:4">
      <c r="C598">
        <v>597</v>
      </c>
      <c r="D598" t="str">
        <f>IF('Dobór mocy zestawu'!$E$6&gt;=Arkusz2!C598,"CPV 1,5",0)</f>
        <v>CPV 1,5</v>
      </c>
    </row>
    <row r="599" spans="3:4">
      <c r="C599">
        <v>598</v>
      </c>
      <c r="D599" t="str">
        <f>IF('Dobór mocy zestawu'!$E$6&gt;=Arkusz2!C599,"CPV 1,5",0)</f>
        <v>CPV 1,5</v>
      </c>
    </row>
    <row r="600" spans="3:4">
      <c r="C600">
        <v>599</v>
      </c>
      <c r="D600" t="str">
        <f>IF('Dobór mocy zestawu'!$E$6&gt;=Arkusz2!C600,"CPV 1,5",0)</f>
        <v>CPV 1,5</v>
      </c>
    </row>
    <row r="601" spans="3:4">
      <c r="C601">
        <v>600</v>
      </c>
      <c r="D601" t="str">
        <f>IF('Dobór mocy zestawu'!$E$6&gt;=Arkusz2!C601,"CPV 1,5",0)</f>
        <v>CPV 1,5</v>
      </c>
    </row>
    <row r="602" spans="3:4">
      <c r="C602">
        <v>601</v>
      </c>
      <c r="D602" t="str">
        <f>IF('Dobór mocy zestawu'!$E$6&gt;=Arkusz2!C602,"CPV 1,5",0)</f>
        <v>CPV 1,5</v>
      </c>
    </row>
    <row r="603" spans="3:4">
      <c r="C603">
        <v>602</v>
      </c>
      <c r="D603" t="str">
        <f>IF('Dobór mocy zestawu'!$E$6&gt;=Arkusz2!C603,"CPV 1,5",0)</f>
        <v>CPV 1,5</v>
      </c>
    </row>
    <row r="604" spans="3:4">
      <c r="C604">
        <v>603</v>
      </c>
      <c r="D604" t="str">
        <f>IF('Dobór mocy zestawu'!$E$6&gt;=Arkusz2!C604,"CPV 1,5",0)</f>
        <v>CPV 1,5</v>
      </c>
    </row>
    <row r="605" spans="3:4">
      <c r="C605">
        <v>604</v>
      </c>
      <c r="D605" t="str">
        <f>IF('Dobór mocy zestawu'!$E$6&gt;=Arkusz2!C605,"CPV 1,5",0)</f>
        <v>CPV 1,5</v>
      </c>
    </row>
    <row r="606" spans="3:4">
      <c r="C606">
        <v>605</v>
      </c>
      <c r="D606" t="str">
        <f>IF('Dobór mocy zestawu'!$E$6&gt;=Arkusz2!C606,"CPV 1,5",0)</f>
        <v>CPV 1,5</v>
      </c>
    </row>
    <row r="607" spans="3:4">
      <c r="C607">
        <v>606</v>
      </c>
      <c r="D607" t="str">
        <f>IF('Dobór mocy zestawu'!$E$6&gt;=Arkusz2!C607,"CPV 1,5",0)</f>
        <v>CPV 1,5</v>
      </c>
    </row>
    <row r="608" spans="3:4">
      <c r="C608">
        <v>607</v>
      </c>
      <c r="D608" t="str">
        <f>IF('Dobór mocy zestawu'!$E$6&gt;=Arkusz2!C608,"CPV 1,5",0)</f>
        <v>CPV 1,5</v>
      </c>
    </row>
    <row r="609" spans="3:4">
      <c r="C609">
        <v>608</v>
      </c>
      <c r="D609" t="str">
        <f>IF('Dobór mocy zestawu'!$E$6&gt;=Arkusz2!C609,"CPV 1,5",0)</f>
        <v>CPV 1,5</v>
      </c>
    </row>
    <row r="610" spans="3:4">
      <c r="C610">
        <v>609</v>
      </c>
      <c r="D610" t="str">
        <f>IF('Dobór mocy zestawu'!$E$6&gt;=Arkusz2!C610,"CPV 1,5",0)</f>
        <v>CPV 1,5</v>
      </c>
    </row>
    <row r="611" spans="3:4">
      <c r="C611">
        <v>610</v>
      </c>
      <c r="D611" t="str">
        <f>IF('Dobór mocy zestawu'!$E$6&gt;=Arkusz2!C611,"CPV 1,5",0)</f>
        <v>CPV 1,5</v>
      </c>
    </row>
    <row r="612" spans="3:4">
      <c r="C612">
        <v>611</v>
      </c>
      <c r="D612" t="str">
        <f>IF('Dobór mocy zestawu'!$E$6&gt;=Arkusz2!C612,"CPV 1,5",0)</f>
        <v>CPV 1,5</v>
      </c>
    </row>
    <row r="613" spans="3:4">
      <c r="C613">
        <v>612</v>
      </c>
      <c r="D613" t="str">
        <f>IF('Dobór mocy zestawu'!$E$6&gt;=Arkusz2!C613,"CPV 1,5",0)</f>
        <v>CPV 1,5</v>
      </c>
    </row>
    <row r="614" spans="3:4">
      <c r="C614">
        <v>613</v>
      </c>
      <c r="D614" t="str">
        <f>IF('Dobór mocy zestawu'!$E$6&gt;=Arkusz2!C614,"CPV 1,5",0)</f>
        <v>CPV 1,5</v>
      </c>
    </row>
    <row r="615" spans="3:4">
      <c r="C615">
        <v>614</v>
      </c>
      <c r="D615" t="str">
        <f>IF('Dobór mocy zestawu'!$E$6&gt;=Arkusz2!C615,"CPV 1,5",0)</f>
        <v>CPV 1,5</v>
      </c>
    </row>
    <row r="616" spans="3:4">
      <c r="C616">
        <v>615</v>
      </c>
      <c r="D616" t="str">
        <f>IF('Dobór mocy zestawu'!$E$6&gt;=Arkusz2!C616,"CPV 1,5",0)</f>
        <v>CPV 1,5</v>
      </c>
    </row>
    <row r="617" spans="3:4">
      <c r="C617">
        <v>616</v>
      </c>
      <c r="D617" t="str">
        <f>IF('Dobór mocy zestawu'!$E$6&gt;=Arkusz2!C617,"CPV 1,5",0)</f>
        <v>CPV 1,5</v>
      </c>
    </row>
    <row r="618" spans="3:4">
      <c r="C618">
        <v>617</v>
      </c>
      <c r="D618" t="str">
        <f>IF('Dobór mocy zestawu'!$E$6&gt;=Arkusz2!C618,"CPV 1,5",0)</f>
        <v>CPV 1,5</v>
      </c>
    </row>
    <row r="619" spans="3:4">
      <c r="C619">
        <v>618</v>
      </c>
      <c r="D619" t="str">
        <f>IF('Dobór mocy zestawu'!$E$6&gt;=Arkusz2!C619,"CPV 1,5",0)</f>
        <v>CPV 1,5</v>
      </c>
    </row>
    <row r="620" spans="3:4">
      <c r="C620">
        <v>619</v>
      </c>
      <c r="D620" t="str">
        <f>IF('Dobór mocy zestawu'!$E$6&gt;=Arkusz2!C620,"CPV 1,5",0)</f>
        <v>CPV 1,5</v>
      </c>
    </row>
    <row r="621" spans="3:4">
      <c r="C621">
        <v>620</v>
      </c>
      <c r="D621" t="str">
        <f>IF('Dobór mocy zestawu'!$E$6&gt;=Arkusz2!C621,"CPV 1,5",0)</f>
        <v>CPV 1,5</v>
      </c>
    </row>
    <row r="622" spans="3:4">
      <c r="C622">
        <v>621</v>
      </c>
      <c r="D622" t="str">
        <f>IF('Dobór mocy zestawu'!$E$6&gt;=Arkusz2!C622,"CPV 1,5",0)</f>
        <v>CPV 1,5</v>
      </c>
    </row>
    <row r="623" spans="3:4">
      <c r="C623">
        <v>622</v>
      </c>
      <c r="D623" t="str">
        <f>IF('Dobór mocy zestawu'!$E$6&gt;=Arkusz2!C623,"CPV 1,5",0)</f>
        <v>CPV 1,5</v>
      </c>
    </row>
    <row r="624" spans="3:4">
      <c r="C624">
        <v>623</v>
      </c>
      <c r="D624" t="str">
        <f>IF('Dobór mocy zestawu'!$E$6&gt;=Arkusz2!C624,"CPV 1,5",0)</f>
        <v>CPV 1,5</v>
      </c>
    </row>
    <row r="625" spans="3:4">
      <c r="C625">
        <v>624</v>
      </c>
      <c r="D625" t="str">
        <f>IF('Dobór mocy zestawu'!$E$6&gt;=Arkusz2!C625,"CPV 1,5",0)</f>
        <v>CPV 1,5</v>
      </c>
    </row>
    <row r="626" spans="3:4">
      <c r="C626">
        <v>625</v>
      </c>
      <c r="D626" t="str">
        <f>IF('Dobór mocy zestawu'!$E$6&gt;=Arkusz2!C626,"CPV 1,5",0)</f>
        <v>CPV 1,5</v>
      </c>
    </row>
    <row r="627" spans="3:4">
      <c r="C627">
        <v>626</v>
      </c>
      <c r="D627" t="str">
        <f>IF('Dobór mocy zestawu'!$E$6&gt;=Arkusz2!C627,"CPV 1,5",0)</f>
        <v>CPV 1,5</v>
      </c>
    </row>
    <row r="628" spans="3:4">
      <c r="C628">
        <v>627</v>
      </c>
      <c r="D628" t="str">
        <f>IF('Dobór mocy zestawu'!$E$6&gt;=Arkusz2!C628,"CPV 1,5",0)</f>
        <v>CPV 1,5</v>
      </c>
    </row>
    <row r="629" spans="3:4">
      <c r="C629">
        <v>628</v>
      </c>
      <c r="D629" t="str">
        <f>IF('Dobór mocy zestawu'!$E$6&gt;=Arkusz2!C629,"CPV 1,5",0)</f>
        <v>CPV 1,5</v>
      </c>
    </row>
    <row r="630" spans="3:4">
      <c r="C630">
        <v>629</v>
      </c>
      <c r="D630" t="str">
        <f>IF('Dobór mocy zestawu'!$E$6&gt;=Arkusz2!C630,"CPV 1,5",0)</f>
        <v>CPV 1,5</v>
      </c>
    </row>
    <row r="631" spans="3:4">
      <c r="C631">
        <v>630</v>
      </c>
      <c r="D631" t="str">
        <f>IF('Dobór mocy zestawu'!$E$6&gt;=Arkusz2!C631,"CPV 1,5",0)</f>
        <v>CPV 1,5</v>
      </c>
    </row>
    <row r="632" spans="3:4">
      <c r="C632">
        <v>631</v>
      </c>
      <c r="D632" t="str">
        <f>IF('Dobór mocy zestawu'!$E$6&gt;=Arkusz2!C632,"CPV 1,5",0)</f>
        <v>CPV 1,5</v>
      </c>
    </row>
    <row r="633" spans="3:4">
      <c r="C633">
        <v>632</v>
      </c>
      <c r="D633" t="str">
        <f>IF('Dobór mocy zestawu'!$E$6&gt;=Arkusz2!C633,"CPV 1,5",0)</f>
        <v>CPV 1,5</v>
      </c>
    </row>
    <row r="634" spans="3:4">
      <c r="C634">
        <v>633</v>
      </c>
      <c r="D634" t="str">
        <f>IF('Dobór mocy zestawu'!$E$6&gt;=Arkusz2!C634,"CPV 1,5",0)</f>
        <v>CPV 1,5</v>
      </c>
    </row>
    <row r="635" spans="3:4">
      <c r="C635">
        <v>634</v>
      </c>
      <c r="D635" t="str">
        <f>IF('Dobór mocy zestawu'!$E$6&gt;=Arkusz2!C635,"CPV 1,5",0)</f>
        <v>CPV 1,5</v>
      </c>
    </row>
    <row r="636" spans="3:4">
      <c r="C636">
        <v>635</v>
      </c>
      <c r="D636" t="str">
        <f>IF('Dobór mocy zestawu'!$E$6&gt;=Arkusz2!C636,"CPV 1,5",0)</f>
        <v>CPV 1,5</v>
      </c>
    </row>
    <row r="637" spans="3:4">
      <c r="C637">
        <v>636</v>
      </c>
      <c r="D637" t="str">
        <f>IF('Dobór mocy zestawu'!$E$6&gt;=Arkusz2!C637,"CPV 1,5",0)</f>
        <v>CPV 1,5</v>
      </c>
    </row>
    <row r="638" spans="3:4">
      <c r="C638">
        <v>637</v>
      </c>
      <c r="D638" t="str">
        <f>IF('Dobór mocy zestawu'!$E$6&gt;=Arkusz2!C638,"CPV 1,5",0)</f>
        <v>CPV 1,5</v>
      </c>
    </row>
    <row r="639" spans="3:4">
      <c r="C639">
        <v>638</v>
      </c>
      <c r="D639" t="str">
        <f>IF('Dobór mocy zestawu'!$E$6&gt;=Arkusz2!C639,"CPV 1,5",0)</f>
        <v>CPV 1,5</v>
      </c>
    </row>
    <row r="640" spans="3:4">
      <c r="C640">
        <v>639</v>
      </c>
      <c r="D640" t="str">
        <f>IF('Dobór mocy zestawu'!$E$6&gt;=Arkusz2!C640,"CPV 1,5",0)</f>
        <v>CPV 1,5</v>
      </c>
    </row>
    <row r="641" spans="3:4">
      <c r="C641">
        <v>640</v>
      </c>
      <c r="D641" t="str">
        <f>IF('Dobór mocy zestawu'!$E$6&gt;=Arkusz2!C641,"CPV 1,5",0)</f>
        <v>CPV 1,5</v>
      </c>
    </row>
    <row r="642" spans="3:4">
      <c r="C642">
        <v>641</v>
      </c>
      <c r="D642" t="str">
        <f>IF('Dobór mocy zestawu'!$E$6&gt;=Arkusz2!C642,"CPV 1,5",0)</f>
        <v>CPV 1,5</v>
      </c>
    </row>
    <row r="643" spans="3:4">
      <c r="C643">
        <v>642</v>
      </c>
      <c r="D643" t="str">
        <f>IF('Dobór mocy zestawu'!$E$6&gt;=Arkusz2!C643,"CPV 1,5",0)</f>
        <v>CPV 1,5</v>
      </c>
    </row>
    <row r="644" spans="3:4">
      <c r="C644">
        <v>643</v>
      </c>
      <c r="D644" t="str">
        <f>IF('Dobór mocy zestawu'!$E$6&gt;=Arkusz2!C644,"CPV 1,5",0)</f>
        <v>CPV 1,5</v>
      </c>
    </row>
    <row r="645" spans="3:4">
      <c r="C645">
        <v>644</v>
      </c>
      <c r="D645" t="str">
        <f>IF('Dobór mocy zestawu'!$E$6&gt;=Arkusz2!C645,"CPV 1,5",0)</f>
        <v>CPV 1,5</v>
      </c>
    </row>
    <row r="646" spans="3:4">
      <c r="C646">
        <v>645</v>
      </c>
      <c r="D646" t="str">
        <f>IF('Dobór mocy zestawu'!$E$6&gt;=Arkusz2!C646,"CPV 1,5",0)</f>
        <v>CPV 1,5</v>
      </c>
    </row>
    <row r="647" spans="3:4">
      <c r="C647">
        <v>646</v>
      </c>
      <c r="D647" t="str">
        <f>IF('Dobór mocy zestawu'!$E$6&gt;=Arkusz2!C647,"CPV 1,5",0)</f>
        <v>CPV 1,5</v>
      </c>
    </row>
    <row r="648" spans="3:4">
      <c r="C648">
        <v>647</v>
      </c>
      <c r="D648" t="str">
        <f>IF('Dobór mocy zestawu'!$E$6&gt;=Arkusz2!C648,"CPV 1,5",0)</f>
        <v>CPV 1,5</v>
      </c>
    </row>
    <row r="649" spans="3:4">
      <c r="C649">
        <v>648</v>
      </c>
      <c r="D649" t="str">
        <f>IF('Dobór mocy zestawu'!$E$6&gt;=Arkusz2!C649,"CPV 1,5",0)</f>
        <v>CPV 1,5</v>
      </c>
    </row>
    <row r="650" spans="3:4">
      <c r="C650">
        <v>649</v>
      </c>
      <c r="D650" t="str">
        <f>IF('Dobór mocy zestawu'!$E$6&gt;=Arkusz2!C650,"CPV 1,5",0)</f>
        <v>CPV 1,5</v>
      </c>
    </row>
    <row r="651" spans="3:4">
      <c r="C651">
        <v>650</v>
      </c>
      <c r="D651" t="str">
        <f>IF('Dobór mocy zestawu'!$E$6&gt;=Arkusz2!C651,"CPV 1,5",0)</f>
        <v>CPV 1,5</v>
      </c>
    </row>
    <row r="652" spans="3:4">
      <c r="C652">
        <v>651</v>
      </c>
      <c r="D652" t="str">
        <f>IF('Dobór mocy zestawu'!$E$6&gt;=Arkusz2!C652,"CPV 1,5",0)</f>
        <v>CPV 1,5</v>
      </c>
    </row>
    <row r="653" spans="3:4">
      <c r="C653">
        <v>652</v>
      </c>
      <c r="D653" t="str">
        <f>IF('Dobór mocy zestawu'!$E$6&gt;=Arkusz2!C653,"CPV 1,5",0)</f>
        <v>CPV 1,5</v>
      </c>
    </row>
    <row r="654" spans="3:4">
      <c r="C654">
        <v>653</v>
      </c>
      <c r="D654" t="str">
        <f>IF('Dobór mocy zestawu'!$E$6&gt;=Arkusz2!C654,"CPV 1,5",0)</f>
        <v>CPV 1,5</v>
      </c>
    </row>
    <row r="655" spans="3:4">
      <c r="C655">
        <v>654</v>
      </c>
      <c r="D655" t="str">
        <f>IF('Dobór mocy zestawu'!$E$6&gt;=Arkusz2!C655,"CPV 1,5",0)</f>
        <v>CPV 1,5</v>
      </c>
    </row>
    <row r="656" spans="3:4">
      <c r="C656">
        <v>655</v>
      </c>
      <c r="D656" t="str">
        <f>IF('Dobór mocy zestawu'!$E$6&gt;=Arkusz2!C656,"CPV 1,5",0)</f>
        <v>CPV 1,5</v>
      </c>
    </row>
    <row r="657" spans="3:4">
      <c r="C657">
        <v>656</v>
      </c>
      <c r="D657" t="str">
        <f>IF('Dobór mocy zestawu'!$E$6&gt;=Arkusz2!C657,"CPV 1,5",0)</f>
        <v>CPV 1,5</v>
      </c>
    </row>
    <row r="658" spans="3:4">
      <c r="C658">
        <v>657</v>
      </c>
      <c r="D658" t="str">
        <f>IF('Dobór mocy zestawu'!$E$6&gt;=Arkusz2!C658,"CPV 1,5",0)</f>
        <v>CPV 1,5</v>
      </c>
    </row>
    <row r="659" spans="3:4">
      <c r="C659">
        <v>658</v>
      </c>
      <c r="D659" t="str">
        <f>IF('Dobór mocy zestawu'!$E$6&gt;=Arkusz2!C659,"CPV 1,5",0)</f>
        <v>CPV 1,5</v>
      </c>
    </row>
    <row r="660" spans="3:4">
      <c r="C660">
        <v>659</v>
      </c>
      <c r="D660" t="str">
        <f>IF('Dobór mocy zestawu'!$E$6&gt;=Arkusz2!C660,"CPV 1,5",0)</f>
        <v>CPV 1,5</v>
      </c>
    </row>
    <row r="661" spans="3:4">
      <c r="C661">
        <v>660</v>
      </c>
      <c r="D661" t="str">
        <f>IF('Dobór mocy zestawu'!$E$6&gt;=Arkusz2!C661,"CPV 1,5",0)</f>
        <v>CPV 1,5</v>
      </c>
    </row>
    <row r="662" spans="3:4">
      <c r="C662">
        <v>661</v>
      </c>
      <c r="D662" t="str">
        <f>IF('Dobór mocy zestawu'!$E$6&gt;=Arkusz2!C662,"CPV 1,5",0)</f>
        <v>CPV 1,5</v>
      </c>
    </row>
    <row r="663" spans="3:4">
      <c r="C663">
        <v>662</v>
      </c>
      <c r="D663" t="str">
        <f>IF('Dobór mocy zestawu'!$E$6&gt;=Arkusz2!C663,"CPV 1,5",0)</f>
        <v>CPV 1,5</v>
      </c>
    </row>
    <row r="664" spans="3:4">
      <c r="C664">
        <v>663</v>
      </c>
      <c r="D664" t="str">
        <f>IF('Dobór mocy zestawu'!$E$6&gt;=Arkusz2!C664,"CPV 1,5",0)</f>
        <v>CPV 1,5</v>
      </c>
    </row>
    <row r="665" spans="3:4">
      <c r="C665">
        <v>664</v>
      </c>
      <c r="D665" t="str">
        <f>IF('Dobór mocy zestawu'!$E$6&gt;=Arkusz2!C665,"CPV 1,5",0)</f>
        <v>CPV 1,5</v>
      </c>
    </row>
    <row r="666" spans="3:4">
      <c r="C666">
        <v>665</v>
      </c>
      <c r="D666" t="str">
        <f>IF('Dobór mocy zestawu'!$E$6&gt;=Arkusz2!C666,"CPV 1,5",0)</f>
        <v>CPV 1,5</v>
      </c>
    </row>
    <row r="667" spans="3:4">
      <c r="C667">
        <v>666</v>
      </c>
      <c r="D667" t="str">
        <f>IF('Dobór mocy zestawu'!$E$6&gt;=Arkusz2!C667,"CPV 1,5",0)</f>
        <v>CPV 1,5</v>
      </c>
    </row>
    <row r="668" spans="3:4">
      <c r="C668">
        <v>667</v>
      </c>
      <c r="D668" t="str">
        <f>IF('Dobór mocy zestawu'!$E$6&gt;=Arkusz2!C668,"CPV 1,5",0)</f>
        <v>CPV 1,5</v>
      </c>
    </row>
    <row r="669" spans="3:4">
      <c r="C669">
        <v>668</v>
      </c>
      <c r="D669" t="str">
        <f>IF('Dobór mocy zestawu'!$E$6&gt;=Arkusz2!C669,"CPV 1,5",0)</f>
        <v>CPV 1,5</v>
      </c>
    </row>
    <row r="670" spans="3:4">
      <c r="C670">
        <v>669</v>
      </c>
      <c r="D670" t="str">
        <f>IF('Dobór mocy zestawu'!$E$6&gt;=Arkusz2!C670,"CPV 1,5",0)</f>
        <v>CPV 1,5</v>
      </c>
    </row>
    <row r="671" spans="3:4">
      <c r="C671">
        <v>670</v>
      </c>
      <c r="D671" t="str">
        <f>IF('Dobór mocy zestawu'!$E$6&gt;=Arkusz2!C671,"CPV 1,5",0)</f>
        <v>CPV 1,5</v>
      </c>
    </row>
    <row r="672" spans="3:4">
      <c r="C672">
        <v>671</v>
      </c>
      <c r="D672" t="str">
        <f>IF('Dobór mocy zestawu'!$E$6&gt;=Arkusz2!C672,"CPV 1,5",0)</f>
        <v>CPV 1,5</v>
      </c>
    </row>
    <row r="673" spans="3:4">
      <c r="C673">
        <v>672</v>
      </c>
      <c r="D673" t="str">
        <f>IF('Dobór mocy zestawu'!$E$6&gt;=Arkusz2!C673,"CPV 1,5",0)</f>
        <v>CPV 1,5</v>
      </c>
    </row>
    <row r="674" spans="3:4">
      <c r="C674">
        <v>673</v>
      </c>
      <c r="D674" t="str">
        <f>IF('Dobór mocy zestawu'!$E$6&gt;=Arkusz2!C674,"CPV 1,5",0)</f>
        <v>CPV 1,5</v>
      </c>
    </row>
    <row r="675" spans="3:4">
      <c r="C675">
        <v>674</v>
      </c>
      <c r="D675" t="str">
        <f>IF('Dobór mocy zestawu'!$E$6&gt;=Arkusz2!C675,"CPV 1,5",0)</f>
        <v>CPV 1,5</v>
      </c>
    </row>
    <row r="676" spans="3:4">
      <c r="C676">
        <v>675</v>
      </c>
      <c r="D676" t="str">
        <f>IF('Dobór mocy zestawu'!$E$6&gt;=Arkusz2!C676,"CPV 1,5",0)</f>
        <v>CPV 1,5</v>
      </c>
    </row>
    <row r="677" spans="3:4">
      <c r="C677">
        <v>676</v>
      </c>
      <c r="D677" t="str">
        <f>IF('Dobór mocy zestawu'!$E$6&gt;=Arkusz2!C677,"CPV 1,5",0)</f>
        <v>CPV 1,5</v>
      </c>
    </row>
    <row r="678" spans="3:4">
      <c r="C678">
        <v>677</v>
      </c>
      <c r="D678" t="str">
        <f>IF('Dobór mocy zestawu'!$E$6&gt;=Arkusz2!C678,"CPV 1,5",0)</f>
        <v>CPV 1,5</v>
      </c>
    </row>
    <row r="679" spans="3:4">
      <c r="C679">
        <v>678</v>
      </c>
      <c r="D679" t="str">
        <f>IF('Dobór mocy zestawu'!$E$6&gt;=Arkusz2!C679,"CPV 1,5",0)</f>
        <v>CPV 1,5</v>
      </c>
    </row>
    <row r="680" spans="3:4">
      <c r="C680">
        <v>679</v>
      </c>
      <c r="D680" t="str">
        <f>IF('Dobór mocy zestawu'!$E$6&gt;=Arkusz2!C680,"CPV 1,5",0)</f>
        <v>CPV 1,5</v>
      </c>
    </row>
    <row r="681" spans="3:4">
      <c r="C681">
        <v>680</v>
      </c>
      <c r="D681" t="str">
        <f>IF('Dobór mocy zestawu'!$E$6&gt;=Arkusz2!C681,"CPV 1,5",0)</f>
        <v>CPV 1,5</v>
      </c>
    </row>
    <row r="682" spans="3:4">
      <c r="C682">
        <v>681</v>
      </c>
      <c r="D682" t="str">
        <f>IF('Dobór mocy zestawu'!$E$6&gt;=Arkusz2!C682,"CPV 1,5",0)</f>
        <v>CPV 1,5</v>
      </c>
    </row>
    <row r="683" spans="3:4">
      <c r="C683">
        <v>682</v>
      </c>
      <c r="D683" t="str">
        <f>IF('Dobór mocy zestawu'!$E$6&gt;=Arkusz2!C683,"CPV 1,5",0)</f>
        <v>CPV 1,5</v>
      </c>
    </row>
    <row r="684" spans="3:4">
      <c r="C684">
        <v>683</v>
      </c>
      <c r="D684" t="str">
        <f>IF('Dobór mocy zestawu'!$E$6&gt;=Arkusz2!C684,"CPV 1,5",0)</f>
        <v>CPV 1,5</v>
      </c>
    </row>
    <row r="685" spans="3:4">
      <c r="C685">
        <v>684</v>
      </c>
      <c r="D685" t="str">
        <f>IF('Dobór mocy zestawu'!$E$6&gt;=Arkusz2!C685,"CPV 1,5",0)</f>
        <v>CPV 1,5</v>
      </c>
    </row>
    <row r="686" spans="3:4">
      <c r="C686">
        <v>685</v>
      </c>
      <c r="D686" t="str">
        <f>IF('Dobór mocy zestawu'!$E$6&gt;=Arkusz2!C686,"CPV 1,5",0)</f>
        <v>CPV 1,5</v>
      </c>
    </row>
    <row r="687" spans="3:4">
      <c r="C687">
        <v>686</v>
      </c>
      <c r="D687" t="str">
        <f>IF('Dobór mocy zestawu'!$E$6&gt;=Arkusz2!C687,"CPV 1,5",0)</f>
        <v>CPV 1,5</v>
      </c>
    </row>
    <row r="688" spans="3:4">
      <c r="C688">
        <v>687</v>
      </c>
      <c r="D688" t="str">
        <f>IF('Dobór mocy zestawu'!$E$6&gt;=Arkusz2!C688,"CPV 1,5",0)</f>
        <v>CPV 1,5</v>
      </c>
    </row>
    <row r="689" spans="3:4">
      <c r="C689">
        <v>688</v>
      </c>
      <c r="D689" t="str">
        <f>IF('Dobór mocy zestawu'!$E$6&gt;=Arkusz2!C689,"CPV 1,5",0)</f>
        <v>CPV 1,5</v>
      </c>
    </row>
    <row r="690" spans="3:4">
      <c r="C690">
        <v>689</v>
      </c>
      <c r="D690" t="str">
        <f>IF('Dobór mocy zestawu'!$E$6&gt;=Arkusz2!C690,"CPV 1,5",0)</f>
        <v>CPV 1,5</v>
      </c>
    </row>
    <row r="691" spans="3:4">
      <c r="C691">
        <v>690</v>
      </c>
      <c r="D691" t="str">
        <f>IF('Dobór mocy zestawu'!$E$6&gt;=Arkusz2!C691,"CPV 1,5",0)</f>
        <v>CPV 1,5</v>
      </c>
    </row>
    <row r="692" spans="3:4">
      <c r="C692">
        <v>691</v>
      </c>
      <c r="D692" t="str">
        <f>IF('Dobór mocy zestawu'!$E$6&gt;=Arkusz2!C692,"CPV 1,5",0)</f>
        <v>CPV 1,5</v>
      </c>
    </row>
    <row r="693" spans="3:4">
      <c r="C693">
        <v>692</v>
      </c>
      <c r="D693" t="str">
        <f>IF('Dobór mocy zestawu'!$E$6&gt;=Arkusz2!C693,"CPV 1,5",0)</f>
        <v>CPV 1,5</v>
      </c>
    </row>
    <row r="694" spans="3:4">
      <c r="C694">
        <v>693</v>
      </c>
      <c r="D694" t="str">
        <f>IF('Dobór mocy zestawu'!$E$6&gt;=Arkusz2!C694,"CPV 1,5",0)</f>
        <v>CPV 1,5</v>
      </c>
    </row>
    <row r="695" spans="3:4">
      <c r="C695">
        <v>694</v>
      </c>
      <c r="D695" t="str">
        <f>IF('Dobór mocy zestawu'!$E$6&gt;=Arkusz2!C695,"CPV 1,5",0)</f>
        <v>CPV 1,5</v>
      </c>
    </row>
    <row r="696" spans="3:4">
      <c r="C696">
        <v>695</v>
      </c>
      <c r="D696" t="str">
        <f>IF('Dobór mocy zestawu'!$E$6&gt;=Arkusz2!C696,"CPV 1,5",0)</f>
        <v>CPV 1,5</v>
      </c>
    </row>
    <row r="697" spans="3:4">
      <c r="C697">
        <v>696</v>
      </c>
      <c r="D697" t="str">
        <f>IF('Dobór mocy zestawu'!$E$6&gt;=Arkusz2!C697,"CPV 1,5",0)</f>
        <v>CPV 1,5</v>
      </c>
    </row>
    <row r="698" spans="3:4">
      <c r="C698">
        <v>697</v>
      </c>
      <c r="D698" t="str">
        <f>IF('Dobór mocy zestawu'!$E$6&gt;=Arkusz2!C698,"CPV 1,5",0)</f>
        <v>CPV 1,5</v>
      </c>
    </row>
    <row r="699" spans="3:4">
      <c r="C699">
        <v>698</v>
      </c>
      <c r="D699" t="str">
        <f>IF('Dobór mocy zestawu'!$E$6&gt;=Arkusz2!C699,"CPV 1,5",0)</f>
        <v>CPV 1,5</v>
      </c>
    </row>
    <row r="700" spans="3:4">
      <c r="C700">
        <v>699</v>
      </c>
      <c r="D700" t="str">
        <f>IF('Dobór mocy zestawu'!$E$6&gt;=Arkusz2!C700,"CPV 1,5",0)</f>
        <v>CPV 1,5</v>
      </c>
    </row>
    <row r="701" spans="3:4">
      <c r="C701">
        <v>700</v>
      </c>
      <c r="D701" t="str">
        <f>IF('Dobór mocy zestawu'!$E$6&gt;=Arkusz2!C701,"CPV 1,5",0)</f>
        <v>CPV 1,5</v>
      </c>
    </row>
    <row r="702" spans="3:4">
      <c r="C702">
        <v>701</v>
      </c>
      <c r="D702" t="str">
        <f>IF('Dobór mocy zestawu'!$E$6&gt;=Arkusz2!C702,"CPV 1,5",0)</f>
        <v>CPV 1,5</v>
      </c>
    </row>
    <row r="703" spans="3:4">
      <c r="C703">
        <v>702</v>
      </c>
      <c r="D703" t="str">
        <f>IF('Dobór mocy zestawu'!$E$6&gt;=Arkusz2!C703,"CPV 1,5",0)</f>
        <v>CPV 1,5</v>
      </c>
    </row>
    <row r="704" spans="3:4">
      <c r="C704">
        <v>703</v>
      </c>
      <c r="D704" t="str">
        <f>IF('Dobór mocy zestawu'!$E$6&gt;=Arkusz2!C704,"CPV 1,5",0)</f>
        <v>CPV 1,5</v>
      </c>
    </row>
    <row r="705" spans="3:4">
      <c r="C705">
        <v>704</v>
      </c>
      <c r="D705" t="str">
        <f>IF('Dobór mocy zestawu'!$E$6&gt;=Arkusz2!C705,"CPV 1,5",0)</f>
        <v>CPV 1,5</v>
      </c>
    </row>
    <row r="706" spans="3:4">
      <c r="C706">
        <v>705</v>
      </c>
      <c r="D706" t="str">
        <f>IF('Dobór mocy zestawu'!$E$6&gt;=Arkusz2!C706,"CPV 1,5",0)</f>
        <v>CPV 1,5</v>
      </c>
    </row>
    <row r="707" spans="3:4">
      <c r="C707">
        <v>706</v>
      </c>
      <c r="D707" t="str">
        <f>IF('Dobór mocy zestawu'!$E$6&gt;=Arkusz2!C707,"CPV 1,5",0)</f>
        <v>CPV 1,5</v>
      </c>
    </row>
    <row r="708" spans="3:4">
      <c r="C708">
        <v>707</v>
      </c>
      <c r="D708" t="str">
        <f>IF('Dobór mocy zestawu'!$E$6&gt;=Arkusz2!C708,"CPV 1,5",0)</f>
        <v>CPV 1,5</v>
      </c>
    </row>
    <row r="709" spans="3:4">
      <c r="C709">
        <v>708</v>
      </c>
      <c r="D709" t="str">
        <f>IF('Dobór mocy zestawu'!$E$6&gt;=Arkusz2!C709,"CPV 1,5",0)</f>
        <v>CPV 1,5</v>
      </c>
    </row>
    <row r="710" spans="3:4">
      <c r="C710">
        <v>709</v>
      </c>
      <c r="D710" t="str">
        <f>IF('Dobór mocy zestawu'!$E$6&gt;=Arkusz2!C710,"CPV 1,5",0)</f>
        <v>CPV 1,5</v>
      </c>
    </row>
    <row r="711" spans="3:4">
      <c r="C711">
        <v>710</v>
      </c>
      <c r="D711" t="str">
        <f>IF('Dobór mocy zestawu'!$E$6&gt;=Arkusz2!C711,"CPV 1,5",0)</f>
        <v>CPV 1,5</v>
      </c>
    </row>
    <row r="712" spans="3:4">
      <c r="C712">
        <v>711</v>
      </c>
      <c r="D712" t="str">
        <f>IF('Dobór mocy zestawu'!$E$6&gt;=Arkusz2!C712,"CPV 1,5",0)</f>
        <v>CPV 1,5</v>
      </c>
    </row>
    <row r="713" spans="3:4">
      <c r="C713">
        <v>712</v>
      </c>
      <c r="D713" t="str">
        <f>IF('Dobór mocy zestawu'!$E$6&gt;=Arkusz2!C713,"CPV 1,5",0)</f>
        <v>CPV 1,5</v>
      </c>
    </row>
    <row r="714" spans="3:4">
      <c r="C714">
        <v>713</v>
      </c>
      <c r="D714" t="str">
        <f>IF('Dobór mocy zestawu'!$E$6&gt;=Arkusz2!C714,"CPV 1,5",0)</f>
        <v>CPV 1,5</v>
      </c>
    </row>
    <row r="715" spans="3:4">
      <c r="C715">
        <v>714</v>
      </c>
      <c r="D715" t="str">
        <f>IF('Dobór mocy zestawu'!$E$6&gt;=Arkusz2!C715,"CPV 1,5",0)</f>
        <v>CPV 1,5</v>
      </c>
    </row>
    <row r="716" spans="3:4">
      <c r="C716">
        <v>715</v>
      </c>
      <c r="D716" t="str">
        <f>IF('Dobór mocy zestawu'!$E$6&gt;=Arkusz2!C716,"CPV 1,5",0)</f>
        <v>CPV 1,5</v>
      </c>
    </row>
    <row r="717" spans="3:4">
      <c r="C717">
        <v>716</v>
      </c>
      <c r="D717" t="str">
        <f>IF('Dobór mocy zestawu'!$E$6&gt;=Arkusz2!C717,"CPV 1,5",0)</f>
        <v>CPV 1,5</v>
      </c>
    </row>
    <row r="718" spans="3:4">
      <c r="C718">
        <v>717</v>
      </c>
      <c r="D718" t="str">
        <f>IF('Dobór mocy zestawu'!$E$6&gt;=Arkusz2!C718,"CPV 1,5",0)</f>
        <v>CPV 1,5</v>
      </c>
    </row>
    <row r="719" spans="3:4">
      <c r="C719">
        <v>718</v>
      </c>
      <c r="D719" t="str">
        <f>IF('Dobór mocy zestawu'!$E$6&gt;=Arkusz2!C719,"CPV 1,5",0)</f>
        <v>CPV 1,5</v>
      </c>
    </row>
    <row r="720" spans="3:4">
      <c r="C720">
        <v>719</v>
      </c>
      <c r="D720" t="str">
        <f>IF('Dobór mocy zestawu'!$E$6&gt;=Arkusz2!C720,"CPV 1,5",0)</f>
        <v>CPV 1,5</v>
      </c>
    </row>
    <row r="721" spans="3:4">
      <c r="C721">
        <v>720</v>
      </c>
      <c r="D721" t="str">
        <f>IF('Dobór mocy zestawu'!$E$6&gt;=Arkusz2!C721,"CPV 1,5",0)</f>
        <v>CPV 1,5</v>
      </c>
    </row>
    <row r="722" spans="3:4">
      <c r="C722">
        <v>721</v>
      </c>
      <c r="D722" t="str">
        <f>IF('Dobór mocy zestawu'!$E$6&gt;=Arkusz2!C722,"CPV 1,5",0)</f>
        <v>CPV 1,5</v>
      </c>
    </row>
    <row r="723" spans="3:4">
      <c r="C723">
        <v>722</v>
      </c>
      <c r="D723" t="str">
        <f>IF('Dobór mocy zestawu'!$E$6&gt;=Arkusz2!C723,"CPV 1,5",0)</f>
        <v>CPV 1,5</v>
      </c>
    </row>
    <row r="724" spans="3:4">
      <c r="C724">
        <v>723</v>
      </c>
      <c r="D724" t="str">
        <f>IF('Dobór mocy zestawu'!$E$6&gt;=Arkusz2!C724,"CPV 1,5",0)</f>
        <v>CPV 1,5</v>
      </c>
    </row>
    <row r="725" spans="3:4">
      <c r="C725">
        <v>724</v>
      </c>
      <c r="D725" t="str">
        <f>IF('Dobór mocy zestawu'!$E$6&gt;=Arkusz2!C725,"CPV 1,5",0)</f>
        <v>CPV 1,5</v>
      </c>
    </row>
    <row r="726" spans="3:4">
      <c r="C726">
        <v>725</v>
      </c>
      <c r="D726" t="str">
        <f>IF('Dobór mocy zestawu'!$E$6&gt;=Arkusz2!C726,"CPV 1,5",0)</f>
        <v>CPV 1,5</v>
      </c>
    </row>
    <row r="727" spans="3:4">
      <c r="C727">
        <v>726</v>
      </c>
      <c r="D727" t="str">
        <f>IF('Dobór mocy zestawu'!$E$6&gt;=Arkusz2!C727,"CPV 1,5",0)</f>
        <v>CPV 1,5</v>
      </c>
    </row>
    <row r="728" spans="3:4">
      <c r="C728">
        <v>727</v>
      </c>
      <c r="D728" t="str">
        <f>IF('Dobór mocy zestawu'!$E$6&gt;=Arkusz2!C728,"CPV 1,5",0)</f>
        <v>CPV 1,5</v>
      </c>
    </row>
    <row r="729" spans="3:4">
      <c r="C729">
        <v>728</v>
      </c>
      <c r="D729" t="str">
        <f>IF('Dobór mocy zestawu'!$E$6&gt;=Arkusz2!C729,"CPV 1,5",0)</f>
        <v>CPV 1,5</v>
      </c>
    </row>
    <row r="730" spans="3:4">
      <c r="C730">
        <v>729</v>
      </c>
      <c r="D730" t="str">
        <f>IF('Dobór mocy zestawu'!$E$6&gt;=Arkusz2!C730,"CPV 1,5",0)</f>
        <v>CPV 1,5</v>
      </c>
    </row>
    <row r="731" spans="3:4">
      <c r="C731">
        <v>730</v>
      </c>
      <c r="D731" t="str">
        <f>IF('Dobór mocy zestawu'!$E$6&gt;=Arkusz2!C731,"CPV 1,5",0)</f>
        <v>CPV 1,5</v>
      </c>
    </row>
    <row r="732" spans="3:4">
      <c r="C732">
        <v>731</v>
      </c>
      <c r="D732" t="str">
        <f>IF('Dobór mocy zestawu'!$E$6&gt;=Arkusz2!C732,"CPV 1,5",0)</f>
        <v>CPV 1,5</v>
      </c>
    </row>
    <row r="733" spans="3:4">
      <c r="C733">
        <v>732</v>
      </c>
      <c r="D733" t="str">
        <f>IF('Dobór mocy zestawu'!$E$6&gt;=Arkusz2!C733,"CPV 1,5",0)</f>
        <v>CPV 1,5</v>
      </c>
    </row>
    <row r="734" spans="3:4">
      <c r="C734">
        <v>733</v>
      </c>
      <c r="D734" t="str">
        <f>IF('Dobór mocy zestawu'!$E$6&gt;=Arkusz2!C734,"CPV 1,5",0)</f>
        <v>CPV 1,5</v>
      </c>
    </row>
    <row r="735" spans="3:4">
      <c r="C735">
        <v>734</v>
      </c>
      <c r="D735" t="str">
        <f>IF('Dobór mocy zestawu'!$E$6&gt;=Arkusz2!C735,"CPV 1,5",0)</f>
        <v>CPV 1,5</v>
      </c>
    </row>
    <row r="736" spans="3:4">
      <c r="C736">
        <v>735</v>
      </c>
      <c r="D736" t="str">
        <f>IF('Dobór mocy zestawu'!$E$6&gt;=Arkusz2!C736,"CPV 1,5",0)</f>
        <v>CPV 1,5</v>
      </c>
    </row>
    <row r="737" spans="3:4">
      <c r="C737">
        <v>736</v>
      </c>
      <c r="D737" t="str">
        <f>IF('Dobór mocy zestawu'!$E$6&gt;=Arkusz2!C737,"CPV 1,5",0)</f>
        <v>CPV 1,5</v>
      </c>
    </row>
    <row r="738" spans="3:4">
      <c r="C738">
        <v>737</v>
      </c>
      <c r="D738" t="str">
        <f>IF('Dobór mocy zestawu'!$E$6&gt;=Arkusz2!C738,"CPV 1,5",0)</f>
        <v>CPV 1,5</v>
      </c>
    </row>
    <row r="739" spans="3:4">
      <c r="C739">
        <v>738</v>
      </c>
      <c r="D739" t="str">
        <f>IF('Dobór mocy zestawu'!$E$6&gt;=Arkusz2!C739,"CPV 1,5",0)</f>
        <v>CPV 1,5</v>
      </c>
    </row>
    <row r="740" spans="3:4">
      <c r="C740">
        <v>739</v>
      </c>
      <c r="D740" t="str">
        <f>IF('Dobór mocy zestawu'!$E$6&gt;=Arkusz2!C740,"CPV 1,5",0)</f>
        <v>CPV 1,5</v>
      </c>
    </row>
    <row r="741" spans="3:4">
      <c r="C741">
        <v>740</v>
      </c>
      <c r="D741" t="str">
        <f>IF('Dobór mocy zestawu'!$E$6&gt;=Arkusz2!C741,"CPV 1,5",0)</f>
        <v>CPV 1,5</v>
      </c>
    </row>
    <row r="742" spans="3:4">
      <c r="C742">
        <v>741</v>
      </c>
      <c r="D742" t="str">
        <f>IF('Dobór mocy zestawu'!$E$6&gt;=Arkusz2!C742,"CPV 1,5",0)</f>
        <v>CPV 1,5</v>
      </c>
    </row>
    <row r="743" spans="3:4">
      <c r="C743">
        <v>742</v>
      </c>
      <c r="D743" t="str">
        <f>IF('Dobór mocy zestawu'!$E$6&gt;=Arkusz2!C743,"CPV 1,5",0)</f>
        <v>CPV 1,5</v>
      </c>
    </row>
    <row r="744" spans="3:4">
      <c r="C744">
        <v>743</v>
      </c>
      <c r="D744" t="str">
        <f>IF('Dobór mocy zestawu'!$E$6&gt;=Arkusz2!C744,"CPV 1,5",0)</f>
        <v>CPV 1,5</v>
      </c>
    </row>
    <row r="745" spans="3:4">
      <c r="C745">
        <v>744</v>
      </c>
      <c r="D745" t="str">
        <f>IF('Dobór mocy zestawu'!$E$6&gt;=Arkusz2!C745,"CPV 1,5",0)</f>
        <v>CPV 1,5</v>
      </c>
    </row>
    <row r="746" spans="3:4">
      <c r="C746">
        <v>745</v>
      </c>
      <c r="D746" t="str">
        <f>IF('Dobór mocy zestawu'!$E$6&gt;=Arkusz2!C746,"CPV 1,5",0)</f>
        <v>CPV 1,5</v>
      </c>
    </row>
    <row r="747" spans="3:4">
      <c r="C747">
        <v>746</v>
      </c>
      <c r="D747" t="str">
        <f>IF('Dobór mocy zestawu'!$E$6&gt;=Arkusz2!C747,"CPV 1,5",0)</f>
        <v>CPV 1,5</v>
      </c>
    </row>
    <row r="748" spans="3:4">
      <c r="C748">
        <v>747</v>
      </c>
      <c r="D748" t="str">
        <f>IF('Dobór mocy zestawu'!$E$6&gt;=Arkusz2!C748,"CPV 1,5",0)</f>
        <v>CPV 1,5</v>
      </c>
    </row>
    <row r="749" spans="3:4">
      <c r="C749">
        <v>748</v>
      </c>
      <c r="D749" t="str">
        <f>IF('Dobór mocy zestawu'!$E$6&gt;=Arkusz2!C749,"CPV 1,5",0)</f>
        <v>CPV 1,5</v>
      </c>
    </row>
    <row r="750" spans="3:4">
      <c r="C750">
        <v>749</v>
      </c>
      <c r="D750" t="str">
        <f>IF('Dobór mocy zestawu'!$E$6&gt;=Arkusz2!C750,"CPV 1,5",0)</f>
        <v>CPV 1,5</v>
      </c>
    </row>
    <row r="751" spans="3:4">
      <c r="C751">
        <v>750</v>
      </c>
      <c r="D751" t="str">
        <f>IF('Dobór mocy zestawu'!$E$6&gt;=Arkusz2!C751,"CPV 1,5",0)</f>
        <v>CPV 1,5</v>
      </c>
    </row>
    <row r="752" spans="3:4">
      <c r="C752">
        <v>751</v>
      </c>
      <c r="D752" t="str">
        <f>IF('Dobór mocy zestawu'!$E$6&gt;=Arkusz2!C752,"CPV 1,5",0)</f>
        <v>CPV 1,5</v>
      </c>
    </row>
    <row r="753" spans="3:4">
      <c r="C753">
        <v>752</v>
      </c>
      <c r="D753" t="str">
        <f>IF('Dobór mocy zestawu'!$E$6&gt;=Arkusz2!C753,"CPV 1,5",0)</f>
        <v>CPV 1,5</v>
      </c>
    </row>
    <row r="754" spans="3:4">
      <c r="C754">
        <v>753</v>
      </c>
      <c r="D754" t="str">
        <f>IF('Dobór mocy zestawu'!$E$6&gt;=Arkusz2!C754,"CPV 1,5",0)</f>
        <v>CPV 1,5</v>
      </c>
    </row>
    <row r="755" spans="3:4">
      <c r="C755">
        <v>754</v>
      </c>
      <c r="D755" t="str">
        <f>IF('Dobór mocy zestawu'!$E$6&gt;=Arkusz2!C755,"CPV 1,5",0)</f>
        <v>CPV 1,5</v>
      </c>
    </row>
    <row r="756" spans="3:4">
      <c r="C756">
        <v>755</v>
      </c>
      <c r="D756" t="str">
        <f>IF('Dobór mocy zestawu'!$E$6&gt;=Arkusz2!C756,"CPV 1,5",0)</f>
        <v>CPV 1,5</v>
      </c>
    </row>
    <row r="757" spans="3:4">
      <c r="C757">
        <v>756</v>
      </c>
      <c r="D757" t="str">
        <f>IF('Dobór mocy zestawu'!$E$6&gt;=Arkusz2!C757,"CPV 1,5",0)</f>
        <v>CPV 1,5</v>
      </c>
    </row>
    <row r="758" spans="3:4">
      <c r="C758">
        <v>757</v>
      </c>
      <c r="D758" t="str">
        <f>IF('Dobór mocy zestawu'!$E$6&gt;=Arkusz2!C758,"CPV 1,5",0)</f>
        <v>CPV 1,5</v>
      </c>
    </row>
    <row r="759" spans="3:4">
      <c r="C759">
        <v>758</v>
      </c>
      <c r="D759" t="str">
        <f>IF('Dobór mocy zestawu'!$E$6&gt;=Arkusz2!C759,"CPV 1,5",0)</f>
        <v>CPV 1,5</v>
      </c>
    </row>
    <row r="760" spans="3:4">
      <c r="C760">
        <v>759</v>
      </c>
      <c r="D760" t="str">
        <f>IF('Dobór mocy zestawu'!$E$6&gt;=Arkusz2!C760,"CPV 1,5",0)</f>
        <v>CPV 1,5</v>
      </c>
    </row>
    <row r="761" spans="3:4">
      <c r="C761">
        <v>760</v>
      </c>
      <c r="D761" t="str">
        <f>IF('Dobór mocy zestawu'!$E$6&gt;=Arkusz2!C761,"CPV 1,5",0)</f>
        <v>CPV 1,5</v>
      </c>
    </row>
    <row r="762" spans="3:4">
      <c r="C762">
        <v>761</v>
      </c>
      <c r="D762" t="str">
        <f>IF('Dobór mocy zestawu'!$E$6&gt;=Arkusz2!C762,"CPV 1,5",0)</f>
        <v>CPV 1,5</v>
      </c>
    </row>
    <row r="763" spans="3:4">
      <c r="C763">
        <v>762</v>
      </c>
      <c r="D763" t="str">
        <f>IF('Dobór mocy zestawu'!$E$6&gt;=Arkusz2!C763,"CPV 1,5",0)</f>
        <v>CPV 1,5</v>
      </c>
    </row>
    <row r="764" spans="3:4">
      <c r="C764">
        <v>763</v>
      </c>
      <c r="D764" t="str">
        <f>IF('Dobór mocy zestawu'!$E$6&gt;=Arkusz2!C764,"CPV 1,5",0)</f>
        <v>CPV 1,5</v>
      </c>
    </row>
    <row r="765" spans="3:4">
      <c r="C765">
        <v>764</v>
      </c>
      <c r="D765" t="str">
        <f>IF('Dobór mocy zestawu'!$E$6&gt;=Arkusz2!C765,"CPV 1,5",0)</f>
        <v>CPV 1,5</v>
      </c>
    </row>
    <row r="766" spans="3:4">
      <c r="C766">
        <v>765</v>
      </c>
      <c r="D766" t="str">
        <f>IF('Dobór mocy zestawu'!$E$6&gt;=Arkusz2!C766,"CPV 1,5",0)</f>
        <v>CPV 1,5</v>
      </c>
    </row>
    <row r="767" spans="3:4">
      <c r="C767">
        <v>766</v>
      </c>
      <c r="D767" t="str">
        <f>IF('Dobór mocy zestawu'!$E$6&gt;=Arkusz2!C767,"CPV 1,5",0)</f>
        <v>CPV 1,5</v>
      </c>
    </row>
    <row r="768" spans="3:4">
      <c r="C768">
        <v>767</v>
      </c>
      <c r="D768" t="str">
        <f>IF('Dobór mocy zestawu'!$E$6&gt;=Arkusz2!C768,"CPV 1,5",0)</f>
        <v>CPV 1,5</v>
      </c>
    </row>
    <row r="769" spans="3:4">
      <c r="C769">
        <v>768</v>
      </c>
      <c r="D769" t="str">
        <f>IF('Dobór mocy zestawu'!$E$6&gt;=Arkusz2!C769,"CPV 1,5",0)</f>
        <v>CPV 1,5</v>
      </c>
    </row>
    <row r="770" spans="3:4">
      <c r="C770">
        <v>769</v>
      </c>
      <c r="D770" t="str">
        <f>IF('Dobór mocy zestawu'!$E$6&gt;=Arkusz2!C770,"CPV 1,5",0)</f>
        <v>CPV 1,5</v>
      </c>
    </row>
    <row r="771" spans="3:4">
      <c r="C771">
        <v>770</v>
      </c>
      <c r="D771" t="str">
        <f>IF('Dobór mocy zestawu'!$E$6&gt;=Arkusz2!C771,"CPV 1,5",0)</f>
        <v>CPV 1,5</v>
      </c>
    </row>
    <row r="772" spans="3:4">
      <c r="C772">
        <v>771</v>
      </c>
      <c r="D772" t="str">
        <f>IF('Dobór mocy zestawu'!$E$6&gt;=Arkusz2!C772,"CPV 1,5",0)</f>
        <v>CPV 1,5</v>
      </c>
    </row>
    <row r="773" spans="3:4">
      <c r="C773">
        <v>772</v>
      </c>
      <c r="D773" t="str">
        <f>IF('Dobór mocy zestawu'!$E$6&gt;=Arkusz2!C773,"CPV 1,5",0)</f>
        <v>CPV 1,5</v>
      </c>
    </row>
    <row r="774" spans="3:4">
      <c r="C774">
        <v>773</v>
      </c>
      <c r="D774" t="str">
        <f>IF('Dobór mocy zestawu'!$E$6&gt;=Arkusz2!C774,"CPV 1,5",0)</f>
        <v>CPV 1,5</v>
      </c>
    </row>
    <row r="775" spans="3:4">
      <c r="C775">
        <v>774</v>
      </c>
      <c r="D775" t="str">
        <f>IF('Dobór mocy zestawu'!$E$6&gt;=Arkusz2!C775,"CPV 1,5",0)</f>
        <v>CPV 1,5</v>
      </c>
    </row>
    <row r="776" spans="3:4">
      <c r="C776">
        <v>775</v>
      </c>
      <c r="D776" t="str">
        <f>IF('Dobór mocy zestawu'!$E$6&gt;=Arkusz2!C776,"CPV 1,5",0)</f>
        <v>CPV 1,5</v>
      </c>
    </row>
    <row r="777" spans="3:4">
      <c r="C777">
        <v>776</v>
      </c>
      <c r="D777" t="str">
        <f>IF('Dobór mocy zestawu'!$E$6&gt;=Arkusz2!C777,"CPV 1,5",0)</f>
        <v>CPV 1,5</v>
      </c>
    </row>
    <row r="778" spans="3:4">
      <c r="C778">
        <v>777</v>
      </c>
      <c r="D778" t="str">
        <f>IF('Dobór mocy zestawu'!$E$6&gt;=Arkusz2!C778,"CPV 1,5",0)</f>
        <v>CPV 1,5</v>
      </c>
    </row>
    <row r="779" spans="3:4">
      <c r="C779">
        <v>778</v>
      </c>
      <c r="D779" t="str">
        <f>IF('Dobór mocy zestawu'!$E$6&gt;=Arkusz2!C779,"CPV 1,5",0)</f>
        <v>CPV 1,5</v>
      </c>
    </row>
    <row r="780" spans="3:4">
      <c r="C780">
        <v>779</v>
      </c>
      <c r="D780" t="str">
        <f>IF('Dobór mocy zestawu'!$E$6&gt;=Arkusz2!C780,"CPV 1,5",0)</f>
        <v>CPV 1,5</v>
      </c>
    </row>
    <row r="781" spans="3:4">
      <c r="C781">
        <v>780</v>
      </c>
      <c r="D781" t="str">
        <f>IF('Dobór mocy zestawu'!$E$6&gt;=Arkusz2!C781,"CPV 1,5",0)</f>
        <v>CPV 1,5</v>
      </c>
    </row>
    <row r="782" spans="3:4">
      <c r="C782">
        <v>781</v>
      </c>
      <c r="D782" t="str">
        <f>IF('Dobór mocy zestawu'!$E$6&gt;=Arkusz2!C782,"CPV 1,5",0)</f>
        <v>CPV 1,5</v>
      </c>
    </row>
    <row r="783" spans="3:4">
      <c r="C783">
        <v>782</v>
      </c>
      <c r="D783" t="str">
        <f>IF('Dobór mocy zestawu'!$E$6&gt;=Arkusz2!C783,"CPV 1,5",0)</f>
        <v>CPV 1,5</v>
      </c>
    </row>
    <row r="784" spans="3:4">
      <c r="C784">
        <v>783</v>
      </c>
      <c r="D784" t="str">
        <f>IF('Dobór mocy zestawu'!$E$6&gt;=Arkusz2!C784,"CPV 1,5",0)</f>
        <v>CPV 1,5</v>
      </c>
    </row>
    <row r="785" spans="3:4">
      <c r="C785">
        <v>784</v>
      </c>
      <c r="D785" t="str">
        <f>IF('Dobór mocy zestawu'!$E$6&gt;=Arkusz2!C785,"CPV 1,5",0)</f>
        <v>CPV 1,5</v>
      </c>
    </row>
    <row r="786" spans="3:4">
      <c r="C786">
        <v>785</v>
      </c>
      <c r="D786" t="str">
        <f>IF('Dobór mocy zestawu'!$E$6&gt;=Arkusz2!C786,"CPV 1,5",0)</f>
        <v>CPV 1,5</v>
      </c>
    </row>
    <row r="787" spans="3:4">
      <c r="C787">
        <v>786</v>
      </c>
      <c r="D787" t="str">
        <f>IF('Dobór mocy zestawu'!$E$6&gt;=Arkusz2!C787,"CPV 1,5",0)</f>
        <v>CPV 1,5</v>
      </c>
    </row>
    <row r="788" spans="3:4">
      <c r="C788">
        <v>787</v>
      </c>
      <c r="D788" t="str">
        <f>IF('Dobór mocy zestawu'!$E$6&gt;=Arkusz2!C788,"CPV 1,5",0)</f>
        <v>CPV 1,5</v>
      </c>
    </row>
    <row r="789" spans="3:4">
      <c r="C789">
        <v>788</v>
      </c>
      <c r="D789" t="str">
        <f>IF('Dobór mocy zestawu'!$E$6&gt;=Arkusz2!C789,"CPV 1,5",0)</f>
        <v>CPV 1,5</v>
      </c>
    </row>
    <row r="790" spans="3:4">
      <c r="C790">
        <v>789</v>
      </c>
      <c r="D790" t="str">
        <f>IF('Dobór mocy zestawu'!$E$6&gt;=Arkusz2!C790,"CPV 1,5",0)</f>
        <v>CPV 1,5</v>
      </c>
    </row>
    <row r="791" spans="3:4">
      <c r="C791">
        <v>790</v>
      </c>
      <c r="D791" t="str">
        <f>IF('Dobór mocy zestawu'!$E$6&gt;=Arkusz2!C791,"CPV 1,5",0)</f>
        <v>CPV 1,5</v>
      </c>
    </row>
    <row r="792" spans="3:4">
      <c r="C792">
        <v>791</v>
      </c>
      <c r="D792" t="str">
        <f>IF('Dobór mocy zestawu'!$E$6&gt;=Arkusz2!C792,"CPV 1,5",0)</f>
        <v>CPV 1,5</v>
      </c>
    </row>
    <row r="793" spans="3:4">
      <c r="C793">
        <v>792</v>
      </c>
      <c r="D793" t="str">
        <f>IF('Dobór mocy zestawu'!$E$6&gt;=Arkusz2!C793,"CPV 1,5",0)</f>
        <v>CPV 1,5</v>
      </c>
    </row>
    <row r="794" spans="3:4">
      <c r="C794">
        <v>793</v>
      </c>
      <c r="D794" t="str">
        <f>IF('Dobór mocy zestawu'!$E$6&gt;=Arkusz2!C794,"CPV 1,5",0)</f>
        <v>CPV 1,5</v>
      </c>
    </row>
    <row r="795" spans="3:4">
      <c r="C795">
        <v>794</v>
      </c>
      <c r="D795" t="str">
        <f>IF('Dobór mocy zestawu'!$E$6&gt;=Arkusz2!C795,"CPV 1,5",0)</f>
        <v>CPV 1,5</v>
      </c>
    </row>
    <row r="796" spans="3:4">
      <c r="C796">
        <v>795</v>
      </c>
      <c r="D796" t="str">
        <f>IF('Dobór mocy zestawu'!$E$6&gt;=Arkusz2!C796,"CPV 1,5",0)</f>
        <v>CPV 1,5</v>
      </c>
    </row>
    <row r="797" spans="3:4">
      <c r="C797">
        <v>796</v>
      </c>
      <c r="D797" t="str">
        <f>IF('Dobór mocy zestawu'!$E$6&gt;=Arkusz2!C797,"CPV 1,5",0)</f>
        <v>CPV 1,5</v>
      </c>
    </row>
    <row r="798" spans="3:4">
      <c r="C798">
        <v>797</v>
      </c>
      <c r="D798" t="str">
        <f>IF('Dobór mocy zestawu'!$E$6&gt;=Arkusz2!C798,"CPV 1,5",0)</f>
        <v>CPV 1,5</v>
      </c>
    </row>
    <row r="799" spans="3:4">
      <c r="C799">
        <v>798</v>
      </c>
      <c r="D799" t="str">
        <f>IF('Dobór mocy zestawu'!$E$6&gt;=Arkusz2!C799,"CPV 1,5",0)</f>
        <v>CPV 1,5</v>
      </c>
    </row>
    <row r="800" spans="3:4">
      <c r="C800">
        <v>799</v>
      </c>
      <c r="D800" t="str">
        <f>IF('Dobór mocy zestawu'!$E$6&gt;=Arkusz2!C800,"CPV 1,5",0)</f>
        <v>CPV 1,5</v>
      </c>
    </row>
    <row r="801" spans="3:4">
      <c r="C801">
        <v>800</v>
      </c>
      <c r="D801" t="str">
        <f>IF('Dobór mocy zestawu'!$E$6&gt;=Arkusz2!C801,"CPV 1,5",0)</f>
        <v>CPV 1,5</v>
      </c>
    </row>
    <row r="802" spans="3:4">
      <c r="C802">
        <v>801</v>
      </c>
      <c r="D802" t="str">
        <f>IF('Dobór mocy zestawu'!$E$6&gt;=Arkusz2!C802,"CPV 1,5",0)</f>
        <v>CPV 1,5</v>
      </c>
    </row>
    <row r="803" spans="3:4">
      <c r="C803">
        <v>802</v>
      </c>
      <c r="D803" t="str">
        <f>IF('Dobór mocy zestawu'!$E$6&gt;=Arkusz2!C803,"CPV 1,5",0)</f>
        <v>CPV 1,5</v>
      </c>
    </row>
    <row r="804" spans="3:4">
      <c r="C804">
        <v>803</v>
      </c>
      <c r="D804" t="str">
        <f>IF('Dobór mocy zestawu'!$E$6&gt;=Arkusz2!C804,"CPV 1,5",0)</f>
        <v>CPV 1,5</v>
      </c>
    </row>
    <row r="805" spans="3:4">
      <c r="C805">
        <v>804</v>
      </c>
      <c r="D805" t="str">
        <f>IF('Dobór mocy zestawu'!$E$6&gt;=Arkusz2!C805,"CPV 1,5",0)</f>
        <v>CPV 1,5</v>
      </c>
    </row>
    <row r="806" spans="3:4">
      <c r="C806">
        <v>805</v>
      </c>
      <c r="D806" t="str">
        <f>IF('Dobór mocy zestawu'!$E$6&gt;=Arkusz2!C806,"CPV 1,5",0)</f>
        <v>CPV 1,5</v>
      </c>
    </row>
    <row r="807" spans="3:4">
      <c r="C807">
        <v>806</v>
      </c>
      <c r="D807" t="str">
        <f>IF('Dobór mocy zestawu'!$E$6&gt;=Arkusz2!C807,"CPV 1,5",0)</f>
        <v>CPV 1,5</v>
      </c>
    </row>
    <row r="808" spans="3:4">
      <c r="C808">
        <v>807</v>
      </c>
      <c r="D808" t="str">
        <f>IF('Dobór mocy zestawu'!$E$6&gt;=Arkusz2!C808,"CPV 1,5",0)</f>
        <v>CPV 1,5</v>
      </c>
    </row>
    <row r="809" spans="3:4">
      <c r="C809">
        <v>808</v>
      </c>
      <c r="D809" t="str">
        <f>IF('Dobór mocy zestawu'!$E$6&gt;=Arkusz2!C809,"CPV 1,5",0)</f>
        <v>CPV 1,5</v>
      </c>
    </row>
    <row r="810" spans="3:4">
      <c r="C810">
        <v>809</v>
      </c>
      <c r="D810" t="str">
        <f>IF('Dobór mocy zestawu'!$E$6&gt;=Arkusz2!C810,"CPV 1,5",0)</f>
        <v>CPV 1,5</v>
      </c>
    </row>
    <row r="811" spans="3:4">
      <c r="C811">
        <v>810</v>
      </c>
      <c r="D811" t="str">
        <f>IF('Dobór mocy zestawu'!$E$6&gt;=Arkusz2!C811,"CPV 1,5",0)</f>
        <v>CPV 1,5</v>
      </c>
    </row>
    <row r="812" spans="3:4">
      <c r="C812">
        <v>811</v>
      </c>
      <c r="D812" t="str">
        <f>IF('Dobór mocy zestawu'!$E$6&gt;=Arkusz2!C812,"CPV 1,5",0)</f>
        <v>CPV 1,5</v>
      </c>
    </row>
    <row r="813" spans="3:4">
      <c r="C813">
        <v>812</v>
      </c>
      <c r="D813" t="str">
        <f>IF('Dobór mocy zestawu'!$E$6&gt;=Arkusz2!C813,"CPV 1,5",0)</f>
        <v>CPV 1,5</v>
      </c>
    </row>
    <row r="814" spans="3:4">
      <c r="C814">
        <v>813</v>
      </c>
      <c r="D814" t="str">
        <f>IF('Dobór mocy zestawu'!$E$6&gt;=Arkusz2!C814,"CPV 1,5",0)</f>
        <v>CPV 1,5</v>
      </c>
    </row>
    <row r="815" spans="3:4">
      <c r="C815">
        <v>814</v>
      </c>
      <c r="D815" t="str">
        <f>IF('Dobór mocy zestawu'!$E$6&gt;=Arkusz2!C815,"CPV 1,5",0)</f>
        <v>CPV 1,5</v>
      </c>
    </row>
    <row r="816" spans="3:4">
      <c r="C816">
        <v>815</v>
      </c>
      <c r="D816" t="str">
        <f>IF('Dobór mocy zestawu'!$E$6&gt;=Arkusz2!C816,"CPV 1,5",0)</f>
        <v>CPV 1,5</v>
      </c>
    </row>
    <row r="817" spans="3:4">
      <c r="C817">
        <v>816</v>
      </c>
      <c r="D817" t="str">
        <f>IF('Dobór mocy zestawu'!$E$6&gt;=Arkusz2!C817,"CPV 1,5",0)</f>
        <v>CPV 1,5</v>
      </c>
    </row>
    <row r="818" spans="3:4">
      <c r="C818">
        <v>817</v>
      </c>
      <c r="D818" t="str">
        <f>IF('Dobór mocy zestawu'!$E$6&gt;=Arkusz2!C818,"CPV 1,5",0)</f>
        <v>CPV 1,5</v>
      </c>
    </row>
    <row r="819" spans="3:4">
      <c r="C819">
        <v>818</v>
      </c>
      <c r="D819" t="str">
        <f>IF('Dobór mocy zestawu'!$E$6&gt;=Arkusz2!C819,"CPV 1,5",0)</f>
        <v>CPV 1,5</v>
      </c>
    </row>
    <row r="820" spans="3:4">
      <c r="C820">
        <v>819</v>
      </c>
      <c r="D820" t="str">
        <f>IF('Dobór mocy zestawu'!$E$6&gt;=Arkusz2!C820,"CPV 1,5",0)</f>
        <v>CPV 1,5</v>
      </c>
    </row>
    <row r="821" spans="3:4">
      <c r="C821">
        <v>820</v>
      </c>
      <c r="D821" t="str">
        <f>IF('Dobór mocy zestawu'!$E$6&gt;=Arkusz2!C821,"CPV 1,5",0)</f>
        <v>CPV 1,5</v>
      </c>
    </row>
    <row r="822" spans="3:4">
      <c r="C822">
        <v>821</v>
      </c>
      <c r="D822" t="str">
        <f>IF('Dobór mocy zestawu'!$E$6&gt;=Arkusz2!C822,"CPV 1,5",0)</f>
        <v>CPV 1,5</v>
      </c>
    </row>
    <row r="823" spans="3:4">
      <c r="C823">
        <v>822</v>
      </c>
      <c r="D823" t="str">
        <f>IF('Dobór mocy zestawu'!$E$6&gt;=Arkusz2!C823,"CPV 1,5",0)</f>
        <v>CPV 1,5</v>
      </c>
    </row>
    <row r="824" spans="3:4">
      <c r="C824">
        <v>823</v>
      </c>
      <c r="D824" t="str">
        <f>IF('Dobór mocy zestawu'!$E$6&gt;=Arkusz2!C824,"CPV 1,5",0)</f>
        <v>CPV 1,5</v>
      </c>
    </row>
    <row r="825" spans="3:4">
      <c r="C825">
        <v>824</v>
      </c>
      <c r="D825" t="str">
        <f>IF('Dobór mocy zestawu'!$E$6&gt;=Arkusz2!C825,"CPV 1,5",0)</f>
        <v>CPV 1,5</v>
      </c>
    </row>
    <row r="826" spans="3:4">
      <c r="C826">
        <v>825</v>
      </c>
      <c r="D826" t="str">
        <f>IF('Dobór mocy zestawu'!$E$6&gt;=Arkusz2!C826,"CPV 1,5",0)</f>
        <v>CPV 1,5</v>
      </c>
    </row>
    <row r="827" spans="3:4">
      <c r="C827">
        <v>826</v>
      </c>
      <c r="D827" t="str">
        <f>IF('Dobór mocy zestawu'!$E$6&gt;=Arkusz2!C827,"CPV 1,5",0)</f>
        <v>CPV 1,5</v>
      </c>
    </row>
    <row r="828" spans="3:4">
      <c r="C828">
        <v>827</v>
      </c>
      <c r="D828" t="str">
        <f>IF('Dobór mocy zestawu'!$E$6&gt;=Arkusz2!C828,"CPV 1,5",0)</f>
        <v>CPV 1,5</v>
      </c>
    </row>
    <row r="829" spans="3:4">
      <c r="C829">
        <v>828</v>
      </c>
      <c r="D829" t="str">
        <f>IF('Dobór mocy zestawu'!$E$6&gt;=Arkusz2!C829,"CPV 1,5",0)</f>
        <v>CPV 1,5</v>
      </c>
    </row>
    <row r="830" spans="3:4">
      <c r="C830">
        <v>829</v>
      </c>
      <c r="D830" t="str">
        <f>IF('Dobór mocy zestawu'!$E$6&gt;=Arkusz2!C830,"CPV 1,5",0)</f>
        <v>CPV 1,5</v>
      </c>
    </row>
    <row r="831" spans="3:4">
      <c r="C831">
        <v>830</v>
      </c>
      <c r="D831" t="str">
        <f>IF('Dobór mocy zestawu'!$E$6&gt;=Arkusz2!C831,"CPV 1,5",0)</f>
        <v>CPV 1,5</v>
      </c>
    </row>
    <row r="832" spans="3:4">
      <c r="C832">
        <v>831</v>
      </c>
      <c r="D832" t="str">
        <f>IF('Dobór mocy zestawu'!$E$6&gt;=Arkusz2!C832,"CPV 1,5",0)</f>
        <v>CPV 1,5</v>
      </c>
    </row>
    <row r="833" spans="3:4">
      <c r="C833">
        <v>832</v>
      </c>
      <c r="D833" t="str">
        <f>IF('Dobór mocy zestawu'!$E$6&gt;=Arkusz2!C833,"CPV 1,5",0)</f>
        <v>CPV 1,5</v>
      </c>
    </row>
    <row r="834" spans="3:4">
      <c r="C834">
        <v>833</v>
      </c>
      <c r="D834" t="str">
        <f>IF('Dobór mocy zestawu'!$E$6&gt;=Arkusz2!C834,"CPV 1,5",0)</f>
        <v>CPV 1,5</v>
      </c>
    </row>
    <row r="835" spans="3:4">
      <c r="C835">
        <v>834</v>
      </c>
      <c r="D835" t="str">
        <f>IF('Dobór mocy zestawu'!$E$6&gt;=Arkusz2!C835,"CPV 1,5",0)</f>
        <v>CPV 1,5</v>
      </c>
    </row>
    <row r="836" spans="3:4">
      <c r="C836">
        <v>835</v>
      </c>
      <c r="D836" t="str">
        <f>IF('Dobór mocy zestawu'!$E$6&gt;=Arkusz2!C836,"CPV 1,5",0)</f>
        <v>CPV 1,5</v>
      </c>
    </row>
    <row r="837" spans="3:4">
      <c r="C837">
        <v>836</v>
      </c>
      <c r="D837" t="str">
        <f>IF('Dobór mocy zestawu'!$E$6&gt;=Arkusz2!C837,"CPV 1,5",0)</f>
        <v>CPV 1,5</v>
      </c>
    </row>
    <row r="838" spans="3:4">
      <c r="C838">
        <v>837</v>
      </c>
      <c r="D838" t="str">
        <f>IF('Dobór mocy zestawu'!$E$6&gt;=Arkusz2!C838,"CPV 1,5",0)</f>
        <v>CPV 1,5</v>
      </c>
    </row>
    <row r="839" spans="3:4">
      <c r="C839">
        <v>838</v>
      </c>
      <c r="D839" t="str">
        <f>IF('Dobór mocy zestawu'!$E$6&gt;=Arkusz2!C839,"CPV 1,5",0)</f>
        <v>CPV 1,5</v>
      </c>
    </row>
    <row r="840" spans="3:4">
      <c r="C840">
        <v>839</v>
      </c>
      <c r="D840" t="str">
        <f>IF('Dobór mocy zestawu'!$E$6&gt;=Arkusz2!C840,"CPV 1,5",0)</f>
        <v>CPV 1,5</v>
      </c>
    </row>
    <row r="841" spans="3:4">
      <c r="C841">
        <v>840</v>
      </c>
      <c r="D841" t="str">
        <f>IF('Dobór mocy zestawu'!$E$6&gt;=Arkusz2!C841,"CPV 1,5",0)</f>
        <v>CPV 1,5</v>
      </c>
    </row>
    <row r="842" spans="3:4">
      <c r="C842">
        <v>841</v>
      </c>
      <c r="D842" t="str">
        <f>IF('Dobór mocy zestawu'!$E$6&gt;=Arkusz2!C842,"CPV 1,5",0)</f>
        <v>CPV 1,5</v>
      </c>
    </row>
    <row r="843" spans="3:4">
      <c r="C843">
        <v>842</v>
      </c>
      <c r="D843" t="str">
        <f>IF('Dobór mocy zestawu'!$E$6&gt;=Arkusz2!C843,"CPV 1,5",0)</f>
        <v>CPV 1,5</v>
      </c>
    </row>
    <row r="844" spans="3:4">
      <c r="C844">
        <v>843</v>
      </c>
      <c r="D844" t="str">
        <f>IF('Dobór mocy zestawu'!$E$6&gt;=Arkusz2!C844,"CPV 1,5",0)</f>
        <v>CPV 1,5</v>
      </c>
    </row>
    <row r="845" spans="3:4">
      <c r="C845">
        <v>844</v>
      </c>
      <c r="D845" t="str">
        <f>IF('Dobór mocy zestawu'!$E$6&gt;=Arkusz2!C845,"CPV 1,5",0)</f>
        <v>CPV 1,5</v>
      </c>
    </row>
    <row r="846" spans="3:4">
      <c r="C846">
        <v>845</v>
      </c>
      <c r="D846" t="str">
        <f>IF('Dobór mocy zestawu'!$E$6&gt;=Arkusz2!C846,"CPV 1,5",0)</f>
        <v>CPV 1,5</v>
      </c>
    </row>
    <row r="847" spans="3:4">
      <c r="C847">
        <v>846</v>
      </c>
      <c r="D847" t="str">
        <f>IF('Dobór mocy zestawu'!$E$6&gt;=Arkusz2!C847,"CPV 1,5",0)</f>
        <v>CPV 1,5</v>
      </c>
    </row>
    <row r="848" spans="3:4">
      <c r="C848">
        <v>847</v>
      </c>
      <c r="D848" t="str">
        <f>IF('Dobór mocy zestawu'!$E$6&gt;=Arkusz2!C848,"CPV 1,5",0)</f>
        <v>CPV 1,5</v>
      </c>
    </row>
    <row r="849" spans="3:4">
      <c r="C849">
        <v>848</v>
      </c>
      <c r="D849" t="str">
        <f>IF('Dobór mocy zestawu'!$E$6&gt;=Arkusz2!C849,"CPV 1,5",0)</f>
        <v>CPV 1,5</v>
      </c>
    </row>
    <row r="850" spans="3:4">
      <c r="C850">
        <v>849</v>
      </c>
      <c r="D850" t="str">
        <f>IF('Dobór mocy zestawu'!$E$6&gt;=Arkusz2!C850,"CPV 1,5",0)</f>
        <v>CPV 1,5</v>
      </c>
    </row>
    <row r="851" spans="3:4">
      <c r="C851">
        <v>850</v>
      </c>
      <c r="D851" t="str">
        <f>IF('Dobór mocy zestawu'!$E$6&gt;=Arkusz2!C851,"CPV 1,5",0)</f>
        <v>CPV 1,5</v>
      </c>
    </row>
    <row r="852" spans="3:4">
      <c r="C852">
        <v>851</v>
      </c>
      <c r="D852" t="str">
        <f>IF('Dobór mocy zestawu'!$E$6&gt;=Arkusz2!C852,"CPV 1,5",0)</f>
        <v>CPV 1,5</v>
      </c>
    </row>
    <row r="853" spans="3:4">
      <c r="C853">
        <v>852</v>
      </c>
      <c r="D853" t="str">
        <f>IF('Dobór mocy zestawu'!$E$6&gt;=Arkusz2!C853,"CPV 1,5",0)</f>
        <v>CPV 1,5</v>
      </c>
    </row>
    <row r="854" spans="3:4">
      <c r="C854">
        <v>853</v>
      </c>
      <c r="D854" t="str">
        <f>IF('Dobór mocy zestawu'!$E$6&gt;=Arkusz2!C854,"CPV 1,5",0)</f>
        <v>CPV 1,5</v>
      </c>
    </row>
    <row r="855" spans="3:4">
      <c r="C855">
        <v>854</v>
      </c>
      <c r="D855" t="str">
        <f>IF('Dobór mocy zestawu'!$E$6&gt;=Arkusz2!C855,"CPV 1,5",0)</f>
        <v>CPV 1,5</v>
      </c>
    </row>
    <row r="856" spans="3:4">
      <c r="C856">
        <v>855</v>
      </c>
      <c r="D856" t="str">
        <f>IF('Dobór mocy zestawu'!$E$6&gt;=Arkusz2!C856,"CPV 1,5",0)</f>
        <v>CPV 1,5</v>
      </c>
    </row>
    <row r="857" spans="3:4">
      <c r="C857">
        <v>856</v>
      </c>
      <c r="D857" t="str">
        <f>IF('Dobór mocy zestawu'!$E$6&gt;=Arkusz2!C857,"CPV 1,5",0)</f>
        <v>CPV 1,5</v>
      </c>
    </row>
    <row r="858" spans="3:4">
      <c r="C858">
        <v>857</v>
      </c>
      <c r="D858" t="str">
        <f>IF('Dobór mocy zestawu'!$E$6&gt;=Arkusz2!C858,"CPV 1,5",0)</f>
        <v>CPV 1,5</v>
      </c>
    </row>
    <row r="859" spans="3:4">
      <c r="C859">
        <v>858</v>
      </c>
      <c r="D859" t="str">
        <f>IF('Dobór mocy zestawu'!$E$6&gt;=Arkusz2!C859,"CPV 1,5",0)</f>
        <v>CPV 1,5</v>
      </c>
    </row>
    <row r="860" spans="3:4">
      <c r="C860">
        <v>859</v>
      </c>
      <c r="D860" t="str">
        <f>IF('Dobór mocy zestawu'!$E$6&gt;=Arkusz2!C860,"CPV 1,5",0)</f>
        <v>CPV 1,5</v>
      </c>
    </row>
    <row r="861" spans="3:4">
      <c r="C861">
        <v>860</v>
      </c>
      <c r="D861" t="str">
        <f>IF('Dobór mocy zestawu'!$E$6&gt;=Arkusz2!C861,"CPV 1,5",0)</f>
        <v>CPV 1,5</v>
      </c>
    </row>
    <row r="862" spans="3:4">
      <c r="C862">
        <v>861</v>
      </c>
      <c r="D862" t="str">
        <f>IF('Dobór mocy zestawu'!$E$6&gt;=Arkusz2!C862,"CPV 1,5",0)</f>
        <v>CPV 1,5</v>
      </c>
    </row>
    <row r="863" spans="3:4">
      <c r="C863">
        <v>862</v>
      </c>
      <c r="D863" t="str">
        <f>IF('Dobór mocy zestawu'!$E$6&gt;=Arkusz2!C863,"CPV 1,5",0)</f>
        <v>CPV 1,5</v>
      </c>
    </row>
    <row r="864" spans="3:4">
      <c r="C864">
        <v>863</v>
      </c>
      <c r="D864" t="str">
        <f>IF('Dobór mocy zestawu'!$E$6&gt;=Arkusz2!C864,"CPV 1,5",0)</f>
        <v>CPV 1,5</v>
      </c>
    </row>
    <row r="865" spans="3:4">
      <c r="C865">
        <v>864</v>
      </c>
      <c r="D865" t="str">
        <f>IF('Dobór mocy zestawu'!$E$6&gt;=Arkusz2!C865,"CPV 1,5",0)</f>
        <v>CPV 1,5</v>
      </c>
    </row>
    <row r="866" spans="3:4">
      <c r="C866">
        <v>865</v>
      </c>
      <c r="D866" t="str">
        <f>IF('Dobór mocy zestawu'!$E$6&gt;=Arkusz2!C866,"CPV 1,5",0)</f>
        <v>CPV 1,5</v>
      </c>
    </row>
    <row r="867" spans="3:4">
      <c r="C867">
        <v>866</v>
      </c>
      <c r="D867" t="str">
        <f>IF('Dobór mocy zestawu'!$E$6&gt;=Arkusz2!C867,"CPV 1,5",0)</f>
        <v>CPV 1,5</v>
      </c>
    </row>
    <row r="868" spans="3:4">
      <c r="C868">
        <v>867</v>
      </c>
      <c r="D868" t="str">
        <f>IF('Dobór mocy zestawu'!$E$6&gt;=Arkusz2!C868,"CPV 1,5",0)</f>
        <v>CPV 1,5</v>
      </c>
    </row>
    <row r="869" spans="3:4">
      <c r="C869">
        <v>868</v>
      </c>
      <c r="D869" t="str">
        <f>IF('Dobór mocy zestawu'!$E$6&gt;=Arkusz2!C869,"CPV 1,5",0)</f>
        <v>CPV 1,5</v>
      </c>
    </row>
    <row r="870" spans="3:4">
      <c r="C870">
        <v>869</v>
      </c>
      <c r="D870" t="str">
        <f>IF('Dobór mocy zestawu'!$E$6&gt;=Arkusz2!C870,"CPV 1,5",0)</f>
        <v>CPV 1,5</v>
      </c>
    </row>
    <row r="871" spans="3:4">
      <c r="C871">
        <v>870</v>
      </c>
      <c r="D871" t="str">
        <f>IF('Dobór mocy zestawu'!$E$6&gt;=Arkusz2!C871,"CPV 1,5",0)</f>
        <v>CPV 1,5</v>
      </c>
    </row>
    <row r="872" spans="3:4">
      <c r="C872">
        <v>871</v>
      </c>
      <c r="D872" t="str">
        <f>IF('Dobór mocy zestawu'!$E$6&gt;=Arkusz2!C872,"CPV 1,5",0)</f>
        <v>CPV 1,5</v>
      </c>
    </row>
    <row r="873" spans="3:4">
      <c r="C873">
        <v>872</v>
      </c>
      <c r="D873" t="str">
        <f>IF('Dobór mocy zestawu'!$E$6&gt;=Arkusz2!C873,"CPV 1,5",0)</f>
        <v>CPV 1,5</v>
      </c>
    </row>
    <row r="874" spans="3:4">
      <c r="C874">
        <v>873</v>
      </c>
      <c r="D874" t="str">
        <f>IF('Dobór mocy zestawu'!$E$6&gt;=Arkusz2!C874,"CPV 1,5",0)</f>
        <v>CPV 1,5</v>
      </c>
    </row>
    <row r="875" spans="3:4">
      <c r="C875">
        <v>874</v>
      </c>
      <c r="D875" t="str">
        <f>IF('Dobór mocy zestawu'!$E$6&gt;=Arkusz2!C875,"CPV 1,5",0)</f>
        <v>CPV 1,5</v>
      </c>
    </row>
    <row r="876" spans="3:4">
      <c r="C876">
        <v>875</v>
      </c>
      <c r="D876" t="str">
        <f>IF('Dobór mocy zestawu'!$E$6&gt;=Arkusz2!C876,"CPV 1,5",0)</f>
        <v>CPV 1,5</v>
      </c>
    </row>
    <row r="877" spans="3:4">
      <c r="C877">
        <v>876</v>
      </c>
      <c r="D877" t="str">
        <f>IF('Dobór mocy zestawu'!$E$6&gt;=Arkusz2!C877,"CPV 1,5",0)</f>
        <v>CPV 1,5</v>
      </c>
    </row>
    <row r="878" spans="3:4">
      <c r="C878">
        <v>877</v>
      </c>
      <c r="D878" t="str">
        <f>IF('Dobór mocy zestawu'!$E$6&gt;=Arkusz2!C878,"CPV 1,5",0)</f>
        <v>CPV 1,5</v>
      </c>
    </row>
    <row r="879" spans="3:4">
      <c r="C879">
        <v>878</v>
      </c>
      <c r="D879" t="str">
        <f>IF('Dobór mocy zestawu'!$E$6&gt;=Arkusz2!C879,"CPV 1,5",0)</f>
        <v>CPV 1,5</v>
      </c>
    </row>
    <row r="880" spans="3:4">
      <c r="C880">
        <v>879</v>
      </c>
      <c r="D880" t="str">
        <f>IF('Dobór mocy zestawu'!$E$6&gt;=Arkusz2!C880,"CPV 1,5",0)</f>
        <v>CPV 1,5</v>
      </c>
    </row>
    <row r="881" spans="3:4">
      <c r="C881">
        <v>880</v>
      </c>
      <c r="D881" t="str">
        <f>IF('Dobór mocy zestawu'!$E$6&gt;=Arkusz2!C881,"CPV 1,5",0)</f>
        <v>CPV 1,5</v>
      </c>
    </row>
    <row r="882" spans="3:4">
      <c r="C882">
        <v>881</v>
      </c>
      <c r="D882" t="str">
        <f>IF('Dobór mocy zestawu'!$E$6&gt;=Arkusz2!C882,"CPV 1,5",0)</f>
        <v>CPV 1,5</v>
      </c>
    </row>
    <row r="883" spans="3:4">
      <c r="C883">
        <v>882</v>
      </c>
      <c r="D883" t="str">
        <f>IF('Dobór mocy zestawu'!$E$6&gt;=Arkusz2!C883,"CPV 1,5",0)</f>
        <v>CPV 1,5</v>
      </c>
    </row>
    <row r="884" spans="3:4">
      <c r="C884">
        <v>883</v>
      </c>
      <c r="D884" t="str">
        <f>IF('Dobór mocy zestawu'!$E$6&gt;=Arkusz2!C884,"CPV 1,5",0)</f>
        <v>CPV 1,5</v>
      </c>
    </row>
    <row r="885" spans="3:4">
      <c r="C885">
        <v>884</v>
      </c>
      <c r="D885" t="str">
        <f>IF('Dobór mocy zestawu'!$E$6&gt;=Arkusz2!C885,"CPV 1,5",0)</f>
        <v>CPV 1,5</v>
      </c>
    </row>
    <row r="886" spans="3:4">
      <c r="C886">
        <v>885</v>
      </c>
      <c r="D886" t="str">
        <f>IF('Dobór mocy zestawu'!$E$6&gt;=Arkusz2!C886,"CPV 1,5",0)</f>
        <v>CPV 1,5</v>
      </c>
    </row>
    <row r="887" spans="3:4">
      <c r="C887">
        <v>886</v>
      </c>
      <c r="D887" t="str">
        <f>IF('Dobór mocy zestawu'!$E$6&gt;=Arkusz2!C887,"CPV 1,5",0)</f>
        <v>CPV 1,5</v>
      </c>
    </row>
    <row r="888" spans="3:4">
      <c r="C888">
        <v>887</v>
      </c>
      <c r="D888" t="str">
        <f>IF('Dobór mocy zestawu'!$E$6&gt;=Arkusz2!C888,"CPV 1,5",0)</f>
        <v>CPV 1,5</v>
      </c>
    </row>
    <row r="889" spans="3:4">
      <c r="C889">
        <v>888</v>
      </c>
      <c r="D889" t="str">
        <f>IF('Dobór mocy zestawu'!$E$6&gt;=Arkusz2!C889,"CPV 1,5",0)</f>
        <v>CPV 1,5</v>
      </c>
    </row>
    <row r="890" spans="3:4">
      <c r="C890">
        <v>889</v>
      </c>
      <c r="D890" t="str">
        <f>IF('Dobór mocy zestawu'!$E$6&gt;=Arkusz2!C890,"CPV 1,5",0)</f>
        <v>CPV 1,5</v>
      </c>
    </row>
    <row r="891" spans="3:4">
      <c r="C891">
        <v>890</v>
      </c>
      <c r="D891" t="str">
        <f>IF('Dobór mocy zestawu'!$E$6&gt;=Arkusz2!C891,"CPV 1,5",0)</f>
        <v>CPV 1,5</v>
      </c>
    </row>
    <row r="892" spans="3:4">
      <c r="C892">
        <v>891</v>
      </c>
      <c r="D892" t="str">
        <f>IF('Dobór mocy zestawu'!$E$6&gt;=Arkusz2!C892,"CPV 1,5",0)</f>
        <v>CPV 1,5</v>
      </c>
    </row>
    <row r="893" spans="3:4">
      <c r="C893">
        <v>892</v>
      </c>
      <c r="D893" t="str">
        <f>IF('Dobór mocy zestawu'!$E$6&gt;=Arkusz2!C893,"CPV 1,5",0)</f>
        <v>CPV 1,5</v>
      </c>
    </row>
    <row r="894" spans="3:4">
      <c r="C894">
        <v>893</v>
      </c>
      <c r="D894" t="str">
        <f>IF('Dobór mocy zestawu'!$E$6&gt;=Arkusz2!C894,"CPV 1,5",0)</f>
        <v>CPV 1,5</v>
      </c>
    </row>
    <row r="895" spans="3:4">
      <c r="C895">
        <v>894</v>
      </c>
      <c r="D895" t="str">
        <f>IF('Dobór mocy zestawu'!$E$6&gt;=Arkusz2!C895,"CPV 1,5",0)</f>
        <v>CPV 1,5</v>
      </c>
    </row>
    <row r="896" spans="3:4">
      <c r="C896">
        <v>895</v>
      </c>
      <c r="D896" t="str">
        <f>IF('Dobór mocy zestawu'!$E$6&gt;=Arkusz2!C896,"CPV 1,5",0)</f>
        <v>CPV 1,5</v>
      </c>
    </row>
    <row r="897" spans="3:4">
      <c r="C897">
        <v>896</v>
      </c>
      <c r="D897" t="str">
        <f>IF('Dobór mocy zestawu'!$E$6&gt;=Arkusz2!C897,"CPV 1,5",0)</f>
        <v>CPV 1,5</v>
      </c>
    </row>
    <row r="898" spans="3:4">
      <c r="C898">
        <v>897</v>
      </c>
      <c r="D898" t="str">
        <f>IF('Dobór mocy zestawu'!$E$6&gt;=Arkusz2!C898,"CPV 1,5",0)</f>
        <v>CPV 1,5</v>
      </c>
    </row>
    <row r="899" spans="3:4">
      <c r="C899">
        <v>898</v>
      </c>
      <c r="D899" t="str">
        <f>IF('Dobór mocy zestawu'!$E$6&gt;=Arkusz2!C899,"CPV 1,5",0)</f>
        <v>CPV 1,5</v>
      </c>
    </row>
    <row r="900" spans="3:4">
      <c r="C900">
        <v>899</v>
      </c>
      <c r="D900" t="str">
        <f>IF('Dobór mocy zestawu'!$E$6&gt;=Arkusz2!C900,"CPV 1,5",0)</f>
        <v>CPV 1,5</v>
      </c>
    </row>
    <row r="901" spans="3:4">
      <c r="C901">
        <v>900</v>
      </c>
      <c r="D901" t="str">
        <f>IF('Dobór mocy zestawu'!$E$6&gt;=Arkusz2!C901,"CPV 1,5",0)</f>
        <v>CPV 1,5</v>
      </c>
    </row>
    <row r="902" spans="3:4">
      <c r="C902">
        <v>901</v>
      </c>
      <c r="D902" t="str">
        <f>IF('Dobór mocy zestawu'!$E$6&gt;=Arkusz2!C902,"CPV 1,5",0)</f>
        <v>CPV 1,5</v>
      </c>
    </row>
    <row r="903" spans="3:4">
      <c r="C903">
        <v>902</v>
      </c>
      <c r="D903" t="str">
        <f>IF('Dobór mocy zestawu'!$E$6&gt;=Arkusz2!C903,"CPV 1,5",0)</f>
        <v>CPV 1,5</v>
      </c>
    </row>
    <row r="904" spans="3:4">
      <c r="C904">
        <v>903</v>
      </c>
      <c r="D904" t="str">
        <f>IF('Dobór mocy zestawu'!$E$6&gt;=Arkusz2!C904,"CPV 1,5",0)</f>
        <v>CPV 1,5</v>
      </c>
    </row>
    <row r="905" spans="3:4">
      <c r="C905">
        <v>904</v>
      </c>
      <c r="D905" t="str">
        <f>IF('Dobór mocy zestawu'!$E$6&gt;=Arkusz2!C905,"CPV 1,5",0)</f>
        <v>CPV 1,5</v>
      </c>
    </row>
    <row r="906" spans="3:4">
      <c r="C906">
        <v>905</v>
      </c>
      <c r="D906" t="str">
        <f>IF('Dobór mocy zestawu'!$E$6&gt;=Arkusz2!C906,"CPV 1,5",0)</f>
        <v>CPV 1,5</v>
      </c>
    </row>
    <row r="907" spans="3:4">
      <c r="C907">
        <v>906</v>
      </c>
      <c r="D907" t="str">
        <f>IF('Dobór mocy zestawu'!$E$6&gt;=Arkusz2!C907,"CPV 1,5",0)</f>
        <v>CPV 1,5</v>
      </c>
    </row>
    <row r="908" spans="3:4">
      <c r="C908">
        <v>907</v>
      </c>
      <c r="D908" t="str">
        <f>IF('Dobór mocy zestawu'!$E$6&gt;=Arkusz2!C908,"CPV 1,5",0)</f>
        <v>CPV 1,5</v>
      </c>
    </row>
    <row r="909" spans="3:4">
      <c r="C909">
        <v>908</v>
      </c>
      <c r="D909" t="str">
        <f>IF('Dobór mocy zestawu'!$E$6&gt;=Arkusz2!C909,"CPV 1,5",0)</f>
        <v>CPV 1,5</v>
      </c>
    </row>
    <row r="910" spans="3:4">
      <c r="C910">
        <v>909</v>
      </c>
      <c r="D910" t="str">
        <f>IF('Dobór mocy zestawu'!$E$6&gt;=Arkusz2!C910,"CPV 1,5",0)</f>
        <v>CPV 1,5</v>
      </c>
    </row>
    <row r="911" spans="3:4">
      <c r="C911">
        <v>910</v>
      </c>
      <c r="D911" t="str">
        <f>IF('Dobór mocy zestawu'!$E$6&gt;=Arkusz2!C911,"CPV 1,5",0)</f>
        <v>CPV 1,5</v>
      </c>
    </row>
    <row r="912" spans="3:4">
      <c r="C912">
        <v>911</v>
      </c>
      <c r="D912" t="str">
        <f>IF('Dobór mocy zestawu'!$E$6&gt;=Arkusz2!C912,"CPV 1,5",0)</f>
        <v>CPV 1,5</v>
      </c>
    </row>
    <row r="913" spans="3:4">
      <c r="C913">
        <v>912</v>
      </c>
      <c r="D913" t="str">
        <f>IF('Dobór mocy zestawu'!$E$6&gt;=Arkusz2!C913,"CPV 1,5",0)</f>
        <v>CPV 1,5</v>
      </c>
    </row>
    <row r="914" spans="3:4">
      <c r="C914">
        <v>913</v>
      </c>
      <c r="D914" t="str">
        <f>IF('Dobór mocy zestawu'!$E$6&gt;=Arkusz2!C914,"CPV 1,5",0)</f>
        <v>CPV 1,5</v>
      </c>
    </row>
    <row r="915" spans="3:4">
      <c r="C915">
        <v>914</v>
      </c>
      <c r="D915" t="str">
        <f>IF('Dobór mocy zestawu'!$E$6&gt;=Arkusz2!C915,"CPV 1,5",0)</f>
        <v>CPV 1,5</v>
      </c>
    </row>
    <row r="916" spans="3:4">
      <c r="C916">
        <v>915</v>
      </c>
      <c r="D916" t="str">
        <f>IF('Dobór mocy zestawu'!$E$6&gt;=Arkusz2!C916,"CPV 1,5",0)</f>
        <v>CPV 1,5</v>
      </c>
    </row>
    <row r="917" spans="3:4">
      <c r="C917">
        <v>916</v>
      </c>
      <c r="D917" t="str">
        <f>IF('Dobór mocy zestawu'!$E$6&gt;=Arkusz2!C917,"CPV 1,5",0)</f>
        <v>CPV 1,5</v>
      </c>
    </row>
    <row r="918" spans="3:4">
      <c r="C918">
        <v>917</v>
      </c>
      <c r="D918" t="str">
        <f>IF('Dobór mocy zestawu'!$E$6&gt;=Arkusz2!C918,"CPV 1,5",0)</f>
        <v>CPV 1,5</v>
      </c>
    </row>
    <row r="919" spans="3:4">
      <c r="C919">
        <v>918</v>
      </c>
      <c r="D919" t="str">
        <f>IF('Dobór mocy zestawu'!$E$6&gt;=Arkusz2!C919,"CPV 1,5",0)</f>
        <v>CPV 1,5</v>
      </c>
    </row>
    <row r="920" spans="3:4">
      <c r="C920">
        <v>919</v>
      </c>
      <c r="D920" t="str">
        <f>IF('Dobór mocy zestawu'!$E$6&gt;=Arkusz2!C920,"CPV 1,5",0)</f>
        <v>CPV 1,5</v>
      </c>
    </row>
    <row r="921" spans="3:4">
      <c r="C921">
        <v>920</v>
      </c>
      <c r="D921" t="str">
        <f>IF('Dobór mocy zestawu'!$E$6&gt;=Arkusz2!C921,"CPV 1,5",0)</f>
        <v>CPV 1,5</v>
      </c>
    </row>
    <row r="922" spans="3:4">
      <c r="C922">
        <v>921</v>
      </c>
      <c r="D922" t="str">
        <f>IF('Dobór mocy zestawu'!$E$6&gt;=Arkusz2!C922,"CPV 1,5",0)</f>
        <v>CPV 1,5</v>
      </c>
    </row>
    <row r="923" spans="3:4">
      <c r="C923">
        <v>922</v>
      </c>
      <c r="D923" t="str">
        <f>IF('Dobór mocy zestawu'!$E$6&gt;=Arkusz2!C923,"CPV 1,5",0)</f>
        <v>CPV 1,5</v>
      </c>
    </row>
    <row r="924" spans="3:4">
      <c r="C924">
        <v>923</v>
      </c>
      <c r="D924" t="str">
        <f>IF('Dobór mocy zestawu'!$E$6&gt;=Arkusz2!C924,"CPV 1,5",0)</f>
        <v>CPV 1,5</v>
      </c>
    </row>
    <row r="925" spans="3:4">
      <c r="C925">
        <v>924</v>
      </c>
      <c r="D925" t="str">
        <f>IF('Dobór mocy zestawu'!$E$6&gt;=Arkusz2!C925,"CPV 1,5",0)</f>
        <v>CPV 1,5</v>
      </c>
    </row>
    <row r="926" spans="3:4">
      <c r="C926">
        <v>925</v>
      </c>
      <c r="D926" t="str">
        <f>IF('Dobór mocy zestawu'!$E$6&gt;=Arkusz2!C926,"CPV 1,5",0)</f>
        <v>CPV 1,5</v>
      </c>
    </row>
    <row r="927" spans="3:4">
      <c r="C927">
        <v>926</v>
      </c>
      <c r="D927" t="str">
        <f>IF('Dobór mocy zestawu'!$E$6&gt;=Arkusz2!C927,"CPV 1,5",0)</f>
        <v>CPV 1,5</v>
      </c>
    </row>
    <row r="928" spans="3:4">
      <c r="C928">
        <v>927</v>
      </c>
      <c r="D928" t="str">
        <f>IF('Dobór mocy zestawu'!$E$6&gt;=Arkusz2!C928,"CPV 1,5",0)</f>
        <v>CPV 1,5</v>
      </c>
    </row>
    <row r="929" spans="3:4">
      <c r="C929">
        <v>928</v>
      </c>
      <c r="D929" t="str">
        <f>IF('Dobór mocy zestawu'!$E$6&gt;=Arkusz2!C929,"CPV 1,5",0)</f>
        <v>CPV 1,5</v>
      </c>
    </row>
    <row r="930" spans="3:4">
      <c r="C930">
        <v>929</v>
      </c>
      <c r="D930" t="str">
        <f>IF('Dobór mocy zestawu'!$E$6&gt;=Arkusz2!C930,"CPV 1,5",0)</f>
        <v>CPV 1,5</v>
      </c>
    </row>
    <row r="931" spans="3:4">
      <c r="C931">
        <v>930</v>
      </c>
      <c r="D931" t="str">
        <f>IF('Dobór mocy zestawu'!$E$6&gt;=Arkusz2!C931,"CPV 1,5",0)</f>
        <v>CPV 1,5</v>
      </c>
    </row>
    <row r="932" spans="3:4">
      <c r="C932">
        <v>931</v>
      </c>
      <c r="D932" t="str">
        <f>IF('Dobór mocy zestawu'!$E$6&gt;=Arkusz2!C932,"CPV 1,5",0)</f>
        <v>CPV 1,5</v>
      </c>
    </row>
    <row r="933" spans="3:4">
      <c r="C933">
        <v>932</v>
      </c>
      <c r="D933" t="str">
        <f>IF('Dobór mocy zestawu'!$E$6&gt;=Arkusz2!C933,"CPV 1,5",0)</f>
        <v>CPV 1,5</v>
      </c>
    </row>
    <row r="934" spans="3:4">
      <c r="C934">
        <v>933</v>
      </c>
      <c r="D934" t="str">
        <f>IF('Dobór mocy zestawu'!$E$6&gt;=Arkusz2!C934,"CPV 1,5",0)</f>
        <v>CPV 1,5</v>
      </c>
    </row>
    <row r="935" spans="3:4">
      <c r="C935">
        <v>934</v>
      </c>
      <c r="D935" t="str">
        <f>IF('Dobór mocy zestawu'!$E$6&gt;=Arkusz2!C935,"CPV 1,5",0)</f>
        <v>CPV 1,5</v>
      </c>
    </row>
    <row r="936" spans="3:4">
      <c r="C936">
        <v>935</v>
      </c>
      <c r="D936" t="str">
        <f>IF('Dobór mocy zestawu'!$E$6&gt;=Arkusz2!C936,"CPV 1,5",0)</f>
        <v>CPV 1,5</v>
      </c>
    </row>
    <row r="937" spans="3:4">
      <c r="C937">
        <v>936</v>
      </c>
      <c r="D937" t="str">
        <f>IF('Dobór mocy zestawu'!$E$6&gt;=Arkusz2!C937,"CPV 1,5",0)</f>
        <v>CPV 1,5</v>
      </c>
    </row>
    <row r="938" spans="3:4">
      <c r="C938">
        <v>937</v>
      </c>
      <c r="D938" t="str">
        <f>IF('Dobór mocy zestawu'!$E$6&gt;=Arkusz2!C938,"CPV 1,5",0)</f>
        <v>CPV 1,5</v>
      </c>
    </row>
    <row r="939" spans="3:4">
      <c r="C939">
        <v>938</v>
      </c>
      <c r="D939" t="str">
        <f>IF('Dobór mocy zestawu'!$E$6&gt;=Arkusz2!C939,"CPV 1,5",0)</f>
        <v>CPV 1,5</v>
      </c>
    </row>
    <row r="940" spans="3:4">
      <c r="C940">
        <v>939</v>
      </c>
      <c r="D940" t="str">
        <f>IF('Dobór mocy zestawu'!$E$6&gt;=Arkusz2!C940,"CPV 1,5",0)</f>
        <v>CPV 1,5</v>
      </c>
    </row>
    <row r="941" spans="3:4">
      <c r="C941">
        <v>940</v>
      </c>
      <c r="D941" t="str">
        <f>IF('Dobór mocy zestawu'!$E$6&gt;=Arkusz2!C941,"CPV 1,5",0)</f>
        <v>CPV 1,5</v>
      </c>
    </row>
    <row r="942" spans="3:4">
      <c r="C942">
        <v>941</v>
      </c>
      <c r="D942" t="str">
        <f>IF('Dobór mocy zestawu'!$E$6&gt;=Arkusz2!C942,"CPV 1,5",0)</f>
        <v>CPV 1,5</v>
      </c>
    </row>
    <row r="943" spans="3:4">
      <c r="C943">
        <v>942</v>
      </c>
      <c r="D943" t="str">
        <f>IF('Dobór mocy zestawu'!$E$6&gt;=Arkusz2!C943,"CPV 1,5",0)</f>
        <v>CPV 1,5</v>
      </c>
    </row>
    <row r="944" spans="3:4">
      <c r="C944">
        <v>943</v>
      </c>
      <c r="D944" t="str">
        <f>IF('Dobór mocy zestawu'!$E$6&gt;=Arkusz2!C944,"CPV 1,5",0)</f>
        <v>CPV 1,5</v>
      </c>
    </row>
    <row r="945" spans="3:4">
      <c r="C945">
        <v>944</v>
      </c>
      <c r="D945" t="str">
        <f>IF('Dobór mocy zestawu'!$E$6&gt;=Arkusz2!C945,"CPV 1,5",0)</f>
        <v>CPV 1,5</v>
      </c>
    </row>
    <row r="946" spans="3:4">
      <c r="C946">
        <v>945</v>
      </c>
      <c r="D946" t="str">
        <f>IF('Dobór mocy zestawu'!$E$6&gt;=Arkusz2!C946,"CPV 1,5",0)</f>
        <v>CPV 1,5</v>
      </c>
    </row>
    <row r="947" spans="3:4">
      <c r="C947">
        <v>946</v>
      </c>
      <c r="D947" t="str">
        <f>IF('Dobór mocy zestawu'!$E$6&gt;=Arkusz2!C947,"CPV 1,5",0)</f>
        <v>CPV 1,5</v>
      </c>
    </row>
    <row r="948" spans="3:4">
      <c r="C948">
        <v>947</v>
      </c>
      <c r="D948" t="str">
        <f>IF('Dobór mocy zestawu'!$E$6&gt;=Arkusz2!C948,"CPV 1,5",0)</f>
        <v>CPV 1,5</v>
      </c>
    </row>
    <row r="949" spans="3:4">
      <c r="C949">
        <v>948</v>
      </c>
      <c r="D949" t="str">
        <f>IF('Dobór mocy zestawu'!$E$6&gt;=Arkusz2!C949,"CPV 1,5",0)</f>
        <v>CPV 1,5</v>
      </c>
    </row>
    <row r="950" spans="3:4">
      <c r="C950">
        <v>949</v>
      </c>
      <c r="D950" t="str">
        <f>IF('Dobór mocy zestawu'!$E$6&gt;=Arkusz2!C950,"CPV 1,5",0)</f>
        <v>CPV 1,5</v>
      </c>
    </row>
    <row r="951" spans="3:4">
      <c r="C951">
        <v>950</v>
      </c>
      <c r="D951" t="str">
        <f>IF('Dobór mocy zestawu'!$E$6&gt;=Arkusz2!C951,"CPV 1,5",0)</f>
        <v>CPV 1,5</v>
      </c>
    </row>
    <row r="952" spans="3:4">
      <c r="C952">
        <v>951</v>
      </c>
      <c r="D952" t="str">
        <f>IF('Dobór mocy zestawu'!$E$6&gt;=Arkusz2!C952,"CPV 1,5",0)</f>
        <v>CPV 1,5</v>
      </c>
    </row>
    <row r="953" spans="3:4">
      <c r="C953">
        <v>952</v>
      </c>
      <c r="D953" t="str">
        <f>IF('Dobór mocy zestawu'!$E$6&gt;=Arkusz2!C953,"CPV 1,5",0)</f>
        <v>CPV 1,5</v>
      </c>
    </row>
    <row r="954" spans="3:4">
      <c r="C954">
        <v>953</v>
      </c>
      <c r="D954" t="str">
        <f>IF('Dobór mocy zestawu'!$E$6&gt;=Arkusz2!C954,"CPV 1,5",0)</f>
        <v>CPV 1,5</v>
      </c>
    </row>
    <row r="955" spans="3:4">
      <c r="C955">
        <v>954</v>
      </c>
      <c r="D955" t="str">
        <f>IF('Dobór mocy zestawu'!$E$6&gt;=Arkusz2!C955,"CPV 1,5",0)</f>
        <v>CPV 1,5</v>
      </c>
    </row>
    <row r="956" spans="3:4">
      <c r="C956">
        <v>955</v>
      </c>
      <c r="D956" t="str">
        <f>IF('Dobór mocy zestawu'!$E$6&gt;=Arkusz2!C956,"CPV 1,5",0)</f>
        <v>CPV 1,5</v>
      </c>
    </row>
    <row r="957" spans="3:4">
      <c r="C957">
        <v>956</v>
      </c>
      <c r="D957" t="str">
        <f>IF('Dobór mocy zestawu'!$E$6&gt;=Arkusz2!C957,"CPV 1,5",0)</f>
        <v>CPV 1,5</v>
      </c>
    </row>
    <row r="958" spans="3:4">
      <c r="C958">
        <v>957</v>
      </c>
      <c r="D958" t="str">
        <f>IF('Dobór mocy zestawu'!$E$6&gt;=Arkusz2!C958,"CPV 1,5",0)</f>
        <v>CPV 1,5</v>
      </c>
    </row>
    <row r="959" spans="3:4">
      <c r="C959">
        <v>958</v>
      </c>
      <c r="D959" t="str">
        <f>IF('Dobór mocy zestawu'!$E$6&gt;=Arkusz2!C959,"CPV 1,5",0)</f>
        <v>CPV 1,5</v>
      </c>
    </row>
    <row r="960" spans="3:4">
      <c r="C960">
        <v>959</v>
      </c>
      <c r="D960" t="str">
        <f>IF('Dobór mocy zestawu'!$E$6&gt;=Arkusz2!C960,"CPV 1,5",0)</f>
        <v>CPV 1,5</v>
      </c>
    </row>
    <row r="961" spans="3:4">
      <c r="C961">
        <v>960</v>
      </c>
      <c r="D961" t="str">
        <f>IF('Dobór mocy zestawu'!$E$6&gt;=Arkusz2!C961,"CPV 1,5",0)</f>
        <v>CPV 1,5</v>
      </c>
    </row>
    <row r="962" spans="3:4">
      <c r="C962">
        <v>961</v>
      </c>
      <c r="D962" t="str">
        <f>IF('Dobór mocy zestawu'!$E$6&gt;=Arkusz2!C962,"CPV 1,5",0)</f>
        <v>CPV 1,5</v>
      </c>
    </row>
    <row r="963" spans="3:4">
      <c r="C963">
        <v>962</v>
      </c>
      <c r="D963" t="str">
        <f>IF('Dobór mocy zestawu'!$E$6&gt;=Arkusz2!C963,"CPV 1,5",0)</f>
        <v>CPV 1,5</v>
      </c>
    </row>
    <row r="964" spans="3:4">
      <c r="C964">
        <v>963</v>
      </c>
      <c r="D964" t="str">
        <f>IF('Dobór mocy zestawu'!$E$6&gt;=Arkusz2!C964,"CPV 1,5",0)</f>
        <v>CPV 1,5</v>
      </c>
    </row>
    <row r="965" spans="3:4">
      <c r="C965">
        <v>964</v>
      </c>
      <c r="D965" t="str">
        <f>IF('Dobór mocy zestawu'!$E$6&gt;=Arkusz2!C965,"CPV 1,5",0)</f>
        <v>CPV 1,5</v>
      </c>
    </row>
    <row r="966" spans="3:4">
      <c r="C966">
        <v>965</v>
      </c>
      <c r="D966" t="str">
        <f>IF('Dobór mocy zestawu'!$E$6&gt;=Arkusz2!C966,"CPV 1,5",0)</f>
        <v>CPV 1,5</v>
      </c>
    </row>
    <row r="967" spans="3:4">
      <c r="C967">
        <v>966</v>
      </c>
      <c r="D967" t="str">
        <f>IF('Dobór mocy zestawu'!$E$6&gt;=Arkusz2!C967,"CPV 1,5",0)</f>
        <v>CPV 1,5</v>
      </c>
    </row>
    <row r="968" spans="3:4">
      <c r="C968">
        <v>967</v>
      </c>
      <c r="D968" t="str">
        <f>IF('Dobór mocy zestawu'!$E$6&gt;=Arkusz2!C968,"CPV 1,5",0)</f>
        <v>CPV 1,5</v>
      </c>
    </row>
    <row r="969" spans="3:4">
      <c r="C969">
        <v>968</v>
      </c>
      <c r="D969" t="str">
        <f>IF('Dobór mocy zestawu'!$E$6&gt;=Arkusz2!C969,"CPV 1,5",0)</f>
        <v>CPV 1,5</v>
      </c>
    </row>
    <row r="970" spans="3:4">
      <c r="C970">
        <v>969</v>
      </c>
      <c r="D970" t="str">
        <f>IF('Dobór mocy zestawu'!$E$6&gt;=Arkusz2!C970,"CPV 1,5",0)</f>
        <v>CPV 1,5</v>
      </c>
    </row>
    <row r="971" spans="3:4">
      <c r="C971">
        <v>970</v>
      </c>
      <c r="D971" t="str">
        <f>IF('Dobór mocy zestawu'!$E$6&gt;=Arkusz2!C971,"CPV 1,5",0)</f>
        <v>CPV 1,5</v>
      </c>
    </row>
    <row r="972" spans="3:4">
      <c r="C972">
        <v>971</v>
      </c>
      <c r="D972" t="str">
        <f>IF('Dobór mocy zestawu'!$E$6&gt;=Arkusz2!C972,"CPV 1,5",0)</f>
        <v>CPV 1,5</v>
      </c>
    </row>
    <row r="973" spans="3:4">
      <c r="C973">
        <v>972</v>
      </c>
      <c r="D973" t="str">
        <f>IF('Dobór mocy zestawu'!$E$6&gt;=Arkusz2!C973,"CPV 1,5",0)</f>
        <v>CPV 1,5</v>
      </c>
    </row>
    <row r="974" spans="3:4">
      <c r="C974">
        <v>973</v>
      </c>
      <c r="D974" t="str">
        <f>IF('Dobór mocy zestawu'!$E$6&gt;=Arkusz2!C974,"CPV 1,5",0)</f>
        <v>CPV 1,5</v>
      </c>
    </row>
    <row r="975" spans="3:4">
      <c r="C975">
        <v>974</v>
      </c>
      <c r="D975" t="str">
        <f>IF('Dobór mocy zestawu'!$E$6&gt;=Arkusz2!C975,"CPV 1,5",0)</f>
        <v>CPV 1,5</v>
      </c>
    </row>
    <row r="976" spans="3:4">
      <c r="C976">
        <v>975</v>
      </c>
      <c r="D976" t="str">
        <f>IF('Dobór mocy zestawu'!$E$6&gt;=Arkusz2!C976,"CPV 1,5",0)</f>
        <v>CPV 1,5</v>
      </c>
    </row>
    <row r="977" spans="3:4">
      <c r="C977">
        <v>976</v>
      </c>
      <c r="D977" t="str">
        <f>IF('Dobór mocy zestawu'!$E$6&gt;=Arkusz2!C977,"CPV 1,5",0)</f>
        <v>CPV 1,5</v>
      </c>
    </row>
    <row r="978" spans="3:4">
      <c r="C978">
        <v>977</v>
      </c>
      <c r="D978" t="str">
        <f>IF('Dobór mocy zestawu'!$E$6&gt;=Arkusz2!C978,"CPV 1,5",0)</f>
        <v>CPV 1,5</v>
      </c>
    </row>
    <row r="979" spans="3:4">
      <c r="C979">
        <v>978</v>
      </c>
      <c r="D979" t="str">
        <f>IF('Dobór mocy zestawu'!$E$6&gt;=Arkusz2!C979,"CPV 1,5",0)</f>
        <v>CPV 1,5</v>
      </c>
    </row>
    <row r="980" spans="3:4">
      <c r="C980">
        <v>979</v>
      </c>
      <c r="D980" t="str">
        <f>IF('Dobór mocy zestawu'!$E$6&gt;=Arkusz2!C980,"CPV 1,5",0)</f>
        <v>CPV 1,5</v>
      </c>
    </row>
    <row r="981" spans="3:4">
      <c r="C981">
        <v>980</v>
      </c>
      <c r="D981" t="str">
        <f>IF('Dobór mocy zestawu'!$E$6&gt;=Arkusz2!C981,"CPV 1,5",0)</f>
        <v>CPV 1,5</v>
      </c>
    </row>
    <row r="982" spans="3:4">
      <c r="C982">
        <v>981</v>
      </c>
      <c r="D982" t="str">
        <f>IF('Dobór mocy zestawu'!$E$6&gt;=Arkusz2!C982,"CPV 1,5",0)</f>
        <v>CPV 1,5</v>
      </c>
    </row>
    <row r="983" spans="3:4">
      <c r="C983">
        <v>982</v>
      </c>
      <c r="D983" t="str">
        <f>IF('Dobór mocy zestawu'!$E$6&gt;=Arkusz2!C983,"CPV 1,5",0)</f>
        <v>CPV 1,5</v>
      </c>
    </row>
    <row r="984" spans="3:4">
      <c r="C984">
        <v>983</v>
      </c>
      <c r="D984" t="str">
        <f>IF('Dobór mocy zestawu'!$E$6&gt;=Arkusz2!C984,"CPV 1,5",0)</f>
        <v>CPV 1,5</v>
      </c>
    </row>
    <row r="985" spans="3:4">
      <c r="C985">
        <v>984</v>
      </c>
      <c r="D985" t="str">
        <f>IF('Dobór mocy zestawu'!$E$6&gt;=Arkusz2!C985,"CPV 1,5",0)</f>
        <v>CPV 1,5</v>
      </c>
    </row>
    <row r="986" spans="3:4">
      <c r="C986">
        <v>985</v>
      </c>
      <c r="D986" t="str">
        <f>IF('Dobór mocy zestawu'!$E$6&gt;=Arkusz2!C986,"CPV 1,5",0)</f>
        <v>CPV 1,5</v>
      </c>
    </row>
    <row r="987" spans="3:4">
      <c r="C987">
        <v>986</v>
      </c>
      <c r="D987" t="str">
        <f>IF('Dobór mocy zestawu'!$E$6&gt;=Arkusz2!C987,"CPV 1,5",0)</f>
        <v>CPV 1,5</v>
      </c>
    </row>
    <row r="988" spans="3:4">
      <c r="C988">
        <v>987</v>
      </c>
      <c r="D988" t="str">
        <f>IF('Dobór mocy zestawu'!$E$6&gt;=Arkusz2!C988,"CPV 1,5",0)</f>
        <v>CPV 1,5</v>
      </c>
    </row>
    <row r="989" spans="3:4">
      <c r="C989">
        <v>988</v>
      </c>
      <c r="D989" t="str">
        <f>IF('Dobór mocy zestawu'!$E$6&gt;=Arkusz2!C989,"CPV 1,5",0)</f>
        <v>CPV 1,5</v>
      </c>
    </row>
    <row r="990" spans="3:4">
      <c r="C990">
        <v>989</v>
      </c>
      <c r="D990" t="str">
        <f>IF('Dobór mocy zestawu'!$E$6&gt;=Arkusz2!C990,"CPV 1,5",0)</f>
        <v>CPV 1,5</v>
      </c>
    </row>
    <row r="991" spans="3:4">
      <c r="C991">
        <v>990</v>
      </c>
      <c r="D991" t="str">
        <f>IF('Dobór mocy zestawu'!$E$6&gt;=Arkusz2!C991,"CPV 1,5",0)</f>
        <v>CPV 1,5</v>
      </c>
    </row>
    <row r="992" spans="3:4">
      <c r="C992">
        <v>991</v>
      </c>
      <c r="D992" t="str">
        <f>IF('Dobór mocy zestawu'!$E$6&gt;=Arkusz2!C992,"CPV 1,5",0)</f>
        <v>CPV 1,5</v>
      </c>
    </row>
    <row r="993" spans="3:4">
      <c r="C993">
        <v>992</v>
      </c>
      <c r="D993" t="str">
        <f>IF('Dobór mocy zestawu'!$E$6&gt;=Arkusz2!C993,"CPV 1,5",0)</f>
        <v>CPV 1,5</v>
      </c>
    </row>
    <row r="994" spans="3:4">
      <c r="C994">
        <v>993</v>
      </c>
      <c r="D994" t="str">
        <f>IF('Dobór mocy zestawu'!$E$6&gt;=Arkusz2!C994,"CPV 1,5",0)</f>
        <v>CPV 1,5</v>
      </c>
    </row>
    <row r="995" spans="3:4">
      <c r="C995">
        <v>994</v>
      </c>
      <c r="D995" t="str">
        <f>IF('Dobór mocy zestawu'!$E$6&gt;=Arkusz2!C995,"CPV 1,5",0)</f>
        <v>CPV 1,5</v>
      </c>
    </row>
    <row r="996" spans="3:4">
      <c r="C996">
        <v>995</v>
      </c>
      <c r="D996" t="str">
        <f>IF('Dobór mocy zestawu'!$E$6&gt;=Arkusz2!C996,"CPV 1,5",0)</f>
        <v>CPV 1,5</v>
      </c>
    </row>
    <row r="997" spans="3:4">
      <c r="C997">
        <v>996</v>
      </c>
      <c r="D997" t="str">
        <f>IF('Dobór mocy zestawu'!$E$6&gt;=Arkusz2!C997,"CPV 1,5",0)</f>
        <v>CPV 1,5</v>
      </c>
    </row>
    <row r="998" spans="3:4">
      <c r="C998">
        <v>997</v>
      </c>
      <c r="D998" t="str">
        <f>IF('Dobór mocy zestawu'!$E$6&gt;=Arkusz2!C998,"CPV 1,5",0)</f>
        <v>CPV 1,5</v>
      </c>
    </row>
    <row r="999" spans="3:4">
      <c r="C999">
        <v>998</v>
      </c>
      <c r="D999" t="str">
        <f>IF('Dobór mocy zestawu'!$E$6&gt;=Arkusz2!C999,"CPV 1,5",0)</f>
        <v>CPV 1,5</v>
      </c>
    </row>
    <row r="1000" spans="3:4">
      <c r="C1000">
        <v>999</v>
      </c>
      <c r="D1000" t="str">
        <f>IF('Dobór mocy zestawu'!$E$6&gt;=Arkusz2!C1000,"CPV 1,5",0)</f>
        <v>CPV 1,5</v>
      </c>
    </row>
    <row r="1001" spans="3:4">
      <c r="C1001">
        <v>1000</v>
      </c>
      <c r="D1001" t="str">
        <f>IF('Dobór mocy zestawu'!$E$6&gt;=Arkusz2!C1001,"CPV 1,5",0)</f>
        <v>CPV 1,5</v>
      </c>
    </row>
    <row r="1002" spans="3:4">
      <c r="C1002">
        <v>1001</v>
      </c>
      <c r="D1002" t="str">
        <f>IF('Dobór mocy zestawu'!$E$6&gt;=Arkusz2!C1002,"CPV 1,5",0)</f>
        <v>CPV 1,5</v>
      </c>
    </row>
    <row r="1003" spans="3:4">
      <c r="C1003">
        <v>1002</v>
      </c>
      <c r="D1003" t="str">
        <f>IF('Dobór mocy zestawu'!$E$6&gt;=Arkusz2!C1003,"CPV 1,5",0)</f>
        <v>CPV 1,5</v>
      </c>
    </row>
    <row r="1004" spans="3:4">
      <c r="C1004">
        <v>1003</v>
      </c>
      <c r="D1004" t="str">
        <f>IF('Dobór mocy zestawu'!$E$6&gt;=Arkusz2!C1004,"CPV 1,5",0)</f>
        <v>CPV 1,5</v>
      </c>
    </row>
    <row r="1005" spans="3:4">
      <c r="C1005">
        <v>1004</v>
      </c>
      <c r="D1005" t="str">
        <f>IF('Dobór mocy zestawu'!$E$6&gt;=Arkusz2!C1005,"CPV 1,5",0)</f>
        <v>CPV 1,5</v>
      </c>
    </row>
    <row r="1006" spans="3:4">
      <c r="C1006">
        <v>1005</v>
      </c>
      <c r="D1006" t="str">
        <f>IF('Dobór mocy zestawu'!$E$6&gt;=Arkusz2!C1006,"CPV 1,5",0)</f>
        <v>CPV 1,5</v>
      </c>
    </row>
    <row r="1007" spans="3:4">
      <c r="C1007">
        <v>1006</v>
      </c>
      <c r="D1007" t="str">
        <f>IF('Dobór mocy zestawu'!$E$6&gt;=Arkusz2!C1007,"CPV 1,5",0)</f>
        <v>CPV 1,5</v>
      </c>
    </row>
    <row r="1008" spans="3:4">
      <c r="C1008">
        <v>1007</v>
      </c>
      <c r="D1008" t="str">
        <f>IF('Dobór mocy zestawu'!$E$6&gt;=Arkusz2!C1008,"CPV 1,5",0)</f>
        <v>CPV 1,5</v>
      </c>
    </row>
    <row r="1009" spans="3:4">
      <c r="C1009">
        <v>1008</v>
      </c>
      <c r="D1009" t="str">
        <f>IF('Dobór mocy zestawu'!$E$6&gt;=Arkusz2!C1009,"CPV 1,5",0)</f>
        <v>CPV 1,5</v>
      </c>
    </row>
    <row r="1010" spans="3:4">
      <c r="C1010">
        <v>1009</v>
      </c>
      <c r="D1010" t="str">
        <f>IF('Dobór mocy zestawu'!$E$6&gt;=Arkusz2!C1010,"CPV 1,5",0)</f>
        <v>CPV 1,5</v>
      </c>
    </row>
    <row r="1011" spans="3:4">
      <c r="C1011">
        <v>1010</v>
      </c>
      <c r="D1011" t="str">
        <f>IF('Dobór mocy zestawu'!$E$6&gt;=Arkusz2!C1011,"CPV 1,5",0)</f>
        <v>CPV 1,5</v>
      </c>
    </row>
    <row r="1012" spans="3:4">
      <c r="C1012">
        <v>1011</v>
      </c>
      <c r="D1012" t="str">
        <f>IF('Dobór mocy zestawu'!$E$6&gt;=Arkusz2!C1012,"CPV 1,5",0)</f>
        <v>CPV 1,5</v>
      </c>
    </row>
    <row r="1013" spans="3:4">
      <c r="C1013">
        <v>1012</v>
      </c>
      <c r="D1013" t="str">
        <f>IF('Dobór mocy zestawu'!$E$6&gt;=Arkusz2!C1013,"CPV 1,5",0)</f>
        <v>CPV 1,5</v>
      </c>
    </row>
    <row r="1014" spans="3:4">
      <c r="C1014">
        <v>1013</v>
      </c>
      <c r="D1014" t="str">
        <f>IF('Dobór mocy zestawu'!$E$6&gt;=Arkusz2!C1014,"CPV 1,5",0)</f>
        <v>CPV 1,5</v>
      </c>
    </row>
    <row r="1015" spans="3:4">
      <c r="C1015">
        <v>1014</v>
      </c>
      <c r="D1015" t="str">
        <f>IF('Dobór mocy zestawu'!$E$6&gt;=Arkusz2!C1015,"CPV 1,5",0)</f>
        <v>CPV 1,5</v>
      </c>
    </row>
    <row r="1016" spans="3:4">
      <c r="C1016">
        <v>1015</v>
      </c>
      <c r="D1016" t="str">
        <f>IF('Dobór mocy zestawu'!$E$6&gt;=Arkusz2!C1016,"CPV 1,5",0)</f>
        <v>CPV 1,5</v>
      </c>
    </row>
    <row r="1017" spans="3:4">
      <c r="C1017">
        <v>1016</v>
      </c>
      <c r="D1017" t="str">
        <f>IF('Dobór mocy zestawu'!$E$6&gt;=Arkusz2!C1017,"CPV 1,5",0)</f>
        <v>CPV 1,5</v>
      </c>
    </row>
    <row r="1018" spans="3:4">
      <c r="C1018">
        <v>1017</v>
      </c>
      <c r="D1018" t="str">
        <f>IF('Dobór mocy zestawu'!$E$6&gt;=Arkusz2!C1018,"CPV 1,5",0)</f>
        <v>CPV 1,5</v>
      </c>
    </row>
    <row r="1019" spans="3:4">
      <c r="C1019">
        <v>1018</v>
      </c>
      <c r="D1019" t="str">
        <f>IF('Dobór mocy zestawu'!$E$6&gt;=Arkusz2!C1019,"CPV 1,5",0)</f>
        <v>CPV 1,5</v>
      </c>
    </row>
    <row r="1020" spans="3:4">
      <c r="C1020">
        <v>1019</v>
      </c>
      <c r="D1020" t="str">
        <f>IF('Dobór mocy zestawu'!$E$6&gt;=Arkusz2!C1020,"CPV 1,5",0)</f>
        <v>CPV 1,5</v>
      </c>
    </row>
    <row r="1021" spans="3:4">
      <c r="C1021">
        <v>1020</v>
      </c>
      <c r="D1021" t="str">
        <f>IF('Dobór mocy zestawu'!$E$6&gt;=Arkusz2!C1021,"CPV 1,5",0)</f>
        <v>CPV 1,5</v>
      </c>
    </row>
    <row r="1022" spans="3:4">
      <c r="C1022">
        <v>1021</v>
      </c>
      <c r="D1022" t="str">
        <f>IF('Dobór mocy zestawu'!$E$6&gt;=Arkusz2!C1022,"CPV 1,5",0)</f>
        <v>CPV 1,5</v>
      </c>
    </row>
    <row r="1023" spans="3:4">
      <c r="C1023">
        <v>1022</v>
      </c>
      <c r="D1023" t="str">
        <f>IF('Dobór mocy zestawu'!$E$6&gt;=Arkusz2!C1023,"CPV 1,5",0)</f>
        <v>CPV 1,5</v>
      </c>
    </row>
    <row r="1024" spans="3:4">
      <c r="C1024">
        <v>1023</v>
      </c>
      <c r="D1024" t="str">
        <f>IF('Dobór mocy zestawu'!$E$6&gt;=Arkusz2!C1024,"CPV 1,5",0)</f>
        <v>CPV 1,5</v>
      </c>
    </row>
    <row r="1025" spans="3:4">
      <c r="C1025">
        <v>1024</v>
      </c>
      <c r="D1025" t="str">
        <f>IF('Dobór mocy zestawu'!$E$6&gt;=Arkusz2!C1025,"CPV 1,5",0)</f>
        <v>CPV 1,5</v>
      </c>
    </row>
    <row r="1026" spans="3:4">
      <c r="C1026">
        <v>1025</v>
      </c>
      <c r="D1026" t="str">
        <f>IF('Dobór mocy zestawu'!$E$6&gt;=Arkusz2!C1026,"CPV 1,5",0)</f>
        <v>CPV 1,5</v>
      </c>
    </row>
    <row r="1027" spans="3:4">
      <c r="C1027">
        <v>1026</v>
      </c>
      <c r="D1027" t="str">
        <f>IF('Dobór mocy zestawu'!$E$6&gt;=Arkusz2!C1027,"CPV 1,5",0)</f>
        <v>CPV 1,5</v>
      </c>
    </row>
    <row r="1028" spans="3:4">
      <c r="C1028">
        <v>1027</v>
      </c>
      <c r="D1028" t="str">
        <f>IF('Dobór mocy zestawu'!$E$6&gt;=Arkusz2!C1028,"CPV 1,5",0)</f>
        <v>CPV 1,5</v>
      </c>
    </row>
    <row r="1029" spans="3:4">
      <c r="C1029">
        <v>1028</v>
      </c>
      <c r="D1029" t="str">
        <f>IF('Dobór mocy zestawu'!$E$6&gt;=Arkusz2!C1029,"CPV 1,5",0)</f>
        <v>CPV 1,5</v>
      </c>
    </row>
    <row r="1030" spans="3:4">
      <c r="C1030">
        <v>1029</v>
      </c>
      <c r="D1030" t="str">
        <f>IF('Dobór mocy zestawu'!$E$6&gt;=Arkusz2!C1030,"CPV 1,5",0)</f>
        <v>CPV 1,5</v>
      </c>
    </row>
    <row r="1031" spans="3:4">
      <c r="C1031">
        <v>1030</v>
      </c>
      <c r="D1031" t="str">
        <f>IF('Dobór mocy zestawu'!$E$6&gt;=Arkusz2!C1031,"CPV 1,5",0)</f>
        <v>CPV 1,5</v>
      </c>
    </row>
    <row r="1032" spans="3:4">
      <c r="C1032">
        <v>1031</v>
      </c>
      <c r="D1032" t="str">
        <f>IF('Dobór mocy zestawu'!$E$6&gt;=Arkusz2!C1032,"CPV 1,5",0)</f>
        <v>CPV 1,5</v>
      </c>
    </row>
    <row r="1033" spans="3:4">
      <c r="C1033">
        <v>1032</v>
      </c>
      <c r="D1033" t="str">
        <f>IF('Dobór mocy zestawu'!$E$6&gt;=Arkusz2!C1033,"CPV 1,5",0)</f>
        <v>CPV 1,5</v>
      </c>
    </row>
    <row r="1034" spans="3:4">
      <c r="C1034">
        <v>1033</v>
      </c>
      <c r="D1034" t="str">
        <f>IF('Dobór mocy zestawu'!$E$6&gt;=Arkusz2!C1034,"CPV 1,5",0)</f>
        <v>CPV 1,5</v>
      </c>
    </row>
    <row r="1035" spans="3:4">
      <c r="C1035">
        <v>1034</v>
      </c>
      <c r="D1035" t="str">
        <f>IF('Dobór mocy zestawu'!$E$6&gt;=Arkusz2!C1035,"CPV 1,5",0)</f>
        <v>CPV 1,5</v>
      </c>
    </row>
    <row r="1036" spans="3:4">
      <c r="C1036">
        <v>1035</v>
      </c>
      <c r="D1036" t="str">
        <f>IF('Dobór mocy zestawu'!$E$6&gt;=Arkusz2!C1036,"CPV 1,5",0)</f>
        <v>CPV 1,5</v>
      </c>
    </row>
    <row r="1037" spans="3:4">
      <c r="C1037">
        <v>1036</v>
      </c>
      <c r="D1037" t="str">
        <f>IF('Dobór mocy zestawu'!$E$6&gt;=Arkusz2!C1037,"CPV 1,5",0)</f>
        <v>CPV 1,5</v>
      </c>
    </row>
    <row r="1038" spans="3:4">
      <c r="C1038">
        <v>1037</v>
      </c>
      <c r="D1038" t="str">
        <f>IF('Dobór mocy zestawu'!$E$6&gt;=Arkusz2!C1038,"CPV 1,5",0)</f>
        <v>CPV 1,5</v>
      </c>
    </row>
    <row r="1039" spans="3:4">
      <c r="C1039">
        <v>1038</v>
      </c>
      <c r="D1039" t="str">
        <f>IF('Dobór mocy zestawu'!$E$6&gt;=Arkusz2!C1039,"CPV 1,5",0)</f>
        <v>CPV 1,5</v>
      </c>
    </row>
    <row r="1040" spans="3:4">
      <c r="C1040">
        <v>1039</v>
      </c>
      <c r="D1040" t="str">
        <f>IF('Dobór mocy zestawu'!$E$6&gt;=Arkusz2!C1040,"CPV 1,5",0)</f>
        <v>CPV 1,5</v>
      </c>
    </row>
    <row r="1041" spans="3:4">
      <c r="C1041">
        <v>1040</v>
      </c>
      <c r="D1041" t="str">
        <f>IF('Dobór mocy zestawu'!$E$6&gt;=Arkusz2!C1041,"CPV 1,5",0)</f>
        <v>CPV 1,5</v>
      </c>
    </row>
    <row r="1042" spans="3:4">
      <c r="C1042">
        <v>1041</v>
      </c>
      <c r="D1042" t="str">
        <f>IF('Dobór mocy zestawu'!$E$6&gt;=Arkusz2!C1042,"CPV 1,5",0)</f>
        <v>CPV 1,5</v>
      </c>
    </row>
    <row r="1043" spans="3:4">
      <c r="C1043">
        <v>1042</v>
      </c>
      <c r="D1043" t="str">
        <f>IF('Dobór mocy zestawu'!$E$6&gt;=Arkusz2!C1043,"CPV 1,5",0)</f>
        <v>CPV 1,5</v>
      </c>
    </row>
    <row r="1044" spans="3:4">
      <c r="C1044">
        <v>1043</v>
      </c>
      <c r="D1044" t="str">
        <f>IF('Dobór mocy zestawu'!$E$6&gt;=Arkusz2!C1044,"CPV 1,5",0)</f>
        <v>CPV 1,5</v>
      </c>
    </row>
    <row r="1045" spans="3:4">
      <c r="C1045">
        <v>1044</v>
      </c>
      <c r="D1045" t="str">
        <f>IF('Dobór mocy zestawu'!$E$6&gt;=Arkusz2!C1045,"CPV 1,5",0)</f>
        <v>CPV 1,5</v>
      </c>
    </row>
    <row r="1046" spans="3:4">
      <c r="C1046">
        <v>1045</v>
      </c>
      <c r="D1046" t="str">
        <f>IF('Dobór mocy zestawu'!$E$6&gt;=Arkusz2!C1046,"CPV 1,5",0)</f>
        <v>CPV 1,5</v>
      </c>
    </row>
    <row r="1047" spans="3:4">
      <c r="C1047">
        <v>1046</v>
      </c>
      <c r="D1047" t="str">
        <f>IF('Dobór mocy zestawu'!$E$6&gt;=Arkusz2!C1047,"CPV 1,5",0)</f>
        <v>CPV 1,5</v>
      </c>
    </row>
    <row r="1048" spans="3:4">
      <c r="C1048">
        <v>1047</v>
      </c>
      <c r="D1048" t="str">
        <f>IF('Dobór mocy zestawu'!$E$6&gt;=Arkusz2!C1048,"CPV 1,5",0)</f>
        <v>CPV 1,5</v>
      </c>
    </row>
    <row r="1049" spans="3:4">
      <c r="C1049">
        <v>1048</v>
      </c>
      <c r="D1049" t="str">
        <f>IF('Dobór mocy zestawu'!$E$6&gt;=Arkusz2!C1049,"CPV 1,5",0)</f>
        <v>CPV 1,5</v>
      </c>
    </row>
    <row r="1050" spans="3:4">
      <c r="C1050">
        <v>1049</v>
      </c>
      <c r="D1050" t="str">
        <f>IF('Dobór mocy zestawu'!$E$6&gt;=Arkusz2!C1050,"CPV 1,5",0)</f>
        <v>CPV 1,5</v>
      </c>
    </row>
    <row r="1051" spans="3:4">
      <c r="C1051">
        <v>1050</v>
      </c>
      <c r="D1051" t="str">
        <f>IF('Dobór mocy zestawu'!$E$6&gt;=Arkusz2!C1051,"CPV 1,5",0)</f>
        <v>CPV 1,5</v>
      </c>
    </row>
    <row r="1052" spans="3:4">
      <c r="C1052">
        <v>1051</v>
      </c>
      <c r="D1052" t="str">
        <f>IF('Dobór mocy zestawu'!$E$6&gt;=Arkusz2!C1052,"CPV 1,5",0)</f>
        <v>CPV 1,5</v>
      </c>
    </row>
    <row r="1053" spans="3:4">
      <c r="C1053">
        <v>1052</v>
      </c>
      <c r="D1053" t="str">
        <f>IF('Dobór mocy zestawu'!$E$6&gt;=Arkusz2!C1053,"CPV 1,5",0)</f>
        <v>CPV 1,5</v>
      </c>
    </row>
    <row r="1054" spans="3:4">
      <c r="C1054">
        <v>1053</v>
      </c>
      <c r="D1054" t="str">
        <f>IF('Dobór mocy zestawu'!$E$6&gt;=Arkusz2!C1054,"CPV 1,5",0)</f>
        <v>CPV 1,5</v>
      </c>
    </row>
    <row r="1055" spans="3:4">
      <c r="C1055">
        <v>1054</v>
      </c>
      <c r="D1055" t="str">
        <f>IF('Dobór mocy zestawu'!$E$6&gt;=Arkusz2!C1055,"CPV 1,5",0)</f>
        <v>CPV 1,5</v>
      </c>
    </row>
    <row r="1056" spans="3:4">
      <c r="C1056">
        <v>1055</v>
      </c>
      <c r="D1056" t="str">
        <f>IF('Dobór mocy zestawu'!$E$6&gt;=Arkusz2!C1056,"CPV 1,5",0)</f>
        <v>CPV 1,5</v>
      </c>
    </row>
    <row r="1057" spans="3:4">
      <c r="C1057">
        <v>1056</v>
      </c>
      <c r="D1057" t="str">
        <f>IF('Dobór mocy zestawu'!$E$6&gt;=Arkusz2!C1057,"CPV 1,5",0)</f>
        <v>CPV 1,5</v>
      </c>
    </row>
    <row r="1058" spans="3:4">
      <c r="C1058">
        <v>1057</v>
      </c>
      <c r="D1058" t="str">
        <f>IF('Dobór mocy zestawu'!$E$6&gt;=Arkusz2!C1058,"CPV 1,5",0)</f>
        <v>CPV 1,5</v>
      </c>
    </row>
    <row r="1059" spans="3:4">
      <c r="C1059">
        <v>1058</v>
      </c>
      <c r="D1059" t="str">
        <f>IF('Dobór mocy zestawu'!$E$6&gt;=Arkusz2!C1059,"CPV 1,5",0)</f>
        <v>CPV 1,5</v>
      </c>
    </row>
    <row r="1060" spans="3:4">
      <c r="C1060">
        <v>1059</v>
      </c>
      <c r="D1060" t="str">
        <f>IF('Dobór mocy zestawu'!$E$6&gt;=Arkusz2!C1060,"CPV 1,5",0)</f>
        <v>CPV 1,5</v>
      </c>
    </row>
    <row r="1061" spans="3:4">
      <c r="C1061">
        <v>1060</v>
      </c>
      <c r="D1061" t="str">
        <f>IF('Dobór mocy zestawu'!$E$6&gt;=Arkusz2!C1061,"CPV 1,5",0)</f>
        <v>CPV 1,5</v>
      </c>
    </row>
    <row r="1062" spans="3:4">
      <c r="C1062">
        <v>1061</v>
      </c>
      <c r="D1062" t="str">
        <f>IF('Dobór mocy zestawu'!$E$6&gt;=Arkusz2!C1062,"CPV 1,5",0)</f>
        <v>CPV 1,5</v>
      </c>
    </row>
    <row r="1063" spans="3:4">
      <c r="C1063">
        <v>1062</v>
      </c>
      <c r="D1063" t="str">
        <f>IF('Dobór mocy zestawu'!$E$6&gt;=Arkusz2!C1063,"CPV 1,5",0)</f>
        <v>CPV 1,5</v>
      </c>
    </row>
    <row r="1064" spans="3:4">
      <c r="C1064">
        <v>1063</v>
      </c>
      <c r="D1064" t="str">
        <f>IF('Dobór mocy zestawu'!$E$6&gt;=Arkusz2!C1064,"CPV 1,5",0)</f>
        <v>CPV 1,5</v>
      </c>
    </row>
    <row r="1065" spans="3:4">
      <c r="C1065">
        <v>1064</v>
      </c>
      <c r="D1065" t="str">
        <f>IF('Dobór mocy zestawu'!$E$6&gt;=Arkusz2!C1065,"CPV 1,5",0)</f>
        <v>CPV 1,5</v>
      </c>
    </row>
    <row r="1066" spans="3:4">
      <c r="C1066">
        <v>1065</v>
      </c>
      <c r="D1066" t="str">
        <f>IF('Dobór mocy zestawu'!$E$6&gt;=Arkusz2!C1066,"CPV 1,5",0)</f>
        <v>CPV 1,5</v>
      </c>
    </row>
    <row r="1067" spans="3:4">
      <c r="C1067">
        <v>1066</v>
      </c>
      <c r="D1067" t="str">
        <f>IF('Dobór mocy zestawu'!$E$6&gt;=Arkusz2!C1067,"CPV 1,5",0)</f>
        <v>CPV 1,5</v>
      </c>
    </row>
    <row r="1068" spans="3:4">
      <c r="C1068">
        <v>1067</v>
      </c>
      <c r="D1068" t="str">
        <f>IF('Dobór mocy zestawu'!$E$6&gt;=Arkusz2!C1068,"CPV 1,5",0)</f>
        <v>CPV 1,5</v>
      </c>
    </row>
    <row r="1069" spans="3:4">
      <c r="C1069">
        <v>1068</v>
      </c>
      <c r="D1069" t="str">
        <f>IF('Dobór mocy zestawu'!$E$6&gt;=Arkusz2!C1069,"CPV 1,5",0)</f>
        <v>CPV 1,5</v>
      </c>
    </row>
    <row r="1070" spans="3:4">
      <c r="C1070">
        <v>1069</v>
      </c>
      <c r="D1070" t="str">
        <f>IF('Dobór mocy zestawu'!$E$6&gt;=Arkusz2!C1070,"CPV 1,5",0)</f>
        <v>CPV 1,5</v>
      </c>
    </row>
    <row r="1071" spans="3:4">
      <c r="C1071">
        <v>1070</v>
      </c>
      <c r="D1071" t="str">
        <f>IF('Dobór mocy zestawu'!$E$6&gt;=Arkusz2!C1071,"CPV 1,5",0)</f>
        <v>CPV 1,5</v>
      </c>
    </row>
    <row r="1072" spans="3:4">
      <c r="C1072">
        <v>1071</v>
      </c>
      <c r="D1072" t="str">
        <f>IF('Dobór mocy zestawu'!$E$6&gt;=Arkusz2!C1072,"CPV 1,5",0)</f>
        <v>CPV 1,5</v>
      </c>
    </row>
    <row r="1073" spans="3:4">
      <c r="C1073">
        <v>1072</v>
      </c>
      <c r="D1073" t="str">
        <f>IF('Dobór mocy zestawu'!$E$6&gt;=Arkusz2!C1073,"CPV 1,5",0)</f>
        <v>CPV 1,5</v>
      </c>
    </row>
    <row r="1074" spans="3:4">
      <c r="C1074">
        <v>1073</v>
      </c>
      <c r="D1074" t="str">
        <f>IF('Dobór mocy zestawu'!$E$6&gt;=Arkusz2!C1074,"CPV 1,5",0)</f>
        <v>CPV 1,5</v>
      </c>
    </row>
    <row r="1075" spans="3:4">
      <c r="C1075">
        <v>1074</v>
      </c>
      <c r="D1075" t="str">
        <f>IF('Dobór mocy zestawu'!$E$6&gt;=Arkusz2!C1075,"CPV 1,5",0)</f>
        <v>CPV 1,5</v>
      </c>
    </row>
    <row r="1076" spans="3:4">
      <c r="C1076">
        <v>1075</v>
      </c>
      <c r="D1076" t="str">
        <f>IF('Dobór mocy zestawu'!$E$6&gt;=Arkusz2!C1076,"CPV 1,5",0)</f>
        <v>CPV 1,5</v>
      </c>
    </row>
    <row r="1077" spans="3:4">
      <c r="C1077">
        <v>1076</v>
      </c>
      <c r="D1077" t="str">
        <f>IF('Dobór mocy zestawu'!$E$6&gt;=Arkusz2!C1077,"CPV 1,5",0)</f>
        <v>CPV 1,5</v>
      </c>
    </row>
    <row r="1078" spans="3:4">
      <c r="C1078">
        <v>1077</v>
      </c>
      <c r="D1078" t="str">
        <f>IF('Dobór mocy zestawu'!$E$6&gt;=Arkusz2!C1078,"CPV 1,5",0)</f>
        <v>CPV 1,5</v>
      </c>
    </row>
    <row r="1079" spans="3:4">
      <c r="C1079">
        <v>1078</v>
      </c>
      <c r="D1079" t="str">
        <f>IF('Dobór mocy zestawu'!$E$6&gt;=Arkusz2!C1079,"CPV 1,5",0)</f>
        <v>CPV 1,5</v>
      </c>
    </row>
    <row r="1080" spans="3:4">
      <c r="C1080">
        <v>1079</v>
      </c>
      <c r="D1080" t="str">
        <f>IF('Dobór mocy zestawu'!$E$6&gt;=Arkusz2!C1080,"CPV 1,5",0)</f>
        <v>CPV 1,5</v>
      </c>
    </row>
    <row r="1081" spans="3:4">
      <c r="C1081">
        <v>1080</v>
      </c>
      <c r="D1081" t="str">
        <f>IF('Dobór mocy zestawu'!$E$6&gt;=Arkusz2!C1081,"CPV 1,5",0)</f>
        <v>CPV 1,5</v>
      </c>
    </row>
    <row r="1082" spans="3:4">
      <c r="C1082">
        <v>1081</v>
      </c>
      <c r="D1082" t="str">
        <f>IF('Dobór mocy zestawu'!$E$6&gt;=Arkusz2!C1082,"CPV 1,5",0)</f>
        <v>CPV 1,5</v>
      </c>
    </row>
    <row r="1083" spans="3:4">
      <c r="C1083">
        <v>1082</v>
      </c>
      <c r="D1083" t="str">
        <f>IF('Dobór mocy zestawu'!$E$6&gt;=Arkusz2!C1083,"CPV 1,5",0)</f>
        <v>CPV 1,5</v>
      </c>
    </row>
    <row r="1084" spans="3:4">
      <c r="C1084">
        <v>1083</v>
      </c>
      <c r="D1084" t="str">
        <f>IF('Dobór mocy zestawu'!$E$6&gt;=Arkusz2!C1084,"CPV 1,5",0)</f>
        <v>CPV 1,5</v>
      </c>
    </row>
    <row r="1085" spans="3:4">
      <c r="C1085">
        <v>1084</v>
      </c>
      <c r="D1085" t="str">
        <f>IF('Dobór mocy zestawu'!$E$6&gt;=Arkusz2!C1085,"CPV 1,5",0)</f>
        <v>CPV 1,5</v>
      </c>
    </row>
    <row r="1086" spans="3:4">
      <c r="C1086">
        <v>1085</v>
      </c>
      <c r="D1086" t="str">
        <f>IF('Dobór mocy zestawu'!$E$6&gt;=Arkusz2!C1086,"CPV 1,5",0)</f>
        <v>CPV 1,5</v>
      </c>
    </row>
    <row r="1087" spans="3:4">
      <c r="C1087">
        <v>1086</v>
      </c>
      <c r="D1087" t="str">
        <f>IF('Dobór mocy zestawu'!$E$6&gt;=Arkusz2!C1087,"CPV 1,5",0)</f>
        <v>CPV 1,5</v>
      </c>
    </row>
    <row r="1088" spans="3:4">
      <c r="C1088">
        <v>1087</v>
      </c>
      <c r="D1088" t="str">
        <f>IF('Dobór mocy zestawu'!$E$6&gt;=Arkusz2!C1088,"CPV 1,5",0)</f>
        <v>CPV 1,5</v>
      </c>
    </row>
    <row r="1089" spans="3:4">
      <c r="C1089">
        <v>1088</v>
      </c>
      <c r="D1089" t="str">
        <f>IF('Dobór mocy zestawu'!$E$6&gt;=Arkusz2!C1089,"CPV 1,5",0)</f>
        <v>CPV 1,5</v>
      </c>
    </row>
    <row r="1090" spans="3:4">
      <c r="C1090">
        <v>1089</v>
      </c>
      <c r="D1090" t="str">
        <f>IF('Dobór mocy zestawu'!$E$6&gt;=Arkusz2!C1090,"CPV 1,5",0)</f>
        <v>CPV 1,5</v>
      </c>
    </row>
    <row r="1091" spans="3:4">
      <c r="C1091">
        <v>1090</v>
      </c>
      <c r="D1091" t="str">
        <f>IF('Dobór mocy zestawu'!$E$6&gt;=Arkusz2!C1091,"CPV 1,5",0)</f>
        <v>CPV 1,5</v>
      </c>
    </row>
    <row r="1092" spans="3:4">
      <c r="C1092">
        <v>1091</v>
      </c>
      <c r="D1092" t="str">
        <f>IF('Dobór mocy zestawu'!$E$6&gt;=Arkusz2!C1092,"CPV 1,5",0)</f>
        <v>CPV 1,5</v>
      </c>
    </row>
    <row r="1093" spans="3:4">
      <c r="C1093">
        <v>1092</v>
      </c>
      <c r="D1093" t="str">
        <f>IF('Dobór mocy zestawu'!$E$6&gt;=Arkusz2!C1093,"CPV 1,5",0)</f>
        <v>CPV 1,5</v>
      </c>
    </row>
    <row r="1094" spans="3:4">
      <c r="C1094">
        <v>1093</v>
      </c>
      <c r="D1094" t="str">
        <f>IF('Dobór mocy zestawu'!$E$6&gt;=Arkusz2!C1094,"CPV 1,5",0)</f>
        <v>CPV 1,5</v>
      </c>
    </row>
    <row r="1095" spans="3:4">
      <c r="C1095">
        <v>1094</v>
      </c>
      <c r="D1095" t="str">
        <f>IF('Dobór mocy zestawu'!$E$6&gt;=Arkusz2!C1095,"CPV 1,5",0)</f>
        <v>CPV 1,5</v>
      </c>
    </row>
    <row r="1096" spans="3:4">
      <c r="C1096">
        <v>1095</v>
      </c>
      <c r="D1096" t="str">
        <f>IF('Dobór mocy zestawu'!$E$6&gt;=Arkusz2!C1096,"CPV 1,5",0)</f>
        <v>CPV 1,5</v>
      </c>
    </row>
    <row r="1097" spans="3:4">
      <c r="C1097">
        <v>1096</v>
      </c>
      <c r="D1097" t="str">
        <f>IF('Dobór mocy zestawu'!$E$6&gt;=Arkusz2!C1097,"CPV 1,5",0)</f>
        <v>CPV 1,5</v>
      </c>
    </row>
    <row r="1098" spans="3:4">
      <c r="C1098">
        <v>1097</v>
      </c>
      <c r="D1098" t="str">
        <f>IF('Dobór mocy zestawu'!$E$6&gt;=Arkusz2!C1098,"CPV 1,5",0)</f>
        <v>CPV 1,5</v>
      </c>
    </row>
    <row r="1099" spans="3:4">
      <c r="C1099">
        <v>1098</v>
      </c>
      <c r="D1099" t="str">
        <f>IF('Dobór mocy zestawu'!$E$6&gt;=Arkusz2!C1099,"CPV 1,5",0)</f>
        <v>CPV 1,5</v>
      </c>
    </row>
    <row r="1100" spans="3:4">
      <c r="C1100">
        <v>1099</v>
      </c>
      <c r="D1100" t="str">
        <f>IF('Dobór mocy zestawu'!$E$6&gt;=Arkusz2!C1100,"CPV 1,5",0)</f>
        <v>CPV 1,5</v>
      </c>
    </row>
    <row r="1101" spans="3:4">
      <c r="C1101">
        <v>1100</v>
      </c>
      <c r="D1101" t="str">
        <f>IF('Dobór mocy zestawu'!$E$6&gt;=Arkusz2!C1101,"CPV 1,5",0)</f>
        <v>CPV 1,5</v>
      </c>
    </row>
    <row r="1102" spans="3:4">
      <c r="C1102">
        <v>1101</v>
      </c>
      <c r="D1102" t="str">
        <f>IF('Dobór mocy zestawu'!$E$6&gt;=Arkusz2!C1102,"CPV 1,5",0)</f>
        <v>CPV 1,5</v>
      </c>
    </row>
    <row r="1103" spans="3:4">
      <c r="C1103">
        <v>1102</v>
      </c>
      <c r="D1103" t="str">
        <f>IF('Dobór mocy zestawu'!$E$6&gt;=Arkusz2!C1103,"CPV 1,5",0)</f>
        <v>CPV 1,5</v>
      </c>
    </row>
    <row r="1104" spans="3:4">
      <c r="C1104">
        <v>1103</v>
      </c>
      <c r="D1104" t="str">
        <f>IF('Dobór mocy zestawu'!$E$6&gt;=Arkusz2!C1104,"CPV 1,5",0)</f>
        <v>CPV 1,5</v>
      </c>
    </row>
    <row r="1105" spans="3:4">
      <c r="C1105">
        <v>1104</v>
      </c>
      <c r="D1105" t="str">
        <f>IF('Dobór mocy zestawu'!$E$6&gt;=Arkusz2!C1105,"CPV 1,5",0)</f>
        <v>CPV 1,5</v>
      </c>
    </row>
    <row r="1106" spans="3:4">
      <c r="C1106">
        <v>1105</v>
      </c>
      <c r="D1106" t="str">
        <f>IF('Dobór mocy zestawu'!$E$6&gt;=Arkusz2!C1106,"CPV 1,5",0)</f>
        <v>CPV 1,5</v>
      </c>
    </row>
    <row r="1107" spans="3:4">
      <c r="C1107">
        <v>1106</v>
      </c>
      <c r="D1107" t="str">
        <f>IF('Dobór mocy zestawu'!$E$6&gt;=Arkusz2!C1107,"CPV 1,5",0)</f>
        <v>CPV 1,5</v>
      </c>
    </row>
    <row r="1108" spans="3:4">
      <c r="C1108">
        <v>1107</v>
      </c>
      <c r="D1108" t="str">
        <f>IF('Dobór mocy zestawu'!$E$6&gt;=Arkusz2!C1108,"CPV 1,5",0)</f>
        <v>CPV 1,5</v>
      </c>
    </row>
    <row r="1109" spans="3:4">
      <c r="C1109">
        <v>1108</v>
      </c>
      <c r="D1109" t="str">
        <f>IF('Dobór mocy zestawu'!$E$6&gt;=Arkusz2!C1109,"CPV 1,5",0)</f>
        <v>CPV 1,5</v>
      </c>
    </row>
    <row r="1110" spans="3:4">
      <c r="C1110">
        <v>1109</v>
      </c>
      <c r="D1110" t="str">
        <f>IF('Dobór mocy zestawu'!$E$6&gt;=Arkusz2!C1110,"CPV 1,5",0)</f>
        <v>CPV 1,5</v>
      </c>
    </row>
    <row r="1111" spans="3:4">
      <c r="C1111">
        <v>1110</v>
      </c>
      <c r="D1111" t="str">
        <f>IF('Dobór mocy zestawu'!$E$6&gt;=Arkusz2!C1111,"CPV 1,5",0)</f>
        <v>CPV 1,5</v>
      </c>
    </row>
    <row r="1112" spans="3:4">
      <c r="C1112">
        <v>1111</v>
      </c>
      <c r="D1112" t="str">
        <f>IF('Dobór mocy zestawu'!$E$6&gt;=Arkusz2!C1112,"CPV 1,5",0)</f>
        <v>CPV 1,5</v>
      </c>
    </row>
    <row r="1113" spans="3:4">
      <c r="C1113">
        <v>1112</v>
      </c>
      <c r="D1113" t="str">
        <f>IF('Dobór mocy zestawu'!$E$6&gt;=Arkusz2!C1113,"CPV 1,5",0)</f>
        <v>CPV 1,5</v>
      </c>
    </row>
    <row r="1114" spans="3:4">
      <c r="C1114">
        <v>1113</v>
      </c>
      <c r="D1114" t="str">
        <f>IF('Dobór mocy zestawu'!$E$6&gt;=Arkusz2!C1114,"CPV 1,5",0)</f>
        <v>CPV 1,5</v>
      </c>
    </row>
    <row r="1115" spans="3:4">
      <c r="C1115">
        <v>1114</v>
      </c>
      <c r="D1115" t="str">
        <f>IF('Dobór mocy zestawu'!$E$6&gt;=Arkusz2!C1115,"CPV 1,5",0)</f>
        <v>CPV 1,5</v>
      </c>
    </row>
    <row r="1116" spans="3:4">
      <c r="C1116">
        <v>1115</v>
      </c>
      <c r="D1116" t="str">
        <f>IF('Dobór mocy zestawu'!$E$6&gt;=Arkusz2!C1116,"CPV 1,5",0)</f>
        <v>CPV 1,5</v>
      </c>
    </row>
    <row r="1117" spans="3:4">
      <c r="C1117">
        <v>1116</v>
      </c>
      <c r="D1117" t="str">
        <f>IF('Dobór mocy zestawu'!$E$6&gt;=Arkusz2!C1117,"CPV 1,5",0)</f>
        <v>CPV 1,5</v>
      </c>
    </row>
    <row r="1118" spans="3:4">
      <c r="C1118">
        <v>1117</v>
      </c>
      <c r="D1118" t="str">
        <f>IF('Dobór mocy zestawu'!$E$6&gt;=Arkusz2!C1118,"CPV 1,5",0)</f>
        <v>CPV 1,5</v>
      </c>
    </row>
    <row r="1119" spans="3:4">
      <c r="C1119">
        <v>1118</v>
      </c>
      <c r="D1119" t="str">
        <f>IF('Dobór mocy zestawu'!$E$6&gt;=Arkusz2!C1119,"CPV 1,5",0)</f>
        <v>CPV 1,5</v>
      </c>
    </row>
    <row r="1120" spans="3:4">
      <c r="C1120">
        <v>1119</v>
      </c>
      <c r="D1120" t="str">
        <f>IF('Dobór mocy zestawu'!$E$6&gt;=Arkusz2!C1120,"CPV 1,5",0)</f>
        <v>CPV 1,5</v>
      </c>
    </row>
    <row r="1121" spans="3:4">
      <c r="C1121">
        <v>1120</v>
      </c>
      <c r="D1121" t="str">
        <f>IF('Dobór mocy zestawu'!$E$6&gt;=Arkusz2!C1121,"CPV 1,5",0)</f>
        <v>CPV 1,5</v>
      </c>
    </row>
    <row r="1122" spans="3:4">
      <c r="C1122">
        <v>1121</v>
      </c>
      <c r="D1122" t="str">
        <f>IF('Dobór mocy zestawu'!$E$6&gt;=Arkusz2!C1122,"CPV 1,5",0)</f>
        <v>CPV 1,5</v>
      </c>
    </row>
    <row r="1123" spans="3:4">
      <c r="C1123">
        <v>1122</v>
      </c>
      <c r="D1123" t="str">
        <f>IF('Dobór mocy zestawu'!$E$6&gt;=Arkusz2!C1123,"CPV 1,5",0)</f>
        <v>CPV 1,5</v>
      </c>
    </row>
    <row r="1124" spans="3:4">
      <c r="C1124">
        <v>1123</v>
      </c>
      <c r="D1124" t="str">
        <f>IF('Dobór mocy zestawu'!$E$6&gt;=Arkusz2!C1124,"CPV 1,5",0)</f>
        <v>CPV 1,5</v>
      </c>
    </row>
    <row r="1125" spans="3:4">
      <c r="C1125">
        <v>1124</v>
      </c>
      <c r="D1125" t="str">
        <f>IF('Dobór mocy zestawu'!$E$6&gt;=Arkusz2!C1125,"CPV 1,5",0)</f>
        <v>CPV 1,5</v>
      </c>
    </row>
    <row r="1126" spans="3:4">
      <c r="C1126">
        <v>1125</v>
      </c>
      <c r="D1126" t="str">
        <f>IF('Dobór mocy zestawu'!$E$6&gt;=Arkusz2!C1126,"CPV 1,5",0)</f>
        <v>CPV 1,5</v>
      </c>
    </row>
    <row r="1127" spans="3:4">
      <c r="C1127">
        <v>1126</v>
      </c>
      <c r="D1127" t="str">
        <f>IF('Dobór mocy zestawu'!$E$6&gt;=Arkusz2!C1127,"CPV 1,5",0)</f>
        <v>CPV 1,5</v>
      </c>
    </row>
    <row r="1128" spans="3:4">
      <c r="C1128">
        <v>1127</v>
      </c>
      <c r="D1128" t="str">
        <f>IF('Dobór mocy zestawu'!$E$6&gt;=Arkusz2!C1128,"CPV 1,5",0)</f>
        <v>CPV 1,5</v>
      </c>
    </row>
    <row r="1129" spans="3:4">
      <c r="C1129">
        <v>1128</v>
      </c>
      <c r="D1129" t="str">
        <f>IF('Dobór mocy zestawu'!$E$6&gt;=Arkusz2!C1129,"CPV 1,5",0)</f>
        <v>CPV 1,5</v>
      </c>
    </row>
    <row r="1130" spans="3:4">
      <c r="C1130">
        <v>1129</v>
      </c>
      <c r="D1130" t="str">
        <f>IF('Dobór mocy zestawu'!$E$6&gt;=Arkusz2!C1130,"CPV 1,5",0)</f>
        <v>CPV 1,5</v>
      </c>
    </row>
    <row r="1131" spans="3:4">
      <c r="C1131">
        <v>1130</v>
      </c>
      <c r="D1131" t="str">
        <f>IF('Dobór mocy zestawu'!$E$6&gt;=Arkusz2!C1131,"CPV 1,5",0)</f>
        <v>CPV 1,5</v>
      </c>
    </row>
    <row r="1132" spans="3:4">
      <c r="C1132">
        <v>1131</v>
      </c>
      <c r="D1132" t="str">
        <f>IF('Dobór mocy zestawu'!$E$6&gt;=Arkusz2!C1132,"CPV 1,5",0)</f>
        <v>CPV 1,5</v>
      </c>
    </row>
    <row r="1133" spans="3:4">
      <c r="C1133">
        <v>1132</v>
      </c>
      <c r="D1133" t="str">
        <f>IF('Dobór mocy zestawu'!$E$6&gt;=Arkusz2!C1133,"CPV 1,5",0)</f>
        <v>CPV 1,5</v>
      </c>
    </row>
    <row r="1134" spans="3:4">
      <c r="C1134">
        <v>1133</v>
      </c>
      <c r="D1134" t="str">
        <f>IF('Dobór mocy zestawu'!$E$6&gt;=Arkusz2!C1134,"CPV 1,5",0)</f>
        <v>CPV 1,5</v>
      </c>
    </row>
    <row r="1135" spans="3:4">
      <c r="C1135">
        <v>1134</v>
      </c>
      <c r="D1135" t="str">
        <f>IF('Dobór mocy zestawu'!$E$6&gt;=Arkusz2!C1135,"CPV 1,5",0)</f>
        <v>CPV 1,5</v>
      </c>
    </row>
    <row r="1136" spans="3:4">
      <c r="C1136">
        <v>1135</v>
      </c>
      <c r="D1136" t="str">
        <f>IF('Dobór mocy zestawu'!$E$6&gt;=Arkusz2!C1136,"CPV 1,5",0)</f>
        <v>CPV 1,5</v>
      </c>
    </row>
    <row r="1137" spans="3:4">
      <c r="C1137">
        <v>1136</v>
      </c>
      <c r="D1137" t="str">
        <f>IF('Dobór mocy zestawu'!$E$6&gt;=Arkusz2!C1137,"CPV 1,5",0)</f>
        <v>CPV 1,5</v>
      </c>
    </row>
    <row r="1138" spans="3:4">
      <c r="C1138">
        <v>1137</v>
      </c>
      <c r="D1138" t="str">
        <f>IF('Dobór mocy zestawu'!$E$6&gt;=Arkusz2!C1138,"CPV 1,5",0)</f>
        <v>CPV 1,5</v>
      </c>
    </row>
    <row r="1139" spans="3:4">
      <c r="C1139">
        <v>1138</v>
      </c>
      <c r="D1139" t="str">
        <f>IF('Dobór mocy zestawu'!$E$6&gt;=Arkusz2!C1139,"CPV 1,5",0)</f>
        <v>CPV 1,5</v>
      </c>
    </row>
    <row r="1140" spans="3:4">
      <c r="C1140">
        <v>1139</v>
      </c>
      <c r="D1140" t="str">
        <f>IF('Dobór mocy zestawu'!$E$6&gt;=Arkusz2!C1140,"CPV 1,5",0)</f>
        <v>CPV 1,5</v>
      </c>
    </row>
    <row r="1141" spans="3:4">
      <c r="C1141">
        <v>1140</v>
      </c>
      <c r="D1141" t="str">
        <f>IF('Dobór mocy zestawu'!$E$6&gt;=Arkusz2!C1141,"CPV 1,5",0)</f>
        <v>CPV 1,5</v>
      </c>
    </row>
    <row r="1142" spans="3:4">
      <c r="C1142">
        <v>1141</v>
      </c>
      <c r="D1142" t="str">
        <f>IF('Dobór mocy zestawu'!$E$6&gt;=Arkusz2!C1142,"CPV 1,5",0)</f>
        <v>CPV 1,5</v>
      </c>
    </row>
    <row r="1143" spans="3:4">
      <c r="C1143">
        <v>1142</v>
      </c>
      <c r="D1143" t="str">
        <f>IF('Dobór mocy zestawu'!$E$6&gt;=Arkusz2!C1143,"CPV 1,5",0)</f>
        <v>CPV 1,5</v>
      </c>
    </row>
    <row r="1144" spans="3:4">
      <c r="C1144">
        <v>1143</v>
      </c>
      <c r="D1144" t="str">
        <f>IF('Dobór mocy zestawu'!$E$6&gt;=Arkusz2!C1144,"CPV 1,5",0)</f>
        <v>CPV 1,5</v>
      </c>
    </row>
    <row r="1145" spans="3:4">
      <c r="C1145">
        <v>1144</v>
      </c>
      <c r="D1145" t="str">
        <f>IF('Dobór mocy zestawu'!$E$6&gt;=Arkusz2!C1145,"CPV 1,5",0)</f>
        <v>CPV 1,5</v>
      </c>
    </row>
    <row r="1146" spans="3:4">
      <c r="C1146">
        <v>1145</v>
      </c>
      <c r="D1146" t="str">
        <f>IF('Dobór mocy zestawu'!$E$6&gt;=Arkusz2!C1146,"CPV 1,5",0)</f>
        <v>CPV 1,5</v>
      </c>
    </row>
    <row r="1147" spans="3:4">
      <c r="C1147">
        <v>1146</v>
      </c>
      <c r="D1147" t="str">
        <f>IF('Dobór mocy zestawu'!$E$6&gt;=Arkusz2!C1147,"CPV 1,5",0)</f>
        <v>CPV 1,5</v>
      </c>
    </row>
    <row r="1148" spans="3:4">
      <c r="C1148">
        <v>1147</v>
      </c>
      <c r="D1148" t="str">
        <f>IF('Dobór mocy zestawu'!$E$6&gt;=Arkusz2!C1148,"CPV 1,5",0)</f>
        <v>CPV 1,5</v>
      </c>
    </row>
    <row r="1149" spans="3:4">
      <c r="C1149">
        <v>1148</v>
      </c>
      <c r="D1149" t="str">
        <f>IF('Dobór mocy zestawu'!$E$6&gt;=Arkusz2!C1149,"CPV 1,5",0)</f>
        <v>CPV 1,5</v>
      </c>
    </row>
    <row r="1150" spans="3:4">
      <c r="C1150">
        <v>1149</v>
      </c>
      <c r="D1150" t="str">
        <f>IF('Dobór mocy zestawu'!$E$6&gt;=Arkusz2!C1150,"CPV 1,5",0)</f>
        <v>CPV 1,5</v>
      </c>
    </row>
    <row r="1151" spans="3:4">
      <c r="C1151">
        <v>1150</v>
      </c>
      <c r="D1151" t="str">
        <f>IF('Dobór mocy zestawu'!$E$6&gt;=Arkusz2!C1151,"CPV 1,5",0)</f>
        <v>CPV 1,5</v>
      </c>
    </row>
    <row r="1152" spans="3:4">
      <c r="C1152">
        <v>1151</v>
      </c>
      <c r="D1152" t="str">
        <f>IF('Dobór mocy zestawu'!$E$6&gt;=Arkusz2!C1152,"CPV 1,5",0)</f>
        <v>CPV 1,5</v>
      </c>
    </row>
    <row r="1153" spans="3:4">
      <c r="C1153">
        <v>1152</v>
      </c>
      <c r="D1153" t="str">
        <f>IF('Dobór mocy zestawu'!$E$6&gt;=Arkusz2!C1153,"CPV 1,5",0)</f>
        <v>CPV 1,5</v>
      </c>
    </row>
    <row r="1154" spans="3:4">
      <c r="C1154">
        <v>1153</v>
      </c>
      <c r="D1154" t="str">
        <f>IF('Dobór mocy zestawu'!$E$6&gt;=Arkusz2!C1154,"CPV 1,5",0)</f>
        <v>CPV 1,5</v>
      </c>
    </row>
    <row r="1155" spans="3:4">
      <c r="C1155">
        <v>1154</v>
      </c>
      <c r="D1155" t="str">
        <f>IF('Dobór mocy zestawu'!$E$6&gt;=Arkusz2!C1155,"CPV 1,5",0)</f>
        <v>CPV 1,5</v>
      </c>
    </row>
    <row r="1156" spans="3:4">
      <c r="C1156">
        <v>1155</v>
      </c>
      <c r="D1156" t="str">
        <f>IF('Dobór mocy zestawu'!$E$6&gt;=Arkusz2!C1156,"CPV 1,5",0)</f>
        <v>CPV 1,5</v>
      </c>
    </row>
    <row r="1157" spans="3:4">
      <c r="C1157">
        <v>1156</v>
      </c>
      <c r="D1157" t="str">
        <f>IF('Dobór mocy zestawu'!$E$6&gt;=Arkusz2!C1157,"CPV 1,5",0)</f>
        <v>CPV 1,5</v>
      </c>
    </row>
    <row r="1158" spans="3:4">
      <c r="C1158">
        <v>1157</v>
      </c>
      <c r="D1158" t="str">
        <f>IF('Dobór mocy zestawu'!$E$6&gt;=Arkusz2!C1158,"CPV 1,5",0)</f>
        <v>CPV 1,5</v>
      </c>
    </row>
    <row r="1159" spans="3:4">
      <c r="C1159">
        <v>1158</v>
      </c>
      <c r="D1159" t="str">
        <f>IF('Dobór mocy zestawu'!$E$6&gt;=Arkusz2!C1159,"CPV 1,5",0)</f>
        <v>CPV 1,5</v>
      </c>
    </row>
    <row r="1160" spans="3:4">
      <c r="C1160">
        <v>1159</v>
      </c>
      <c r="D1160" t="str">
        <f>IF('Dobór mocy zestawu'!$E$6&gt;=Arkusz2!C1160,"CPV 1,5",0)</f>
        <v>CPV 1,5</v>
      </c>
    </row>
    <row r="1161" spans="3:4">
      <c r="C1161">
        <v>1160</v>
      </c>
      <c r="D1161" t="str">
        <f>IF('Dobór mocy zestawu'!$E$6&gt;=Arkusz2!C1161,"CPV 1,5",0)</f>
        <v>CPV 1,5</v>
      </c>
    </row>
    <row r="1162" spans="3:4">
      <c r="C1162">
        <v>1161</v>
      </c>
      <c r="D1162" t="str">
        <f>IF('Dobór mocy zestawu'!$E$6&gt;=Arkusz2!C1162,"CPV 1,5",0)</f>
        <v>CPV 1,5</v>
      </c>
    </row>
    <row r="1163" spans="3:4">
      <c r="C1163">
        <v>1162</v>
      </c>
      <c r="D1163" t="str">
        <f>IF('Dobór mocy zestawu'!$E$6&gt;=Arkusz2!C1163,"CPV 1,5",0)</f>
        <v>CPV 1,5</v>
      </c>
    </row>
    <row r="1164" spans="3:4">
      <c r="C1164">
        <v>1163</v>
      </c>
      <c r="D1164" t="str">
        <f>IF('Dobór mocy zestawu'!$E$6&gt;=Arkusz2!C1164,"CPV 1,5",0)</f>
        <v>CPV 1,5</v>
      </c>
    </row>
    <row r="1165" spans="3:4">
      <c r="C1165">
        <v>1164</v>
      </c>
      <c r="D1165" t="str">
        <f>IF('Dobór mocy zestawu'!$E$6&gt;=Arkusz2!C1165,"CPV 1,5",0)</f>
        <v>CPV 1,5</v>
      </c>
    </row>
    <row r="1166" spans="3:4">
      <c r="C1166">
        <v>1165</v>
      </c>
      <c r="D1166" t="str">
        <f>IF('Dobór mocy zestawu'!$E$6&gt;=Arkusz2!C1166,"CPV 1,5",0)</f>
        <v>CPV 1,5</v>
      </c>
    </row>
    <row r="1167" spans="3:4">
      <c r="C1167">
        <v>1166</v>
      </c>
      <c r="D1167" t="str">
        <f>IF('Dobór mocy zestawu'!$E$6&gt;=Arkusz2!C1167,"CPV 1,5",0)</f>
        <v>CPV 1,5</v>
      </c>
    </row>
    <row r="1168" spans="3:4">
      <c r="C1168">
        <v>1167</v>
      </c>
      <c r="D1168" t="str">
        <f>IF('Dobór mocy zestawu'!$E$6&gt;=Arkusz2!C1168,"CPV 1,5",0)</f>
        <v>CPV 1,5</v>
      </c>
    </row>
    <row r="1169" spans="3:4">
      <c r="C1169">
        <v>1168</v>
      </c>
      <c r="D1169" t="str">
        <f>IF('Dobór mocy zestawu'!$E$6&gt;=Arkusz2!C1169,"CPV 1,5",0)</f>
        <v>CPV 1,5</v>
      </c>
    </row>
    <row r="1170" spans="3:4">
      <c r="C1170">
        <v>1169</v>
      </c>
      <c r="D1170" t="str">
        <f>IF('Dobór mocy zestawu'!$E$6&gt;=Arkusz2!C1170,"CPV 1,5",0)</f>
        <v>CPV 1,5</v>
      </c>
    </row>
    <row r="1171" spans="3:4">
      <c r="C1171">
        <v>1170</v>
      </c>
      <c r="D1171" t="str">
        <f>IF('Dobór mocy zestawu'!$E$6&gt;=Arkusz2!C1171,"CPV 1,5",0)</f>
        <v>CPV 1,5</v>
      </c>
    </row>
    <row r="1172" spans="3:4">
      <c r="C1172">
        <v>1171</v>
      </c>
      <c r="D1172" t="str">
        <f>IF('Dobór mocy zestawu'!$E$6&gt;=Arkusz2!C1172,"CPV 1,5",0)</f>
        <v>CPV 1,5</v>
      </c>
    </row>
    <row r="1173" spans="3:4">
      <c r="C1173">
        <v>1172</v>
      </c>
      <c r="D1173" t="str">
        <f>IF('Dobór mocy zestawu'!$E$6&gt;=Arkusz2!C1173,"CPV 1,5",0)</f>
        <v>CPV 1,5</v>
      </c>
    </row>
    <row r="1174" spans="3:4">
      <c r="C1174">
        <v>1173</v>
      </c>
      <c r="D1174" t="str">
        <f>IF('Dobór mocy zestawu'!$E$6&gt;=Arkusz2!C1174,"CPV 1,5",0)</f>
        <v>CPV 1,5</v>
      </c>
    </row>
    <row r="1175" spans="3:4">
      <c r="C1175">
        <v>1174</v>
      </c>
      <c r="D1175" t="str">
        <f>IF('Dobór mocy zestawu'!$E$6&gt;=Arkusz2!C1175,"CPV 1,5",0)</f>
        <v>CPV 1,5</v>
      </c>
    </row>
    <row r="1176" spans="3:4">
      <c r="C1176">
        <v>1175</v>
      </c>
      <c r="D1176" t="str">
        <f>IF('Dobór mocy zestawu'!$E$6&gt;=Arkusz2!C1176,"CPV 1,5",0)</f>
        <v>CPV 1,5</v>
      </c>
    </row>
    <row r="1177" spans="3:4">
      <c r="C1177">
        <v>1176</v>
      </c>
      <c r="D1177" t="str">
        <f>IF('Dobór mocy zestawu'!$E$6&gt;=Arkusz2!C1177,"CPV 1,5",0)</f>
        <v>CPV 1,5</v>
      </c>
    </row>
    <row r="1178" spans="3:4">
      <c r="C1178">
        <v>1177</v>
      </c>
      <c r="D1178" t="str">
        <f>IF('Dobór mocy zestawu'!$E$6&gt;=Arkusz2!C1178,"CPV 1,5",0)</f>
        <v>CPV 1,5</v>
      </c>
    </row>
    <row r="1179" spans="3:4">
      <c r="C1179">
        <v>1178</v>
      </c>
      <c r="D1179" t="str">
        <f>IF('Dobór mocy zestawu'!$E$6&gt;=Arkusz2!C1179,"CPV 1,5",0)</f>
        <v>CPV 1,5</v>
      </c>
    </row>
    <row r="1180" spans="3:4">
      <c r="C1180">
        <v>1179</v>
      </c>
      <c r="D1180" t="str">
        <f>IF('Dobór mocy zestawu'!$E$6&gt;=Arkusz2!C1180,"CPV 1,5",0)</f>
        <v>CPV 1,5</v>
      </c>
    </row>
    <row r="1181" spans="3:4">
      <c r="C1181">
        <v>1180</v>
      </c>
      <c r="D1181" t="str">
        <f>IF('Dobór mocy zestawu'!$E$6&gt;=Arkusz2!C1181,"CPV 1,5",0)</f>
        <v>CPV 1,5</v>
      </c>
    </row>
    <row r="1182" spans="3:4">
      <c r="C1182">
        <v>1181</v>
      </c>
      <c r="D1182" t="str">
        <f>IF('Dobór mocy zestawu'!$E$6&gt;=Arkusz2!C1182,"CPV 1,5",0)</f>
        <v>CPV 1,5</v>
      </c>
    </row>
    <row r="1183" spans="3:4">
      <c r="C1183">
        <v>1182</v>
      </c>
      <c r="D1183" t="str">
        <f>IF('Dobór mocy zestawu'!$E$6&gt;=Arkusz2!C1183,"CPV 1,5",0)</f>
        <v>CPV 1,5</v>
      </c>
    </row>
    <row r="1184" spans="3:4">
      <c r="C1184">
        <v>1183</v>
      </c>
      <c r="D1184" t="str">
        <f>IF('Dobór mocy zestawu'!$E$6&gt;=Arkusz2!C1184,"CPV 1,5",0)</f>
        <v>CPV 1,5</v>
      </c>
    </row>
    <row r="1185" spans="3:4">
      <c r="C1185">
        <v>1184</v>
      </c>
      <c r="D1185" t="str">
        <f>IF('Dobór mocy zestawu'!$E$6&gt;=Arkusz2!C1185,"CPV 1,5",0)</f>
        <v>CPV 1,5</v>
      </c>
    </row>
    <row r="1186" spans="3:4">
      <c r="C1186">
        <v>1185</v>
      </c>
      <c r="D1186" t="str">
        <f>IF('Dobór mocy zestawu'!$E$6&gt;=Arkusz2!C1186,"CPV 1,5",0)</f>
        <v>CPV 1,5</v>
      </c>
    </row>
    <row r="1187" spans="3:4">
      <c r="C1187">
        <v>1186</v>
      </c>
      <c r="D1187" t="str">
        <f>IF('Dobór mocy zestawu'!$E$6&gt;=Arkusz2!C1187,"CPV 1,5",0)</f>
        <v>CPV 1,5</v>
      </c>
    </row>
    <row r="1188" spans="3:4">
      <c r="C1188">
        <v>1187</v>
      </c>
      <c r="D1188" t="str">
        <f>IF('Dobór mocy zestawu'!$E$6&gt;=Arkusz2!C1188,"CPV 1,5",0)</f>
        <v>CPV 1,5</v>
      </c>
    </row>
    <row r="1189" spans="3:4">
      <c r="C1189">
        <v>1188</v>
      </c>
      <c r="D1189" t="str">
        <f>IF('Dobór mocy zestawu'!$E$6&gt;=Arkusz2!C1189,"CPV 1,5",0)</f>
        <v>CPV 1,5</v>
      </c>
    </row>
    <row r="1190" spans="3:4">
      <c r="C1190">
        <v>1189</v>
      </c>
      <c r="D1190" t="str">
        <f>IF('Dobór mocy zestawu'!$E$6&gt;=Arkusz2!C1190,"CPV 1,5",0)</f>
        <v>CPV 1,5</v>
      </c>
    </row>
    <row r="1191" spans="3:4">
      <c r="C1191">
        <v>1190</v>
      </c>
      <c r="D1191" t="str">
        <f>IF('Dobór mocy zestawu'!$E$6&gt;=Arkusz2!C1191,"CPV 1,5",0)</f>
        <v>CPV 1,5</v>
      </c>
    </row>
    <row r="1192" spans="3:4">
      <c r="C1192">
        <v>1191</v>
      </c>
      <c r="D1192" t="str">
        <f>IF('Dobór mocy zestawu'!$E$6&gt;=Arkusz2!C1192,"CPV 1,5",0)</f>
        <v>CPV 1,5</v>
      </c>
    </row>
    <row r="1193" spans="3:4">
      <c r="C1193">
        <v>1192</v>
      </c>
      <c r="D1193" t="str">
        <f>IF('Dobór mocy zestawu'!$E$6&gt;=Arkusz2!C1193,"CPV 1,5",0)</f>
        <v>CPV 1,5</v>
      </c>
    </row>
    <row r="1194" spans="3:4">
      <c r="C1194">
        <v>1193</v>
      </c>
      <c r="D1194" t="str">
        <f>IF('Dobór mocy zestawu'!$E$6&gt;=Arkusz2!C1194,"CPV 1,5",0)</f>
        <v>CPV 1,5</v>
      </c>
    </row>
    <row r="1195" spans="3:4">
      <c r="C1195">
        <v>1194</v>
      </c>
      <c r="D1195" t="str">
        <f>IF('Dobór mocy zestawu'!$E$6&gt;=Arkusz2!C1195,"CPV 1,5",0)</f>
        <v>CPV 1,5</v>
      </c>
    </row>
    <row r="1196" spans="3:4">
      <c r="C1196">
        <v>1195</v>
      </c>
      <c r="D1196" t="str">
        <f>IF('Dobór mocy zestawu'!$E$6&gt;=Arkusz2!C1196,"CPV 1,5",0)</f>
        <v>CPV 1,5</v>
      </c>
    </row>
    <row r="1197" spans="3:4">
      <c r="C1197">
        <v>1196</v>
      </c>
      <c r="D1197" t="str">
        <f>IF('Dobór mocy zestawu'!$E$6&gt;=Arkusz2!C1197,"CPV 1,5",0)</f>
        <v>CPV 1,5</v>
      </c>
    </row>
    <row r="1198" spans="3:4">
      <c r="C1198">
        <v>1197</v>
      </c>
      <c r="D1198" t="str">
        <f>IF('Dobór mocy zestawu'!$E$6&gt;=Arkusz2!C1198,"CPV 1,5",0)</f>
        <v>CPV 1,5</v>
      </c>
    </row>
    <row r="1199" spans="3:4">
      <c r="C1199">
        <v>1198</v>
      </c>
      <c r="D1199" t="str">
        <f>IF('Dobór mocy zestawu'!$E$6&gt;=Arkusz2!C1199,"CPV 1,5",0)</f>
        <v>CPV 1,5</v>
      </c>
    </row>
    <row r="1200" spans="3:4">
      <c r="C1200">
        <v>1199</v>
      </c>
      <c r="D1200" t="str">
        <f>IF('Dobór mocy zestawu'!$E$6&gt;=Arkusz2!C1200,"CPV 1,5",0)</f>
        <v>CPV 1,5</v>
      </c>
    </row>
    <row r="1201" spans="3:4">
      <c r="C1201">
        <v>1200</v>
      </c>
      <c r="D1201" t="str">
        <f>IF('Dobór mocy zestawu'!$E$6&gt;=Arkusz2!C1201,"CPV 1,5",0)</f>
        <v>CPV 1,5</v>
      </c>
    </row>
    <row r="1202" spans="3:4">
      <c r="C1202">
        <v>1201</v>
      </c>
      <c r="D1202" t="str">
        <f>IF('Dobór mocy zestawu'!$E$6&gt;=Arkusz2!C1202,"CPV 1,5",0)</f>
        <v>CPV 1,5</v>
      </c>
    </row>
    <row r="1203" spans="3:4">
      <c r="C1203">
        <v>1202</v>
      </c>
      <c r="D1203" t="str">
        <f>IF('Dobór mocy zestawu'!$E$6&gt;=Arkusz2!C1203,"CPV 1,5",0)</f>
        <v>CPV 1,5</v>
      </c>
    </row>
    <row r="1204" spans="3:4">
      <c r="C1204">
        <v>1203</v>
      </c>
      <c r="D1204" t="str">
        <f>IF('Dobór mocy zestawu'!$E$6&gt;=Arkusz2!C1204,"CPV 1,5",0)</f>
        <v>CPV 1,5</v>
      </c>
    </row>
    <row r="1205" spans="3:4">
      <c r="C1205">
        <v>1204</v>
      </c>
      <c r="D1205" t="str">
        <f>IF('Dobór mocy zestawu'!$E$6&gt;=Arkusz2!C1205,"CPV 1,5",0)</f>
        <v>CPV 1,5</v>
      </c>
    </row>
    <row r="1206" spans="3:4">
      <c r="C1206">
        <v>1205</v>
      </c>
      <c r="D1206" t="str">
        <f>IF('Dobór mocy zestawu'!$E$6&gt;=Arkusz2!C1206,"CPV 1,5",0)</f>
        <v>CPV 1,5</v>
      </c>
    </row>
    <row r="1207" spans="3:4">
      <c r="C1207">
        <v>1206</v>
      </c>
      <c r="D1207" t="str">
        <f>IF('Dobór mocy zestawu'!$E$6&gt;=Arkusz2!C1207,"CPV 1,5",0)</f>
        <v>CPV 1,5</v>
      </c>
    </row>
    <row r="1208" spans="3:4">
      <c r="C1208">
        <v>1207</v>
      </c>
      <c r="D1208" t="str">
        <f>IF('Dobór mocy zestawu'!$E$6&gt;=Arkusz2!C1208,"CPV 1,5",0)</f>
        <v>CPV 1,5</v>
      </c>
    </row>
    <row r="1209" spans="3:4">
      <c r="C1209">
        <v>1208</v>
      </c>
      <c r="D1209" t="str">
        <f>IF('Dobór mocy zestawu'!$E$6&gt;=Arkusz2!C1209,"CPV 1,5",0)</f>
        <v>CPV 1,5</v>
      </c>
    </row>
    <row r="1210" spans="3:4">
      <c r="C1210">
        <v>1209</v>
      </c>
      <c r="D1210" t="str">
        <f>IF('Dobór mocy zestawu'!$E$6&gt;=Arkusz2!C1210,"CPV 1,5",0)</f>
        <v>CPV 1,5</v>
      </c>
    </row>
    <row r="1211" spans="3:4">
      <c r="C1211">
        <v>1210</v>
      </c>
      <c r="D1211" t="str">
        <f>IF('Dobór mocy zestawu'!$E$6&gt;=Arkusz2!C1211,"CPV 1,5",0)</f>
        <v>CPV 1,5</v>
      </c>
    </row>
    <row r="1212" spans="3:4">
      <c r="C1212">
        <v>1211</v>
      </c>
      <c r="D1212" t="str">
        <f>IF('Dobór mocy zestawu'!$E$6&gt;=Arkusz2!C1212,"CPV 1,5",0)</f>
        <v>CPV 1,5</v>
      </c>
    </row>
    <row r="1213" spans="3:4">
      <c r="C1213">
        <v>1212</v>
      </c>
      <c r="D1213" t="str">
        <f>IF('Dobór mocy zestawu'!$E$6&gt;=Arkusz2!C1213,"CPV 1,5",0)</f>
        <v>CPV 1,5</v>
      </c>
    </row>
    <row r="1214" spans="3:4">
      <c r="C1214">
        <v>1213</v>
      </c>
      <c r="D1214" t="str">
        <f>IF('Dobór mocy zestawu'!$E$6&gt;=Arkusz2!C1214,"CPV 1,5",0)</f>
        <v>CPV 1,5</v>
      </c>
    </row>
    <row r="1215" spans="3:4">
      <c r="C1215">
        <v>1214</v>
      </c>
      <c r="D1215" t="str">
        <f>IF('Dobór mocy zestawu'!$E$6&gt;=Arkusz2!C1215,"CPV 1,5",0)</f>
        <v>CPV 1,5</v>
      </c>
    </row>
    <row r="1216" spans="3:4">
      <c r="C1216">
        <v>1215</v>
      </c>
      <c r="D1216" t="str">
        <f>IF('Dobór mocy zestawu'!$E$6&gt;=Arkusz2!C1216,"CPV 1,5",0)</f>
        <v>CPV 1,5</v>
      </c>
    </row>
    <row r="1217" spans="3:4">
      <c r="C1217">
        <v>1216</v>
      </c>
      <c r="D1217" t="str">
        <f>IF('Dobór mocy zestawu'!$E$6&gt;=Arkusz2!C1217,"CPV 1,5",0)</f>
        <v>CPV 1,5</v>
      </c>
    </row>
    <row r="1218" spans="3:4">
      <c r="C1218">
        <v>1217</v>
      </c>
      <c r="D1218" t="str">
        <f>IF('Dobór mocy zestawu'!$E$6&gt;=Arkusz2!C1218,"CPV 1,5",0)</f>
        <v>CPV 1,5</v>
      </c>
    </row>
    <row r="1219" spans="3:4">
      <c r="C1219">
        <v>1218</v>
      </c>
      <c r="D1219" t="str">
        <f>IF('Dobór mocy zestawu'!$E$6&gt;=Arkusz2!C1219,"CPV 1,5",0)</f>
        <v>CPV 1,5</v>
      </c>
    </row>
    <row r="1220" spans="3:4">
      <c r="C1220">
        <v>1219</v>
      </c>
      <c r="D1220" t="str">
        <f>IF('Dobór mocy zestawu'!$E$6&gt;=Arkusz2!C1220,"CPV 1,5",0)</f>
        <v>CPV 1,5</v>
      </c>
    </row>
    <row r="1221" spans="3:4">
      <c r="C1221">
        <v>1220</v>
      </c>
      <c r="D1221" t="str">
        <f>IF('Dobór mocy zestawu'!$E$6&gt;=Arkusz2!C1221,"CPV 1,5",0)</f>
        <v>CPV 1,5</v>
      </c>
    </row>
    <row r="1222" spans="3:4">
      <c r="C1222">
        <v>1221</v>
      </c>
      <c r="D1222" t="str">
        <f>IF('Dobór mocy zestawu'!$E$6&gt;=Arkusz2!C1222,"CPV 1,5",0)</f>
        <v>CPV 1,5</v>
      </c>
    </row>
    <row r="1223" spans="3:4">
      <c r="C1223">
        <v>1222</v>
      </c>
      <c r="D1223" t="str">
        <f>IF('Dobór mocy zestawu'!$E$6&gt;=Arkusz2!C1223,"CPV 1,5",0)</f>
        <v>CPV 1,5</v>
      </c>
    </row>
    <row r="1224" spans="3:4">
      <c r="C1224">
        <v>1223</v>
      </c>
      <c r="D1224" t="str">
        <f>IF('Dobór mocy zestawu'!$E$6&gt;=Arkusz2!C1224,"CPV 1,5",0)</f>
        <v>CPV 1,5</v>
      </c>
    </row>
    <row r="1225" spans="3:4">
      <c r="C1225">
        <v>1224</v>
      </c>
      <c r="D1225" t="str">
        <f>IF('Dobór mocy zestawu'!$E$6&gt;=Arkusz2!C1225,"CPV 1,5",0)</f>
        <v>CPV 1,5</v>
      </c>
    </row>
    <row r="1226" spans="3:4">
      <c r="C1226">
        <v>1225</v>
      </c>
      <c r="D1226" t="str">
        <f>IF('Dobór mocy zestawu'!$E$6&gt;=Arkusz2!C1226,"CPV 1,5",0)</f>
        <v>CPV 1,5</v>
      </c>
    </row>
    <row r="1227" spans="3:4">
      <c r="C1227">
        <v>1226</v>
      </c>
      <c r="D1227" t="str">
        <f>IF('Dobór mocy zestawu'!$E$6&gt;=Arkusz2!C1227,"CPV 1,5",0)</f>
        <v>CPV 1,5</v>
      </c>
    </row>
    <row r="1228" spans="3:4">
      <c r="C1228">
        <v>1227</v>
      </c>
      <c r="D1228" t="str">
        <f>IF('Dobór mocy zestawu'!$E$6&gt;=Arkusz2!C1228,"CPV 1,5",0)</f>
        <v>CPV 1,5</v>
      </c>
    </row>
    <row r="1229" spans="3:4">
      <c r="C1229">
        <v>1228</v>
      </c>
      <c r="D1229" t="str">
        <f>IF('Dobór mocy zestawu'!$E$6&gt;=Arkusz2!C1229,"CPV 1,5",0)</f>
        <v>CPV 1,5</v>
      </c>
    </row>
    <row r="1230" spans="3:4">
      <c r="C1230">
        <v>1229</v>
      </c>
      <c r="D1230" t="str">
        <f>IF('Dobór mocy zestawu'!$E$6&gt;=Arkusz2!C1230,"CPV 1,5",0)</f>
        <v>CPV 1,5</v>
      </c>
    </row>
    <row r="1231" spans="3:4">
      <c r="C1231">
        <v>1230</v>
      </c>
      <c r="D1231" t="str">
        <f>IF('Dobór mocy zestawu'!$E$6&gt;=Arkusz2!C1231,"CPV 1,5",0)</f>
        <v>CPV 1,5</v>
      </c>
    </row>
    <row r="1232" spans="3:4">
      <c r="C1232">
        <v>1231</v>
      </c>
      <c r="D1232" t="str">
        <f>IF('Dobór mocy zestawu'!$E$6&gt;=Arkusz2!C1232,"CPV 1,5",0)</f>
        <v>CPV 1,5</v>
      </c>
    </row>
    <row r="1233" spans="3:4">
      <c r="C1233">
        <v>1232</v>
      </c>
      <c r="D1233" t="str">
        <f>IF('Dobór mocy zestawu'!$E$6&gt;=Arkusz2!C1233,"CPV 1,5",0)</f>
        <v>CPV 1,5</v>
      </c>
    </row>
    <row r="1234" spans="3:4">
      <c r="C1234">
        <v>1233</v>
      </c>
      <c r="D1234" t="str">
        <f>IF('Dobór mocy zestawu'!$E$6&gt;=Arkusz2!C1234,"CPV 1,5",0)</f>
        <v>CPV 1,5</v>
      </c>
    </row>
    <row r="1235" spans="3:4">
      <c r="C1235">
        <v>1234</v>
      </c>
      <c r="D1235" t="str">
        <f>IF('Dobór mocy zestawu'!$E$6&gt;=Arkusz2!C1235,"CPV 1,5",0)</f>
        <v>CPV 1,5</v>
      </c>
    </row>
    <row r="1236" spans="3:4">
      <c r="C1236">
        <v>1235</v>
      </c>
      <c r="D1236" t="str">
        <f>IF('Dobór mocy zestawu'!$E$6&gt;=Arkusz2!C1236,"CPV 1,5",0)</f>
        <v>CPV 1,5</v>
      </c>
    </row>
    <row r="1237" spans="3:4">
      <c r="C1237">
        <v>1236</v>
      </c>
      <c r="D1237" t="str">
        <f>IF('Dobór mocy zestawu'!$E$6&gt;=Arkusz2!C1237,"CPV 1,5",0)</f>
        <v>CPV 1,5</v>
      </c>
    </row>
    <row r="1238" spans="3:4">
      <c r="C1238">
        <v>1237</v>
      </c>
      <c r="D1238" t="str">
        <f>IF('Dobór mocy zestawu'!$E$6&gt;=Arkusz2!C1238,"CPV 1,5",0)</f>
        <v>CPV 1,5</v>
      </c>
    </row>
    <row r="1239" spans="3:4">
      <c r="C1239">
        <v>1238</v>
      </c>
      <c r="D1239" t="str">
        <f>IF('Dobór mocy zestawu'!$E$6&gt;=Arkusz2!C1239,"CPV 1,5",0)</f>
        <v>CPV 1,5</v>
      </c>
    </row>
    <row r="1240" spans="3:4">
      <c r="C1240">
        <v>1239</v>
      </c>
      <c r="D1240" t="str">
        <f>IF('Dobór mocy zestawu'!$E$6&gt;=Arkusz2!C1240,"CPV 1,5",0)</f>
        <v>CPV 1,5</v>
      </c>
    </row>
    <row r="1241" spans="3:4">
      <c r="C1241">
        <v>1240</v>
      </c>
      <c r="D1241" t="str">
        <f>IF('Dobór mocy zestawu'!$E$6&gt;=Arkusz2!C1241,"CPV 1,5",0)</f>
        <v>CPV 1,5</v>
      </c>
    </row>
    <row r="1242" spans="3:4">
      <c r="C1242">
        <v>1241</v>
      </c>
      <c r="D1242" t="str">
        <f>IF('Dobór mocy zestawu'!$E$6&gt;=Arkusz2!C1242,"CPV 1,5",0)</f>
        <v>CPV 1,5</v>
      </c>
    </row>
    <row r="1243" spans="3:4">
      <c r="C1243">
        <v>1242</v>
      </c>
      <c r="D1243" t="str">
        <f>IF('Dobór mocy zestawu'!$E$6&gt;=Arkusz2!C1243,"CPV 1,5",0)</f>
        <v>CPV 1,5</v>
      </c>
    </row>
    <row r="1244" spans="3:4">
      <c r="C1244">
        <v>1243</v>
      </c>
      <c r="D1244" t="str">
        <f>IF('Dobór mocy zestawu'!$E$6&gt;=Arkusz2!C1244,"CPV 1,5",0)</f>
        <v>CPV 1,5</v>
      </c>
    </row>
    <row r="1245" spans="3:4">
      <c r="C1245">
        <v>1244</v>
      </c>
      <c r="D1245" t="str">
        <f>IF('Dobór mocy zestawu'!$E$6&gt;=Arkusz2!C1245,"CPV 1,5",0)</f>
        <v>CPV 1,5</v>
      </c>
    </row>
    <row r="1246" spans="3:4">
      <c r="C1246">
        <v>1245</v>
      </c>
      <c r="D1246" t="str">
        <f>IF('Dobór mocy zestawu'!$E$6&gt;=Arkusz2!C1246,"CPV 1,5",0)</f>
        <v>CPV 1,5</v>
      </c>
    </row>
    <row r="1247" spans="3:4">
      <c r="C1247">
        <v>1246</v>
      </c>
      <c r="D1247" t="str">
        <f>IF('Dobór mocy zestawu'!$E$6&gt;=Arkusz2!C1247,"CPV 1,5",0)</f>
        <v>CPV 1,5</v>
      </c>
    </row>
    <row r="1248" spans="3:4">
      <c r="C1248">
        <v>1247</v>
      </c>
      <c r="D1248" t="str">
        <f>IF('Dobór mocy zestawu'!$E$6&gt;=Arkusz2!C1248,"CPV 1,5",0)</f>
        <v>CPV 1,5</v>
      </c>
    </row>
    <row r="1249" spans="3:4">
      <c r="C1249">
        <v>1248</v>
      </c>
      <c r="D1249" t="str">
        <f>IF('Dobór mocy zestawu'!$E$6&gt;=Arkusz2!C1249,"CPV 1,5",0)</f>
        <v>CPV 1,5</v>
      </c>
    </row>
    <row r="1250" spans="3:4">
      <c r="C1250">
        <v>1249</v>
      </c>
      <c r="D1250" t="str">
        <f>IF('Dobór mocy zestawu'!$E$6&gt;=Arkusz2!C1250,"CPV 1,5",0)</f>
        <v>CPV 1,5</v>
      </c>
    </row>
    <row r="1251" spans="3:4">
      <c r="C1251">
        <v>1250</v>
      </c>
      <c r="D1251" t="str">
        <f>IF('Dobór mocy zestawu'!$E$6&gt;=Arkusz2!C1251,"CPV 1,5",0)</f>
        <v>CPV 1,5</v>
      </c>
    </row>
    <row r="1252" spans="3:4">
      <c r="C1252">
        <v>1251</v>
      </c>
      <c r="D1252" t="str">
        <f>IF('Dobór mocy zestawu'!$E$6&gt;=Arkusz2!C1252,"CPV 1,5",0)</f>
        <v>CPV 1,5</v>
      </c>
    </row>
    <row r="1253" spans="3:4">
      <c r="C1253">
        <v>1252</v>
      </c>
      <c r="D1253" t="str">
        <f>IF('Dobór mocy zestawu'!$E$6&gt;=Arkusz2!C1253,"CPV 1,5",0)</f>
        <v>CPV 1,5</v>
      </c>
    </row>
    <row r="1254" spans="3:4">
      <c r="C1254">
        <v>1253</v>
      </c>
      <c r="D1254" t="str">
        <f>IF('Dobór mocy zestawu'!$E$6&gt;=Arkusz2!C1254,"CPV 1,5",0)</f>
        <v>CPV 1,5</v>
      </c>
    </row>
    <row r="1255" spans="3:4">
      <c r="C1255">
        <v>1254</v>
      </c>
      <c r="D1255" t="str">
        <f>IF('Dobór mocy zestawu'!$E$6&gt;=Arkusz2!C1255,"CPV 1,5",0)</f>
        <v>CPV 1,5</v>
      </c>
    </row>
    <row r="1256" spans="3:4">
      <c r="C1256">
        <v>1255</v>
      </c>
      <c r="D1256" t="str">
        <f>IF('Dobór mocy zestawu'!$E$6&gt;=Arkusz2!C1256,"CPV 1,5",0)</f>
        <v>CPV 1,5</v>
      </c>
    </row>
    <row r="1257" spans="3:4">
      <c r="C1257">
        <v>1256</v>
      </c>
      <c r="D1257" t="str">
        <f>IF('Dobór mocy zestawu'!$E$6&gt;=Arkusz2!C1257,"CPV 1,5",0)</f>
        <v>CPV 1,5</v>
      </c>
    </row>
    <row r="1258" spans="3:4">
      <c r="C1258">
        <v>1257</v>
      </c>
      <c r="D1258" t="str">
        <f>IF('Dobór mocy zestawu'!$E$6&gt;=Arkusz2!C1258,"CPV 1,5",0)</f>
        <v>CPV 1,5</v>
      </c>
    </row>
    <row r="1259" spans="3:4">
      <c r="C1259">
        <v>1258</v>
      </c>
      <c r="D1259" t="str">
        <f>IF('Dobór mocy zestawu'!$E$6&gt;=Arkusz2!C1259,"CPV 1,5",0)</f>
        <v>CPV 1,5</v>
      </c>
    </row>
    <row r="1260" spans="3:4">
      <c r="C1260">
        <v>1259</v>
      </c>
      <c r="D1260" t="str">
        <f>IF('Dobór mocy zestawu'!$E$6&gt;=Arkusz2!C1260,"CPV 1,5",0)</f>
        <v>CPV 1,5</v>
      </c>
    </row>
    <row r="1261" spans="3:4">
      <c r="C1261">
        <v>1260</v>
      </c>
      <c r="D1261" t="str">
        <f>IF('Dobór mocy zestawu'!$E$6&gt;=Arkusz2!C1261,"CPV 1,5",0)</f>
        <v>CPV 1,5</v>
      </c>
    </row>
    <row r="1262" spans="3:4">
      <c r="C1262">
        <v>1261</v>
      </c>
      <c r="D1262" t="str">
        <f>IF('Dobór mocy zestawu'!$E$6&gt;=Arkusz2!C1262,"CPV 1,5",0)</f>
        <v>CPV 1,5</v>
      </c>
    </row>
    <row r="1263" spans="3:4">
      <c r="C1263">
        <v>1262</v>
      </c>
      <c r="D1263" t="str">
        <f>IF('Dobór mocy zestawu'!$E$6&gt;=Arkusz2!C1263,"CPV 1,5",0)</f>
        <v>CPV 1,5</v>
      </c>
    </row>
    <row r="1264" spans="3:4">
      <c r="C1264">
        <v>1263</v>
      </c>
      <c r="D1264" t="str">
        <f>IF('Dobór mocy zestawu'!$E$6&gt;=Arkusz2!C1264,"CPV 1,5",0)</f>
        <v>CPV 1,5</v>
      </c>
    </row>
    <row r="1265" spans="3:4">
      <c r="C1265">
        <v>1264</v>
      </c>
      <c r="D1265" t="str">
        <f>IF('Dobór mocy zestawu'!$E$6&gt;=Arkusz2!C1265,"CPV 1,5",0)</f>
        <v>CPV 1,5</v>
      </c>
    </row>
    <row r="1266" spans="3:4">
      <c r="C1266">
        <v>1265</v>
      </c>
      <c r="D1266" t="str">
        <f>IF('Dobór mocy zestawu'!$E$6&gt;=Arkusz2!C1266,"CPV 1,5",0)</f>
        <v>CPV 1,5</v>
      </c>
    </row>
    <row r="1267" spans="3:4">
      <c r="C1267">
        <v>1266</v>
      </c>
      <c r="D1267" t="str">
        <f>IF('Dobór mocy zestawu'!$E$6&gt;=Arkusz2!C1267,"CPV 1,5",0)</f>
        <v>CPV 1,5</v>
      </c>
    </row>
    <row r="1268" spans="3:4">
      <c r="C1268">
        <v>1267</v>
      </c>
      <c r="D1268" t="str">
        <f>IF('Dobór mocy zestawu'!$E$6&gt;=Arkusz2!C1268,"CPV 1,5",0)</f>
        <v>CPV 1,5</v>
      </c>
    </row>
    <row r="1269" spans="3:4">
      <c r="C1269">
        <v>1268</v>
      </c>
      <c r="D1269" t="str">
        <f>IF('Dobór mocy zestawu'!$E$6&gt;=Arkusz2!C1269,"CPV 1,5",0)</f>
        <v>CPV 1,5</v>
      </c>
    </row>
    <row r="1270" spans="3:4">
      <c r="C1270">
        <v>1269</v>
      </c>
      <c r="D1270" t="str">
        <f>IF('Dobór mocy zestawu'!$E$6&gt;=Arkusz2!C1270,"CPV 1,5",0)</f>
        <v>CPV 1,5</v>
      </c>
    </row>
    <row r="1271" spans="3:4">
      <c r="C1271">
        <v>1270</v>
      </c>
      <c r="D1271" t="str">
        <f>IF('Dobór mocy zestawu'!$E$6&gt;=Arkusz2!C1271,"CPV 1,5",0)</f>
        <v>CPV 1,5</v>
      </c>
    </row>
    <row r="1272" spans="3:4">
      <c r="C1272">
        <v>1271</v>
      </c>
      <c r="D1272" t="str">
        <f>IF('Dobór mocy zestawu'!$E$6&gt;=Arkusz2!C1272,"CPV 1,5",0)</f>
        <v>CPV 1,5</v>
      </c>
    </row>
    <row r="1273" spans="3:4">
      <c r="C1273">
        <v>1272</v>
      </c>
      <c r="D1273" t="str">
        <f>IF('Dobór mocy zestawu'!$E$6&gt;=Arkusz2!C1273,"CPV 1,5",0)</f>
        <v>CPV 1,5</v>
      </c>
    </row>
    <row r="1274" spans="3:4">
      <c r="C1274">
        <v>1273</v>
      </c>
      <c r="D1274" t="str">
        <f>IF('Dobór mocy zestawu'!$E$6&gt;=Arkusz2!C1274,"CPV 1,5",0)</f>
        <v>CPV 1,5</v>
      </c>
    </row>
    <row r="1275" spans="3:4">
      <c r="C1275">
        <v>1274</v>
      </c>
      <c r="D1275" t="str">
        <f>IF('Dobór mocy zestawu'!$E$6&gt;=Arkusz2!C1275,"CPV 1,5",0)</f>
        <v>CPV 1,5</v>
      </c>
    </row>
    <row r="1276" spans="3:4">
      <c r="C1276">
        <v>1275</v>
      </c>
      <c r="D1276" t="str">
        <f>IF('Dobór mocy zestawu'!$E$6&gt;=Arkusz2!C1276,"CPV 1,5",0)</f>
        <v>CPV 1,5</v>
      </c>
    </row>
    <row r="1277" spans="3:4">
      <c r="C1277">
        <v>1276</v>
      </c>
      <c r="D1277" t="str">
        <f>IF('Dobór mocy zestawu'!$E$6&gt;=Arkusz2!C1277,"CPV 1,5",0)</f>
        <v>CPV 1,5</v>
      </c>
    </row>
    <row r="1278" spans="3:4">
      <c r="C1278">
        <v>1277</v>
      </c>
      <c r="D1278" t="str">
        <f>IF('Dobór mocy zestawu'!$E$6&gt;=Arkusz2!C1278,"CPV 1,5",0)</f>
        <v>CPV 1,5</v>
      </c>
    </row>
    <row r="1279" spans="3:4">
      <c r="C1279">
        <v>1278</v>
      </c>
      <c r="D1279" t="str">
        <f>IF('Dobór mocy zestawu'!$E$6&gt;=Arkusz2!C1279,"CPV 1,5",0)</f>
        <v>CPV 1,5</v>
      </c>
    </row>
    <row r="1280" spans="3:4">
      <c r="C1280">
        <v>1279</v>
      </c>
      <c r="D1280" t="str">
        <f>IF('Dobór mocy zestawu'!$E$6&gt;=Arkusz2!C1280,"CPV 1,5",0)</f>
        <v>CPV 1,5</v>
      </c>
    </row>
    <row r="1281" spans="3:4">
      <c r="C1281">
        <v>1280</v>
      </c>
      <c r="D1281" t="str">
        <f>IF('Dobór mocy zestawu'!$E$6&gt;=Arkusz2!C1281,"CPV 1,5",0)</f>
        <v>CPV 1,5</v>
      </c>
    </row>
    <row r="1282" spans="3:4">
      <c r="C1282">
        <v>1281</v>
      </c>
      <c r="D1282" t="str">
        <f>IF('Dobór mocy zestawu'!$E$6&gt;=Arkusz2!C1282,"CPV 1,5",0)</f>
        <v>CPV 1,5</v>
      </c>
    </row>
    <row r="1283" spans="3:4">
      <c r="C1283">
        <v>1282</v>
      </c>
      <c r="D1283" t="str">
        <f>IF('Dobór mocy zestawu'!$E$6&gt;=Arkusz2!C1283,"CPV 1,5",0)</f>
        <v>CPV 1,5</v>
      </c>
    </row>
    <row r="1284" spans="3:4">
      <c r="C1284">
        <v>1283</v>
      </c>
      <c r="D1284" t="str">
        <f>IF('Dobór mocy zestawu'!$E$6&gt;=Arkusz2!C1284,"CPV 1,5",0)</f>
        <v>CPV 1,5</v>
      </c>
    </row>
    <row r="1285" spans="3:4">
      <c r="C1285">
        <v>1284</v>
      </c>
      <c r="D1285" t="str">
        <f>IF('Dobór mocy zestawu'!$E$6&gt;=Arkusz2!C1285,"CPV 1,5",0)</f>
        <v>CPV 1,5</v>
      </c>
    </row>
    <row r="1286" spans="3:4">
      <c r="C1286">
        <v>1285</v>
      </c>
      <c r="D1286" t="str">
        <f>IF('Dobór mocy zestawu'!$E$6&gt;=Arkusz2!C1286,"CPV 1,5",0)</f>
        <v>CPV 1,5</v>
      </c>
    </row>
    <row r="1287" spans="3:4">
      <c r="C1287">
        <v>1286</v>
      </c>
      <c r="D1287" t="str">
        <f>IF('Dobór mocy zestawu'!$E$6&gt;=Arkusz2!C1287,"CPV 1,5",0)</f>
        <v>CPV 1,5</v>
      </c>
    </row>
    <row r="1288" spans="3:4">
      <c r="C1288">
        <v>1287</v>
      </c>
      <c r="D1288" t="str">
        <f>IF('Dobór mocy zestawu'!$E$6&gt;=Arkusz2!C1288,"CPV 1,5",0)</f>
        <v>CPV 1,5</v>
      </c>
    </row>
    <row r="1289" spans="3:4">
      <c r="C1289">
        <v>1288</v>
      </c>
      <c r="D1289" t="str">
        <f>IF('Dobór mocy zestawu'!$E$6&gt;=Arkusz2!C1289,"CPV 1,5",0)</f>
        <v>CPV 1,5</v>
      </c>
    </row>
    <row r="1290" spans="3:4">
      <c r="C1290">
        <v>1289</v>
      </c>
      <c r="D1290" t="str">
        <f>IF('Dobór mocy zestawu'!$E$6&gt;=Arkusz2!C1290,"CPV 1,5",0)</f>
        <v>CPV 1,5</v>
      </c>
    </row>
    <row r="1291" spans="3:4">
      <c r="C1291">
        <v>1290</v>
      </c>
      <c r="D1291" t="str">
        <f>IF('Dobór mocy zestawu'!$E$6&gt;=Arkusz2!C1291,"CPV 1,5",0)</f>
        <v>CPV 1,5</v>
      </c>
    </row>
    <row r="1292" spans="3:4">
      <c r="C1292">
        <v>1291</v>
      </c>
      <c r="D1292" t="str">
        <f>IF('Dobór mocy zestawu'!$E$6&gt;=Arkusz2!C1292,"CPV 1,5",0)</f>
        <v>CPV 1,5</v>
      </c>
    </row>
    <row r="1293" spans="3:4">
      <c r="C1293">
        <v>1292</v>
      </c>
      <c r="D1293" t="str">
        <f>IF('Dobór mocy zestawu'!$E$6&gt;=Arkusz2!C1293,"CPV 1,5",0)</f>
        <v>CPV 1,5</v>
      </c>
    </row>
    <row r="1294" spans="3:4">
      <c r="C1294">
        <v>1293</v>
      </c>
      <c r="D1294" t="str">
        <f>IF('Dobór mocy zestawu'!$E$6&gt;=Arkusz2!C1294,"CPV 1,5",0)</f>
        <v>CPV 1,5</v>
      </c>
    </row>
    <row r="1295" spans="3:4">
      <c r="C1295">
        <v>1294</v>
      </c>
      <c r="D1295" t="str">
        <f>IF('Dobór mocy zestawu'!$E$6&gt;=Arkusz2!C1295,"CPV 1,5",0)</f>
        <v>CPV 1,5</v>
      </c>
    </row>
    <row r="1296" spans="3:4">
      <c r="C1296">
        <v>1295</v>
      </c>
      <c r="D1296" t="str">
        <f>IF('Dobór mocy zestawu'!$E$6&gt;=Arkusz2!C1296,"CPV 1,5",0)</f>
        <v>CPV 1,5</v>
      </c>
    </row>
    <row r="1297" spans="3:4">
      <c r="C1297">
        <v>1296</v>
      </c>
      <c r="D1297" t="str">
        <f>IF('Dobór mocy zestawu'!$E$6&gt;=Arkusz2!C1297,"CPV 1,5",0)</f>
        <v>CPV 1,5</v>
      </c>
    </row>
    <row r="1298" spans="3:4">
      <c r="C1298">
        <v>1297</v>
      </c>
      <c r="D1298" t="str">
        <f>IF('Dobór mocy zestawu'!$E$6&gt;=Arkusz2!C1298,"CPV 1,5",0)</f>
        <v>CPV 1,5</v>
      </c>
    </row>
    <row r="1299" spans="3:4">
      <c r="C1299">
        <v>1298</v>
      </c>
      <c r="D1299" t="str">
        <f>IF('Dobór mocy zestawu'!$E$6&gt;=Arkusz2!C1299,"CPV 1,5",0)</f>
        <v>CPV 1,5</v>
      </c>
    </row>
    <row r="1300" spans="3:4">
      <c r="C1300">
        <v>1299</v>
      </c>
      <c r="D1300" t="str">
        <f>IF('Dobór mocy zestawu'!$E$6&gt;=Arkusz2!C1300,"CPV 1,5",0)</f>
        <v>CPV 1,5</v>
      </c>
    </row>
    <row r="1301" spans="3:4">
      <c r="C1301">
        <v>1300</v>
      </c>
      <c r="D1301" t="str">
        <f>IF('Dobór mocy zestawu'!$E$6&gt;=Arkusz2!C1301,"CPV 1,5",0)</f>
        <v>CPV 1,5</v>
      </c>
    </row>
    <row r="1302" spans="3:4">
      <c r="C1302">
        <v>1301</v>
      </c>
      <c r="D1302" t="str">
        <f>IF('Dobór mocy zestawu'!$E$6&gt;=Arkusz2!C1302,"CPV 1,5",0)</f>
        <v>CPV 1,5</v>
      </c>
    </row>
    <row r="1303" spans="3:4">
      <c r="C1303">
        <v>1302</v>
      </c>
      <c r="D1303" t="str">
        <f>IF('Dobór mocy zestawu'!$E$6&gt;=Arkusz2!C1303,"CPV 1,5",0)</f>
        <v>CPV 1,5</v>
      </c>
    </row>
    <row r="1304" spans="3:4">
      <c r="C1304">
        <v>1303</v>
      </c>
      <c r="D1304" t="str">
        <f>IF('Dobór mocy zestawu'!$E$6&gt;=Arkusz2!C1304,"CPV 1,5",0)</f>
        <v>CPV 1,5</v>
      </c>
    </row>
    <row r="1305" spans="3:4">
      <c r="C1305">
        <v>1304</v>
      </c>
      <c r="D1305" t="str">
        <f>IF('Dobór mocy zestawu'!$E$6&gt;=Arkusz2!C1305,"CPV 1,5",0)</f>
        <v>CPV 1,5</v>
      </c>
    </row>
    <row r="1306" spans="3:4">
      <c r="C1306">
        <v>1305</v>
      </c>
      <c r="D1306" t="str">
        <f>IF('Dobór mocy zestawu'!$E$6&gt;=Arkusz2!C1306,"CPV 1,5",0)</f>
        <v>CPV 1,5</v>
      </c>
    </row>
    <row r="1307" spans="3:4">
      <c r="C1307">
        <v>1306</v>
      </c>
      <c r="D1307" t="str">
        <f>IF('Dobór mocy zestawu'!$E$6&gt;=Arkusz2!C1307,"CPV 1,5",0)</f>
        <v>CPV 1,5</v>
      </c>
    </row>
    <row r="1308" spans="3:4">
      <c r="C1308">
        <v>1307</v>
      </c>
      <c r="D1308" t="str">
        <f>IF('Dobór mocy zestawu'!$E$6&gt;=Arkusz2!C1308,"CPV 1,5",0)</f>
        <v>CPV 1,5</v>
      </c>
    </row>
    <row r="1309" spans="3:4">
      <c r="C1309">
        <v>1308</v>
      </c>
      <c r="D1309" t="str">
        <f>IF('Dobór mocy zestawu'!$E$6&gt;=Arkusz2!C1309,"CPV 1,5",0)</f>
        <v>CPV 1,5</v>
      </c>
    </row>
    <row r="1310" spans="3:4">
      <c r="C1310">
        <v>1309</v>
      </c>
      <c r="D1310" t="str">
        <f>IF('Dobór mocy zestawu'!$E$6&gt;=Arkusz2!C1310,"CPV 1,5",0)</f>
        <v>CPV 1,5</v>
      </c>
    </row>
    <row r="1311" spans="3:4">
      <c r="C1311">
        <v>1310</v>
      </c>
      <c r="D1311" t="str">
        <f>IF('Dobór mocy zestawu'!$E$6&gt;=Arkusz2!C1311,"CPV 1,5",0)</f>
        <v>CPV 1,5</v>
      </c>
    </row>
    <row r="1312" spans="3:4">
      <c r="C1312">
        <v>1311</v>
      </c>
      <c r="D1312" t="str">
        <f>IF('Dobór mocy zestawu'!$E$6&gt;=Arkusz2!C1312,"CPV 1,5",0)</f>
        <v>CPV 1,5</v>
      </c>
    </row>
    <row r="1313" spans="3:4">
      <c r="C1313">
        <v>1312</v>
      </c>
      <c r="D1313" t="str">
        <f>IF('Dobór mocy zestawu'!$E$6&gt;=Arkusz2!C1313,"CPV 1,5",0)</f>
        <v>CPV 1,5</v>
      </c>
    </row>
    <row r="1314" spans="3:4">
      <c r="C1314">
        <v>1313</v>
      </c>
      <c r="D1314" t="str">
        <f>IF('Dobór mocy zestawu'!$E$6&gt;=Arkusz2!C1314,"CPV 1,5",0)</f>
        <v>CPV 1,5</v>
      </c>
    </row>
    <row r="1315" spans="3:4">
      <c r="C1315">
        <v>1314</v>
      </c>
      <c r="D1315" t="str">
        <f>IF('Dobór mocy zestawu'!$E$6&gt;=Arkusz2!C1315,"CPV 1,5",0)</f>
        <v>CPV 1,5</v>
      </c>
    </row>
    <row r="1316" spans="3:4">
      <c r="C1316">
        <v>1315</v>
      </c>
      <c r="D1316" t="str">
        <f>IF('Dobór mocy zestawu'!$E$6&gt;=Arkusz2!C1316,"CPV 1,5",0)</f>
        <v>CPV 1,5</v>
      </c>
    </row>
    <row r="1317" spans="3:4">
      <c r="C1317">
        <v>1316</v>
      </c>
      <c r="D1317" t="str">
        <f>IF('Dobór mocy zestawu'!$E$6&gt;=Arkusz2!C1317,"CPV 1,5",0)</f>
        <v>CPV 1,5</v>
      </c>
    </row>
    <row r="1318" spans="3:4">
      <c r="C1318">
        <v>1317</v>
      </c>
      <c r="D1318" t="str">
        <f>IF('Dobór mocy zestawu'!$E$6&gt;=Arkusz2!C1318,"CPV 1,5",0)</f>
        <v>CPV 1,5</v>
      </c>
    </row>
    <row r="1319" spans="3:4">
      <c r="C1319">
        <v>1318</v>
      </c>
      <c r="D1319" t="str">
        <f>IF('Dobór mocy zestawu'!$E$6&gt;=Arkusz2!C1319,"CPV 1,5",0)</f>
        <v>CPV 1,5</v>
      </c>
    </row>
    <row r="1320" spans="3:4">
      <c r="C1320">
        <v>1319</v>
      </c>
      <c r="D1320" t="str">
        <f>IF('Dobór mocy zestawu'!$E$6&gt;=Arkusz2!C1320,"CPV 1,5",0)</f>
        <v>CPV 1,5</v>
      </c>
    </row>
    <row r="1321" spans="3:4">
      <c r="C1321">
        <v>1320</v>
      </c>
      <c r="D1321" t="str">
        <f>IF('Dobór mocy zestawu'!$E$6&gt;=Arkusz2!C1321,"CPV 1,5",0)</f>
        <v>CPV 1,5</v>
      </c>
    </row>
    <row r="1322" spans="3:4">
      <c r="C1322">
        <v>1321</v>
      </c>
      <c r="D1322" t="str">
        <f>IF('Dobór mocy zestawu'!$E$6&gt;=Arkusz2!C1322,"CPV 1,5",0)</f>
        <v>CPV 1,5</v>
      </c>
    </row>
    <row r="1323" spans="3:4">
      <c r="C1323">
        <v>1322</v>
      </c>
      <c r="D1323" t="str">
        <f>IF('Dobór mocy zestawu'!$E$6&gt;=Arkusz2!C1323,"CPV 1,5",0)</f>
        <v>CPV 1,5</v>
      </c>
    </row>
    <row r="1324" spans="3:4">
      <c r="C1324">
        <v>1323</v>
      </c>
      <c r="D1324" t="str">
        <f>IF('Dobór mocy zestawu'!$E$6&gt;=Arkusz2!C1324,"CPV 1,5",0)</f>
        <v>CPV 1,5</v>
      </c>
    </row>
    <row r="1325" spans="3:4">
      <c r="C1325">
        <v>1324</v>
      </c>
      <c r="D1325" t="str">
        <f>IF('Dobór mocy zestawu'!$E$6&gt;=Arkusz2!C1325,"CPV 1,5",0)</f>
        <v>CPV 1,5</v>
      </c>
    </row>
    <row r="1326" spans="3:4">
      <c r="C1326">
        <v>1325</v>
      </c>
      <c r="D1326" t="str">
        <f>IF('Dobór mocy zestawu'!$E$6&gt;=Arkusz2!C1326,"CPV 1,5",0)</f>
        <v>CPV 1,5</v>
      </c>
    </row>
    <row r="1327" spans="3:4">
      <c r="C1327">
        <v>1326</v>
      </c>
      <c r="D1327" t="str">
        <f>IF('Dobór mocy zestawu'!$E$6&gt;=Arkusz2!C1327,"CPV 1,5",0)</f>
        <v>CPV 1,5</v>
      </c>
    </row>
    <row r="1328" spans="3:4">
      <c r="C1328">
        <v>1327</v>
      </c>
      <c r="D1328" t="str">
        <f>IF('Dobór mocy zestawu'!$E$6&gt;=Arkusz2!C1328,"CPV 1,5",0)</f>
        <v>CPV 1,5</v>
      </c>
    </row>
    <row r="1329" spans="3:4">
      <c r="C1329">
        <v>1328</v>
      </c>
      <c r="D1329" t="str">
        <f>IF('Dobór mocy zestawu'!$E$6&gt;=Arkusz2!C1329,"CPV 1,5",0)</f>
        <v>CPV 1,5</v>
      </c>
    </row>
    <row r="1330" spans="3:4">
      <c r="C1330">
        <v>1329</v>
      </c>
      <c r="D1330" t="str">
        <f>IF('Dobór mocy zestawu'!$E$6&gt;=Arkusz2!C1330,"CPV 1,5",0)</f>
        <v>CPV 1,5</v>
      </c>
    </row>
    <row r="1331" spans="3:4">
      <c r="C1331">
        <v>1330</v>
      </c>
      <c r="D1331" t="str">
        <f>IF('Dobór mocy zestawu'!$E$6&gt;=Arkusz2!C1331,"CPV 1,5",0)</f>
        <v>CPV 1,5</v>
      </c>
    </row>
    <row r="1332" spans="3:4">
      <c r="C1332">
        <v>1331</v>
      </c>
      <c r="D1332" t="str">
        <f>IF('Dobór mocy zestawu'!$E$6&gt;=Arkusz2!C1332,"CPV 1,5",0)</f>
        <v>CPV 1,5</v>
      </c>
    </row>
    <row r="1333" spans="3:4">
      <c r="C1333">
        <v>1332</v>
      </c>
      <c r="D1333" t="str">
        <f>IF('Dobór mocy zestawu'!$E$6&gt;=Arkusz2!C1333,"CPV 1,5",0)</f>
        <v>CPV 1,5</v>
      </c>
    </row>
    <row r="1334" spans="3:4">
      <c r="C1334">
        <v>1333</v>
      </c>
      <c r="D1334" t="str">
        <f>IF('Dobór mocy zestawu'!$E$6&gt;=Arkusz2!C1334,"CPV 1,5",0)</f>
        <v>CPV 1,5</v>
      </c>
    </row>
    <row r="1335" spans="3:4">
      <c r="C1335">
        <v>1334</v>
      </c>
      <c r="D1335" t="str">
        <f>IF('Dobór mocy zestawu'!$E$6&gt;=Arkusz2!C1335,"CPV 1,5",0)</f>
        <v>CPV 1,5</v>
      </c>
    </row>
    <row r="1336" spans="3:4">
      <c r="C1336">
        <v>1335</v>
      </c>
      <c r="D1336" t="str">
        <f>IF('Dobór mocy zestawu'!$E$6&gt;=Arkusz2!C1336,"CPV 1,5",0)</f>
        <v>CPV 1,5</v>
      </c>
    </row>
    <row r="1337" spans="3:4">
      <c r="C1337">
        <v>1336</v>
      </c>
      <c r="D1337" t="str">
        <f>IF('Dobór mocy zestawu'!$E$6&gt;=Arkusz2!C1337,"CPV 1,5",0)</f>
        <v>CPV 1,5</v>
      </c>
    </row>
    <row r="1338" spans="3:4">
      <c r="C1338">
        <v>1337</v>
      </c>
      <c r="D1338" t="str">
        <f>IF('Dobór mocy zestawu'!$E$6&gt;=Arkusz2!C1338,"CPV 1,5",0)</f>
        <v>CPV 1,5</v>
      </c>
    </row>
    <row r="1339" spans="3:4">
      <c r="C1339">
        <v>1338</v>
      </c>
      <c r="D1339" t="str">
        <f>IF('Dobór mocy zestawu'!$E$6&gt;=Arkusz2!C1339,"CPV 1,5",0)</f>
        <v>CPV 1,5</v>
      </c>
    </row>
    <row r="1340" spans="3:4">
      <c r="C1340">
        <v>1339</v>
      </c>
      <c r="D1340" t="str">
        <f>IF('Dobór mocy zestawu'!$E$6&gt;=Arkusz2!C1340,"CPV 1,5",0)</f>
        <v>CPV 1,5</v>
      </c>
    </row>
    <row r="1341" spans="3:4">
      <c r="C1341">
        <v>1340</v>
      </c>
      <c r="D1341" t="str">
        <f>IF('Dobór mocy zestawu'!$E$6&gt;=Arkusz2!C1341,"CPV 1,5",0)</f>
        <v>CPV 1,5</v>
      </c>
    </row>
    <row r="1342" spans="3:4">
      <c r="C1342">
        <v>1341</v>
      </c>
      <c r="D1342" t="str">
        <f>IF('Dobór mocy zestawu'!$E$6&gt;=Arkusz2!C1342,"CPV 1,5",0)</f>
        <v>CPV 1,5</v>
      </c>
    </row>
    <row r="1343" spans="3:4">
      <c r="C1343">
        <v>1342</v>
      </c>
      <c r="D1343" t="str">
        <f>IF('Dobór mocy zestawu'!$E$6&gt;=Arkusz2!C1343,"CPV 1,5",0)</f>
        <v>CPV 1,5</v>
      </c>
    </row>
    <row r="1344" spans="3:4">
      <c r="C1344">
        <v>1343</v>
      </c>
      <c r="D1344" t="str">
        <f>IF('Dobór mocy zestawu'!$E$6&gt;=Arkusz2!C1344,"CPV 1,5",0)</f>
        <v>CPV 1,5</v>
      </c>
    </row>
    <row r="1345" spans="3:4">
      <c r="C1345">
        <v>1344</v>
      </c>
      <c r="D1345" t="str">
        <f>IF('Dobór mocy zestawu'!$E$6&gt;=Arkusz2!C1345,"CPV 1,5",0)</f>
        <v>CPV 1,5</v>
      </c>
    </row>
    <row r="1346" spans="3:4">
      <c r="C1346">
        <v>1345</v>
      </c>
      <c r="D1346" t="str">
        <f>IF('Dobór mocy zestawu'!$E$6&gt;=Arkusz2!C1346,"CPV 1,5",0)</f>
        <v>CPV 1,5</v>
      </c>
    </row>
    <row r="1347" spans="3:4">
      <c r="C1347">
        <v>1346</v>
      </c>
      <c r="D1347" t="str">
        <f>IF('Dobór mocy zestawu'!$E$6&gt;=Arkusz2!C1347,"CPV 1,5",0)</f>
        <v>CPV 1,5</v>
      </c>
    </row>
    <row r="1348" spans="3:4">
      <c r="C1348">
        <v>1347</v>
      </c>
      <c r="D1348" t="str">
        <f>IF('Dobór mocy zestawu'!$E$6&gt;=Arkusz2!C1348,"CPV 1,5",0)</f>
        <v>CPV 1,5</v>
      </c>
    </row>
    <row r="1349" spans="3:4">
      <c r="C1349">
        <v>1348</v>
      </c>
      <c r="D1349" t="str">
        <f>IF('Dobór mocy zestawu'!$E$6&gt;=Arkusz2!C1349,"CPV 1,5",0)</f>
        <v>CPV 1,5</v>
      </c>
    </row>
    <row r="1350" spans="3:4">
      <c r="C1350">
        <v>1349</v>
      </c>
      <c r="D1350" t="str">
        <f>IF('Dobór mocy zestawu'!$E$6&gt;=Arkusz2!C1350,"CPV 1,5",0)</f>
        <v>CPV 1,5</v>
      </c>
    </row>
    <row r="1351" spans="3:4">
      <c r="C1351">
        <v>1350</v>
      </c>
      <c r="D1351" t="str">
        <f>IF('Dobór mocy zestawu'!$E$6&gt;=Arkusz2!C1351,"CPV 1,5",0)</f>
        <v>CPV 1,5</v>
      </c>
    </row>
    <row r="1352" spans="3:4">
      <c r="C1352">
        <v>1351</v>
      </c>
      <c r="D1352" t="str">
        <f>IF('Dobór mocy zestawu'!$E$6&gt;=Arkusz2!C1352,"CPV 1,5",0)</f>
        <v>CPV 1,5</v>
      </c>
    </row>
    <row r="1353" spans="3:4">
      <c r="C1353">
        <v>1352</v>
      </c>
      <c r="D1353" t="str">
        <f>IF('Dobór mocy zestawu'!$E$6&gt;=Arkusz2!C1353,"CPV 1,5",0)</f>
        <v>CPV 1,5</v>
      </c>
    </row>
    <row r="1354" spans="3:4">
      <c r="C1354">
        <v>1353</v>
      </c>
      <c r="D1354" t="str">
        <f>IF('Dobór mocy zestawu'!$E$6&gt;=Arkusz2!C1354,"CPV 1,5",0)</f>
        <v>CPV 1,5</v>
      </c>
    </row>
    <row r="1355" spans="3:4">
      <c r="C1355">
        <v>1354</v>
      </c>
      <c r="D1355" t="str">
        <f>IF('Dobór mocy zestawu'!$E$6&gt;=Arkusz2!C1355,"CPV 1,5",0)</f>
        <v>CPV 1,5</v>
      </c>
    </row>
    <row r="1356" spans="3:4">
      <c r="C1356">
        <v>1355</v>
      </c>
      <c r="D1356" t="str">
        <f>IF('Dobór mocy zestawu'!$E$6&gt;=Arkusz2!C1356,"CPV 1,5",0)</f>
        <v>CPV 1,5</v>
      </c>
    </row>
    <row r="1357" spans="3:4">
      <c r="C1357">
        <v>1356</v>
      </c>
      <c r="D1357" t="str">
        <f>IF('Dobór mocy zestawu'!$E$6&gt;=Arkusz2!C1357,"CPV 1,5",0)</f>
        <v>CPV 1,5</v>
      </c>
    </row>
    <row r="1358" spans="3:4">
      <c r="C1358">
        <v>1357</v>
      </c>
      <c r="D1358" t="str">
        <f>IF('Dobór mocy zestawu'!$E$6&gt;=Arkusz2!C1358,"CPV 1,5",0)</f>
        <v>CPV 1,5</v>
      </c>
    </row>
    <row r="1359" spans="3:4">
      <c r="C1359">
        <v>1358</v>
      </c>
      <c r="D1359" t="str">
        <f>IF('Dobór mocy zestawu'!$E$6&gt;=Arkusz2!C1359,"CPV 1,5",0)</f>
        <v>CPV 1,5</v>
      </c>
    </row>
    <row r="1360" spans="3:4">
      <c r="C1360">
        <v>1359</v>
      </c>
      <c r="D1360" t="str">
        <f>IF('Dobór mocy zestawu'!$E$6&gt;=Arkusz2!C1360,"CPV 1,5",0)</f>
        <v>CPV 1,5</v>
      </c>
    </row>
    <row r="1361" spans="3:4">
      <c r="C1361">
        <v>1360</v>
      </c>
      <c r="D1361" t="str">
        <f>IF('Dobór mocy zestawu'!$E$6&gt;=Arkusz2!C1361,"CPV 1,5",0)</f>
        <v>CPV 1,5</v>
      </c>
    </row>
    <row r="1362" spans="3:4">
      <c r="C1362">
        <v>1361</v>
      </c>
      <c r="D1362" t="str">
        <f>IF('Dobór mocy zestawu'!$E$6&gt;=Arkusz2!C1362,"CPV 1,5",0)</f>
        <v>CPV 1,5</v>
      </c>
    </row>
    <row r="1363" spans="3:4">
      <c r="C1363">
        <v>1362</v>
      </c>
      <c r="D1363" t="str">
        <f>IF('Dobór mocy zestawu'!$E$6&gt;=Arkusz2!C1363,"CPV 1,5",0)</f>
        <v>CPV 1,5</v>
      </c>
    </row>
    <row r="1364" spans="3:4">
      <c r="C1364">
        <v>1363</v>
      </c>
      <c r="D1364" t="str">
        <f>IF('Dobór mocy zestawu'!$E$6&gt;=Arkusz2!C1364,"CPV 1,5",0)</f>
        <v>CPV 1,5</v>
      </c>
    </row>
    <row r="1365" spans="3:4">
      <c r="C1365">
        <v>1364</v>
      </c>
      <c r="D1365" t="str">
        <f>IF('Dobór mocy zestawu'!$E$6&gt;=Arkusz2!C1365,"CPV 1,5",0)</f>
        <v>CPV 1,5</v>
      </c>
    </row>
    <row r="1366" spans="3:4">
      <c r="C1366">
        <v>1365</v>
      </c>
      <c r="D1366" t="str">
        <f>IF('Dobór mocy zestawu'!$E$6&gt;=Arkusz2!C1366,"CPV 1,5",0)</f>
        <v>CPV 1,5</v>
      </c>
    </row>
    <row r="1367" spans="3:4">
      <c r="C1367">
        <v>1366</v>
      </c>
      <c r="D1367" t="str">
        <f>IF('Dobór mocy zestawu'!$E$6&gt;=Arkusz2!C1367,"CPV 1,5",0)</f>
        <v>CPV 1,5</v>
      </c>
    </row>
    <row r="1368" spans="3:4">
      <c r="C1368">
        <v>1367</v>
      </c>
      <c r="D1368" t="str">
        <f>IF('Dobór mocy zestawu'!$E$6&gt;=Arkusz2!C1368,"CPV 1,5",0)</f>
        <v>CPV 1,5</v>
      </c>
    </row>
    <row r="1369" spans="3:4">
      <c r="C1369">
        <v>1368</v>
      </c>
      <c r="D1369" t="str">
        <f>IF('Dobór mocy zestawu'!$E$6&gt;=Arkusz2!C1369,"CPV 1,5",0)</f>
        <v>CPV 1,5</v>
      </c>
    </row>
    <row r="1370" spans="3:4">
      <c r="C1370">
        <v>1369</v>
      </c>
      <c r="D1370" t="str">
        <f>IF('Dobór mocy zestawu'!$E$6&gt;=Arkusz2!C1370,"CPV 1,5",0)</f>
        <v>CPV 1,5</v>
      </c>
    </row>
    <row r="1371" spans="3:4">
      <c r="C1371">
        <v>1370</v>
      </c>
      <c r="D1371" t="str">
        <f>IF('Dobór mocy zestawu'!$E$6&gt;=Arkusz2!C1371,"CPV 1,5",0)</f>
        <v>CPV 1,5</v>
      </c>
    </row>
    <row r="1372" spans="3:4">
      <c r="C1372">
        <v>1371</v>
      </c>
      <c r="D1372" t="str">
        <f>IF('Dobór mocy zestawu'!$E$6&gt;=Arkusz2!C1372,"CPV 1,5",0)</f>
        <v>CPV 1,5</v>
      </c>
    </row>
    <row r="1373" spans="3:4">
      <c r="C1373">
        <v>1372</v>
      </c>
      <c r="D1373" t="str">
        <f>IF('Dobór mocy zestawu'!$E$6&gt;=Arkusz2!C1373,"CPV 1,5",0)</f>
        <v>CPV 1,5</v>
      </c>
    </row>
    <row r="1374" spans="3:4">
      <c r="C1374">
        <v>1373</v>
      </c>
      <c r="D1374" t="str">
        <f>IF('Dobór mocy zestawu'!$E$6&gt;=Arkusz2!C1374,"CPV 1,5",0)</f>
        <v>CPV 1,5</v>
      </c>
    </row>
    <row r="1375" spans="3:4">
      <c r="C1375">
        <v>1374</v>
      </c>
      <c r="D1375" t="str">
        <f>IF('Dobór mocy zestawu'!$E$6&gt;=Arkusz2!C1375,"CPV 1,5",0)</f>
        <v>CPV 1,5</v>
      </c>
    </row>
    <row r="1376" spans="3:4">
      <c r="C1376">
        <v>1375</v>
      </c>
      <c r="D1376" t="str">
        <f>IF('Dobór mocy zestawu'!$E$6&gt;=Arkusz2!C1376,"CPV 1,5",0)</f>
        <v>CPV 1,5</v>
      </c>
    </row>
    <row r="1377" spans="3:4">
      <c r="C1377">
        <v>1376</v>
      </c>
      <c r="D1377" t="str">
        <f>IF('Dobór mocy zestawu'!$E$6&gt;=Arkusz2!C1377,"CPV 1,5",0)</f>
        <v>CPV 1,5</v>
      </c>
    </row>
    <row r="1378" spans="3:4">
      <c r="C1378">
        <v>1377</v>
      </c>
      <c r="D1378" t="str">
        <f>IF('Dobór mocy zestawu'!$E$6&gt;=Arkusz2!C1378,"CPV 1,5",0)</f>
        <v>CPV 1,5</v>
      </c>
    </row>
    <row r="1379" spans="3:4">
      <c r="C1379">
        <v>1378</v>
      </c>
      <c r="D1379" t="str">
        <f>IF('Dobór mocy zestawu'!$E$6&gt;=Arkusz2!C1379,"CPV 1,5",0)</f>
        <v>CPV 1,5</v>
      </c>
    </row>
    <row r="1380" spans="3:4">
      <c r="C1380">
        <v>1379</v>
      </c>
      <c r="D1380" t="str">
        <f>IF('Dobór mocy zestawu'!$E$6&gt;=Arkusz2!C1380,"CPV 1,5",0)</f>
        <v>CPV 1,5</v>
      </c>
    </row>
    <row r="1381" spans="3:4">
      <c r="C1381">
        <v>1380</v>
      </c>
      <c r="D1381" t="str">
        <f>IF('Dobór mocy zestawu'!$E$6&gt;=Arkusz2!C1381,"CPV 1,5",0)</f>
        <v>CPV 1,5</v>
      </c>
    </row>
    <row r="1382" spans="3:4">
      <c r="C1382">
        <v>1381</v>
      </c>
      <c r="D1382" t="str">
        <f>IF('Dobór mocy zestawu'!$E$6&gt;=Arkusz2!C1382,"CPV 1,5",0)</f>
        <v>CPV 1,5</v>
      </c>
    </row>
    <row r="1383" spans="3:4">
      <c r="C1383">
        <v>1382</v>
      </c>
      <c r="D1383" t="str">
        <f>IF('Dobór mocy zestawu'!$E$6&gt;=Arkusz2!C1383,"CPV 1,5",0)</f>
        <v>CPV 1,5</v>
      </c>
    </row>
    <row r="1384" spans="3:4">
      <c r="C1384">
        <v>1383</v>
      </c>
      <c r="D1384" t="str">
        <f>IF('Dobór mocy zestawu'!$E$6&gt;=Arkusz2!C1384,"CPV 1,5",0)</f>
        <v>CPV 1,5</v>
      </c>
    </row>
    <row r="1385" spans="3:4">
      <c r="C1385">
        <v>1384</v>
      </c>
      <c r="D1385" t="str">
        <f>IF('Dobór mocy zestawu'!$E$6&gt;=Arkusz2!C1385,"CPV 1,5",0)</f>
        <v>CPV 1,5</v>
      </c>
    </row>
    <row r="1386" spans="3:4">
      <c r="C1386">
        <v>1385</v>
      </c>
      <c r="D1386" t="str">
        <f>IF('Dobór mocy zestawu'!$E$6&gt;=Arkusz2!C1386,"CPV 1,5",0)</f>
        <v>CPV 1,5</v>
      </c>
    </row>
    <row r="1387" spans="3:4">
      <c r="C1387">
        <v>1386</v>
      </c>
      <c r="D1387" t="str">
        <f>IF('Dobór mocy zestawu'!$E$6&gt;=Arkusz2!C1387,"CPV 1,5",0)</f>
        <v>CPV 1,5</v>
      </c>
    </row>
    <row r="1388" spans="3:4">
      <c r="C1388">
        <v>1387</v>
      </c>
      <c r="D1388" t="str">
        <f>IF('Dobór mocy zestawu'!$E$6&gt;=Arkusz2!C1388,"CPV 1,5",0)</f>
        <v>CPV 1,5</v>
      </c>
    </row>
    <row r="1389" spans="3:4">
      <c r="C1389">
        <v>1388</v>
      </c>
      <c r="D1389" t="str">
        <f>IF('Dobór mocy zestawu'!$E$6&gt;=Arkusz2!C1389,"CPV 1,5",0)</f>
        <v>CPV 1,5</v>
      </c>
    </row>
    <row r="1390" spans="3:4">
      <c r="C1390">
        <v>1389</v>
      </c>
      <c r="D1390" t="str">
        <f>IF('Dobór mocy zestawu'!$E$6&gt;=Arkusz2!C1390,"CPV 1,5",0)</f>
        <v>CPV 1,5</v>
      </c>
    </row>
    <row r="1391" spans="3:4">
      <c r="C1391">
        <v>1390</v>
      </c>
      <c r="D1391" t="str">
        <f>IF('Dobór mocy zestawu'!$E$6&gt;=Arkusz2!C1391,"CPV 1,5",0)</f>
        <v>CPV 1,5</v>
      </c>
    </row>
    <row r="1392" spans="3:4">
      <c r="C1392">
        <v>1391</v>
      </c>
      <c r="D1392" t="str">
        <f>IF('Dobór mocy zestawu'!$E$6&gt;=Arkusz2!C1392,"CPV 1,5",0)</f>
        <v>CPV 1,5</v>
      </c>
    </row>
    <row r="1393" spans="3:4">
      <c r="C1393">
        <v>1392</v>
      </c>
      <c r="D1393" t="str">
        <f>IF('Dobór mocy zestawu'!$E$6&gt;=Arkusz2!C1393,"CPV 1,5",0)</f>
        <v>CPV 1,5</v>
      </c>
    </row>
    <row r="1394" spans="3:4">
      <c r="C1394">
        <v>1393</v>
      </c>
      <c r="D1394" t="str">
        <f>IF('Dobór mocy zestawu'!$E$6&gt;=Arkusz2!C1394,"CPV 1,5",0)</f>
        <v>CPV 1,5</v>
      </c>
    </row>
    <row r="1395" spans="3:4">
      <c r="C1395">
        <v>1394</v>
      </c>
      <c r="D1395" t="str">
        <f>IF('Dobór mocy zestawu'!$E$6&gt;=Arkusz2!C1395,"CPV 1,5",0)</f>
        <v>CPV 1,5</v>
      </c>
    </row>
    <row r="1396" spans="3:4">
      <c r="C1396">
        <v>1395</v>
      </c>
      <c r="D1396" t="str">
        <f>IF('Dobór mocy zestawu'!$E$6&gt;=Arkusz2!C1396,"CPV 1,5",0)</f>
        <v>CPV 1,5</v>
      </c>
    </row>
    <row r="1397" spans="3:4">
      <c r="C1397">
        <v>1396</v>
      </c>
      <c r="D1397" t="str">
        <f>IF('Dobór mocy zestawu'!$E$6&gt;=Arkusz2!C1397,"CPV 1,5",0)</f>
        <v>CPV 1,5</v>
      </c>
    </row>
    <row r="1398" spans="3:4">
      <c r="C1398">
        <v>1397</v>
      </c>
      <c r="D1398" t="str">
        <f>IF('Dobór mocy zestawu'!$E$6&gt;=Arkusz2!C1398,"CPV 1,5",0)</f>
        <v>CPV 1,5</v>
      </c>
    </row>
    <row r="1399" spans="3:4">
      <c r="C1399">
        <v>1398</v>
      </c>
      <c r="D1399" t="str">
        <f>IF('Dobór mocy zestawu'!$E$6&gt;=Arkusz2!C1399,"CPV 1,5",0)</f>
        <v>CPV 1,5</v>
      </c>
    </row>
    <row r="1400" spans="3:4">
      <c r="C1400">
        <v>1399</v>
      </c>
      <c r="D1400" t="str">
        <f>IF('Dobór mocy zestawu'!$E$6&gt;=Arkusz2!C1400,"CPV 1,5",0)</f>
        <v>CPV 1,5</v>
      </c>
    </row>
    <row r="1401" spans="3:4">
      <c r="C1401">
        <v>1400</v>
      </c>
      <c r="D1401" t="str">
        <f>IF('Dobór mocy zestawu'!$E$6&gt;=Arkusz2!C1401,"CPV 1,5",0)</f>
        <v>CPV 1,5</v>
      </c>
    </row>
    <row r="1402" spans="3:4">
      <c r="C1402">
        <v>1401</v>
      </c>
      <c r="D1402" t="str">
        <f>IF('Dobór mocy zestawu'!$E$6&gt;=Arkusz2!C1402,"CPV 1,5",0)</f>
        <v>CPV 1,5</v>
      </c>
    </row>
    <row r="1403" spans="3:4">
      <c r="C1403">
        <v>1402</v>
      </c>
      <c r="D1403" t="str">
        <f>IF('Dobór mocy zestawu'!$E$6&gt;=Arkusz2!C1403,"CPV 1,5",0)</f>
        <v>CPV 1,5</v>
      </c>
    </row>
    <row r="1404" spans="3:4">
      <c r="C1404">
        <v>1403</v>
      </c>
      <c r="D1404" t="str">
        <f>IF('Dobór mocy zestawu'!$E$6&gt;=Arkusz2!C1404,"CPV 1,5",0)</f>
        <v>CPV 1,5</v>
      </c>
    </row>
    <row r="1405" spans="3:4">
      <c r="C1405">
        <v>1404</v>
      </c>
      <c r="D1405" t="str">
        <f>IF('Dobór mocy zestawu'!$E$6&gt;=Arkusz2!C1405,"CPV 1,5",0)</f>
        <v>CPV 1,5</v>
      </c>
    </row>
    <row r="1406" spans="3:4">
      <c r="C1406">
        <v>1405</v>
      </c>
      <c r="D1406" t="str">
        <f>IF('Dobór mocy zestawu'!$E$6&gt;=Arkusz2!C1406,"CPV 1,5",0)</f>
        <v>CPV 1,5</v>
      </c>
    </row>
    <row r="1407" spans="3:4">
      <c r="C1407">
        <v>1406</v>
      </c>
      <c r="D1407" t="str">
        <f>IF('Dobór mocy zestawu'!$E$6&gt;=Arkusz2!C1407,"CPV 1,5",0)</f>
        <v>CPV 1,5</v>
      </c>
    </row>
    <row r="1408" spans="3:4">
      <c r="C1408">
        <v>1407</v>
      </c>
      <c r="D1408" t="str">
        <f>IF('Dobór mocy zestawu'!$E$6&gt;=Arkusz2!C1408,"CPV 1,5",0)</f>
        <v>CPV 1,5</v>
      </c>
    </row>
    <row r="1409" spans="3:4">
      <c r="C1409">
        <v>1408</v>
      </c>
      <c r="D1409" t="str">
        <f>IF('Dobór mocy zestawu'!$E$6&gt;=Arkusz2!C1409,"CPV 1,5",0)</f>
        <v>CPV 1,5</v>
      </c>
    </row>
    <row r="1410" spans="3:4">
      <c r="C1410">
        <v>1409</v>
      </c>
      <c r="D1410" t="str">
        <f>IF('Dobór mocy zestawu'!$E$6&gt;=Arkusz2!C1410,"CPV 1,5",0)</f>
        <v>CPV 1,5</v>
      </c>
    </row>
    <row r="1411" spans="3:4">
      <c r="C1411">
        <v>1410</v>
      </c>
      <c r="D1411" t="str">
        <f>IF('Dobór mocy zestawu'!$E$6&gt;=Arkusz2!C1411,"CPV 1,5",0)</f>
        <v>CPV 1,5</v>
      </c>
    </row>
    <row r="1412" spans="3:4">
      <c r="C1412">
        <v>1411</v>
      </c>
      <c r="D1412" t="str">
        <f>IF('Dobór mocy zestawu'!$E$6&gt;=Arkusz2!C1412,"CPV 1,5",0)</f>
        <v>CPV 1,5</v>
      </c>
    </row>
    <row r="1413" spans="3:4">
      <c r="C1413">
        <v>1412</v>
      </c>
      <c r="D1413" t="str">
        <f>IF('Dobór mocy zestawu'!$E$6&gt;=Arkusz2!C1413,"CPV 1,5",0)</f>
        <v>CPV 1,5</v>
      </c>
    </row>
    <row r="1414" spans="3:4">
      <c r="C1414">
        <v>1413</v>
      </c>
      <c r="D1414" t="str">
        <f>IF('Dobór mocy zestawu'!$E$6&gt;=Arkusz2!C1414,"CPV 1,5",0)</f>
        <v>CPV 1,5</v>
      </c>
    </row>
    <row r="1415" spans="3:4">
      <c r="C1415">
        <v>1414</v>
      </c>
      <c r="D1415" t="str">
        <f>IF('Dobór mocy zestawu'!$E$6&gt;=Arkusz2!C1415,"CPV 1,5",0)</f>
        <v>CPV 1,5</v>
      </c>
    </row>
    <row r="1416" spans="3:4">
      <c r="C1416">
        <v>1415</v>
      </c>
      <c r="D1416" t="str">
        <f>IF('Dobór mocy zestawu'!$E$6&gt;=Arkusz2!C1416,"CPV 1,5",0)</f>
        <v>CPV 1,5</v>
      </c>
    </row>
    <row r="1417" spans="3:4">
      <c r="C1417">
        <v>1416</v>
      </c>
      <c r="D1417" t="str">
        <f>IF('Dobór mocy zestawu'!$E$6&gt;=Arkusz2!C1417,"CPV 1,5",0)</f>
        <v>CPV 1,5</v>
      </c>
    </row>
    <row r="1418" spans="3:4">
      <c r="C1418">
        <v>1417</v>
      </c>
      <c r="D1418" t="str">
        <f>IF('Dobór mocy zestawu'!$E$6&gt;=Arkusz2!C1418,"CPV 1,5",0)</f>
        <v>CPV 1,5</v>
      </c>
    </row>
    <row r="1419" spans="3:4">
      <c r="C1419">
        <v>1418</v>
      </c>
      <c r="D1419" t="str">
        <f>IF('Dobór mocy zestawu'!$E$6&gt;=Arkusz2!C1419,"CPV 1,5",0)</f>
        <v>CPV 1,5</v>
      </c>
    </row>
    <row r="1420" spans="3:4">
      <c r="C1420">
        <v>1419</v>
      </c>
      <c r="D1420" t="str">
        <f>IF('Dobór mocy zestawu'!$E$6&gt;=Arkusz2!C1420,"CPV 1,5",0)</f>
        <v>CPV 1,5</v>
      </c>
    </row>
    <row r="1421" spans="3:4">
      <c r="C1421">
        <v>1420</v>
      </c>
      <c r="D1421" t="str">
        <f>IF('Dobór mocy zestawu'!$E$6&gt;=Arkusz2!C1421,"CPV 1,5",0)</f>
        <v>CPV 1,5</v>
      </c>
    </row>
    <row r="1422" spans="3:4">
      <c r="C1422">
        <v>1421</v>
      </c>
      <c r="D1422" t="str">
        <f>IF('Dobór mocy zestawu'!$E$6&gt;=Arkusz2!C1422,"CPV 1,5",0)</f>
        <v>CPV 1,5</v>
      </c>
    </row>
    <row r="1423" spans="3:4">
      <c r="C1423">
        <v>1422</v>
      </c>
      <c r="D1423" t="str">
        <f>IF('Dobór mocy zestawu'!$E$6&gt;=Arkusz2!C1423,"CPV 1,5",0)</f>
        <v>CPV 1,5</v>
      </c>
    </row>
    <row r="1424" spans="3:4">
      <c r="C1424">
        <v>1423</v>
      </c>
      <c r="D1424" t="str">
        <f>IF('Dobór mocy zestawu'!$E$6&gt;=Arkusz2!C1424,"CPV 1,5",0)</f>
        <v>CPV 1,5</v>
      </c>
    </row>
    <row r="1425" spans="3:4">
      <c r="C1425">
        <v>1424</v>
      </c>
      <c r="D1425" t="str">
        <f>IF('Dobór mocy zestawu'!$E$6&gt;=Arkusz2!C1425,"CPV 1,5",0)</f>
        <v>CPV 1,5</v>
      </c>
    </row>
    <row r="1426" spans="3:4">
      <c r="C1426">
        <v>1425</v>
      </c>
      <c r="D1426" t="str">
        <f>IF('Dobór mocy zestawu'!$E$6&gt;=Arkusz2!C1426,"CPV 1,5",0)</f>
        <v>CPV 1,5</v>
      </c>
    </row>
    <row r="1427" spans="3:4">
      <c r="C1427">
        <v>1426</v>
      </c>
      <c r="D1427" t="str">
        <f>IF('Dobór mocy zestawu'!$E$6&gt;=Arkusz2!C1427,"CPV 1,5",0)</f>
        <v>CPV 1,5</v>
      </c>
    </row>
    <row r="1428" spans="3:4">
      <c r="C1428">
        <v>1427</v>
      </c>
      <c r="D1428" t="str">
        <f>IF('Dobór mocy zestawu'!$E$6&gt;=Arkusz2!C1428,"CPV 1,5",0)</f>
        <v>CPV 1,5</v>
      </c>
    </row>
    <row r="1429" spans="3:4">
      <c r="C1429">
        <v>1428</v>
      </c>
      <c r="D1429" t="str">
        <f>IF('Dobór mocy zestawu'!$E$6&gt;=Arkusz2!C1429,"CPV 1,5",0)</f>
        <v>CPV 1,5</v>
      </c>
    </row>
    <row r="1430" spans="3:4">
      <c r="C1430">
        <v>1429</v>
      </c>
      <c r="D1430" t="str">
        <f>IF('Dobór mocy zestawu'!$E$6&gt;=Arkusz2!C1430,"CPV 1,5",0)</f>
        <v>CPV 1,5</v>
      </c>
    </row>
    <row r="1431" spans="3:4">
      <c r="C1431">
        <v>1430</v>
      </c>
      <c r="D1431" t="str">
        <f>IF('Dobór mocy zestawu'!$E$6&gt;=Arkusz2!C1431,"CPV 1,5",0)</f>
        <v>CPV 1,5</v>
      </c>
    </row>
    <row r="1432" spans="3:4">
      <c r="C1432">
        <v>1431</v>
      </c>
      <c r="D1432" t="str">
        <f>IF('Dobór mocy zestawu'!$E$6&gt;=Arkusz2!C1432,"CPV 1,5",0)</f>
        <v>CPV 1,5</v>
      </c>
    </row>
    <row r="1433" spans="3:4">
      <c r="C1433">
        <v>1432</v>
      </c>
      <c r="D1433" t="str">
        <f>IF('Dobór mocy zestawu'!$E$6&gt;=Arkusz2!C1433,"CPV 1,5",0)</f>
        <v>CPV 1,5</v>
      </c>
    </row>
    <row r="1434" spans="3:4">
      <c r="C1434">
        <v>1433</v>
      </c>
      <c r="D1434" t="str">
        <f>IF('Dobór mocy zestawu'!$E$6&gt;=Arkusz2!C1434,"CPV 1,5",0)</f>
        <v>CPV 1,5</v>
      </c>
    </row>
    <row r="1435" spans="3:4">
      <c r="C1435">
        <v>1434</v>
      </c>
      <c r="D1435" t="str">
        <f>IF('Dobór mocy zestawu'!$E$6&gt;=Arkusz2!C1435,"CPV 1,5",0)</f>
        <v>CPV 1,5</v>
      </c>
    </row>
    <row r="1436" spans="3:4">
      <c r="C1436">
        <v>1435</v>
      </c>
      <c r="D1436" t="str">
        <f>IF('Dobór mocy zestawu'!$E$6&gt;=Arkusz2!C1436,"CPV 1,5",0)</f>
        <v>CPV 1,5</v>
      </c>
    </row>
    <row r="1437" spans="3:4">
      <c r="C1437">
        <v>1436</v>
      </c>
      <c r="D1437" t="str">
        <f>IF('Dobór mocy zestawu'!$E$6&gt;=Arkusz2!C1437,"CPV 1,5",0)</f>
        <v>CPV 1,5</v>
      </c>
    </row>
    <row r="1438" spans="3:4">
      <c r="C1438">
        <v>1437</v>
      </c>
      <c r="D1438" t="str">
        <f>IF('Dobór mocy zestawu'!$E$6&gt;=Arkusz2!C1438,"CPV 1,5",0)</f>
        <v>CPV 1,5</v>
      </c>
    </row>
    <row r="1439" spans="3:4">
      <c r="C1439">
        <v>1438</v>
      </c>
      <c r="D1439" t="str">
        <f>IF('Dobór mocy zestawu'!$E$6&gt;=Arkusz2!C1439,"CPV 1,5",0)</f>
        <v>CPV 1,5</v>
      </c>
    </row>
    <row r="1440" spans="3:4">
      <c r="C1440">
        <v>1439</v>
      </c>
      <c r="D1440" t="str">
        <f>IF('Dobór mocy zestawu'!$E$6&gt;=Arkusz2!C1440,"CPV 1,5",0)</f>
        <v>CPV 1,5</v>
      </c>
    </row>
    <row r="1441" spans="3:4">
      <c r="C1441">
        <v>1440</v>
      </c>
      <c r="D1441" t="str">
        <f>IF('Dobór mocy zestawu'!$E$6&gt;=Arkusz2!C1441,"CPV 1,5",0)</f>
        <v>CPV 1,5</v>
      </c>
    </row>
    <row r="1442" spans="3:4">
      <c r="C1442">
        <v>1441</v>
      </c>
      <c r="D1442" t="str">
        <f>IF('Dobór mocy zestawu'!$E$6&gt;=Arkusz2!C1442,"CPV 1,5",0)</f>
        <v>CPV 1,5</v>
      </c>
    </row>
    <row r="1443" spans="3:4">
      <c r="C1443">
        <v>1442</v>
      </c>
      <c r="D1443" t="str">
        <f>IF('Dobór mocy zestawu'!$E$6&gt;=Arkusz2!C1443,"CPV 1,5",0)</f>
        <v>CPV 1,5</v>
      </c>
    </row>
    <row r="1444" spans="3:4">
      <c r="C1444">
        <v>1443</v>
      </c>
      <c r="D1444" t="str">
        <f>IF('Dobór mocy zestawu'!$E$6&gt;=Arkusz2!C1444,"CPV 1,5",0)</f>
        <v>CPV 1,5</v>
      </c>
    </row>
    <row r="1445" spans="3:4">
      <c r="C1445">
        <v>1444</v>
      </c>
      <c r="D1445" t="str">
        <f>IF('Dobór mocy zestawu'!$E$6&gt;=Arkusz2!C1445,"CPV 1,5",0)</f>
        <v>CPV 1,5</v>
      </c>
    </row>
    <row r="1446" spans="3:4">
      <c r="C1446">
        <v>1445</v>
      </c>
      <c r="D1446" t="str">
        <f>IF('Dobór mocy zestawu'!$E$6&gt;=Arkusz2!C1446,"CPV 1,5",0)</f>
        <v>CPV 1,5</v>
      </c>
    </row>
    <row r="1447" spans="3:4">
      <c r="C1447">
        <v>1446</v>
      </c>
      <c r="D1447" t="str">
        <f>IF('Dobór mocy zestawu'!$E$6&gt;=Arkusz2!C1447,"CPV 1,5",0)</f>
        <v>CPV 1,5</v>
      </c>
    </row>
    <row r="1448" spans="3:4">
      <c r="C1448">
        <v>1447</v>
      </c>
      <c r="D1448" t="str">
        <f>IF('Dobór mocy zestawu'!$E$6&gt;=Arkusz2!C1448,"CPV 1,5",0)</f>
        <v>CPV 1,5</v>
      </c>
    </row>
    <row r="1449" spans="3:4">
      <c r="C1449">
        <v>1448</v>
      </c>
      <c r="D1449" t="str">
        <f>IF('Dobór mocy zestawu'!$E$6&gt;=Arkusz2!C1449,"CPV 1,5",0)</f>
        <v>CPV 1,5</v>
      </c>
    </row>
    <row r="1450" spans="3:4">
      <c r="C1450">
        <v>1449</v>
      </c>
      <c r="D1450" t="str">
        <f>IF('Dobór mocy zestawu'!$E$6&gt;=Arkusz2!C1450,"CPV 1,5",0)</f>
        <v>CPV 1,5</v>
      </c>
    </row>
    <row r="1451" spans="3:4">
      <c r="C1451">
        <v>1450</v>
      </c>
      <c r="D1451" t="str">
        <f>IF('Dobór mocy zestawu'!$E$6&gt;=Arkusz2!C1451,"CPV 1,5",0)</f>
        <v>CPV 1,5</v>
      </c>
    </row>
    <row r="1452" spans="3:4">
      <c r="C1452">
        <v>1451</v>
      </c>
      <c r="D1452" t="str">
        <f>IF('Dobór mocy zestawu'!$E$6&gt;=Arkusz2!C1452,"CPV 1,5",0)</f>
        <v>CPV 1,5</v>
      </c>
    </row>
    <row r="1453" spans="3:4">
      <c r="C1453">
        <v>1452</v>
      </c>
      <c r="D1453" t="str">
        <f>IF('Dobór mocy zestawu'!$E$6&gt;=Arkusz2!C1453,"CPV 1,5",0)</f>
        <v>CPV 1,5</v>
      </c>
    </row>
    <row r="1454" spans="3:4">
      <c r="C1454">
        <v>1453</v>
      </c>
      <c r="D1454" t="str">
        <f>IF('Dobór mocy zestawu'!$E$6&gt;=Arkusz2!C1454,"CPV 1,5",0)</f>
        <v>CPV 1,5</v>
      </c>
    </row>
    <row r="1455" spans="3:4">
      <c r="C1455">
        <v>1454</v>
      </c>
      <c r="D1455" t="str">
        <f>IF('Dobór mocy zestawu'!$E$6&gt;=Arkusz2!C1455,"CPV 1,5",0)</f>
        <v>CPV 1,5</v>
      </c>
    </row>
    <row r="1456" spans="3:4">
      <c r="C1456">
        <v>1455</v>
      </c>
      <c r="D1456" t="str">
        <f>IF('Dobór mocy zestawu'!$E$6&gt;=Arkusz2!C1456,"CPV 1,5",0)</f>
        <v>CPV 1,5</v>
      </c>
    </row>
    <row r="1457" spans="3:4">
      <c r="C1457">
        <v>1456</v>
      </c>
      <c r="D1457" t="str">
        <f>IF('Dobór mocy zestawu'!$E$6&gt;=Arkusz2!C1457,"CPV 1,5",0)</f>
        <v>CPV 1,5</v>
      </c>
    </row>
    <row r="1458" spans="3:4">
      <c r="C1458">
        <v>1457</v>
      </c>
      <c r="D1458" t="str">
        <f>IF('Dobór mocy zestawu'!$E$6&gt;=Arkusz2!C1458,"CPV 1,5",0)</f>
        <v>CPV 1,5</v>
      </c>
    </row>
    <row r="1459" spans="3:4">
      <c r="C1459">
        <v>1458</v>
      </c>
      <c r="D1459" t="str">
        <f>IF('Dobór mocy zestawu'!$E$6&gt;=Arkusz2!C1459,"CPV 1,5",0)</f>
        <v>CPV 1,5</v>
      </c>
    </row>
    <row r="1460" spans="3:4">
      <c r="C1460">
        <v>1459</v>
      </c>
      <c r="D1460" t="str">
        <f>IF('Dobór mocy zestawu'!$E$6&gt;=Arkusz2!C1460,"CPV 1,5",0)</f>
        <v>CPV 1,5</v>
      </c>
    </row>
    <row r="1461" spans="3:4">
      <c r="C1461">
        <v>1460</v>
      </c>
      <c r="D1461" t="str">
        <f>IF('Dobór mocy zestawu'!$E$6&gt;=Arkusz2!C1461,"CPV 1,5",0)</f>
        <v>CPV 1,5</v>
      </c>
    </row>
    <row r="1462" spans="3:4">
      <c r="C1462">
        <v>1461</v>
      </c>
      <c r="D1462" t="str">
        <f>IF('Dobór mocy zestawu'!$E$6&gt;=Arkusz2!C1462,"CPV 1,5",0)</f>
        <v>CPV 1,5</v>
      </c>
    </row>
    <row r="1463" spans="3:4">
      <c r="C1463">
        <v>1462</v>
      </c>
      <c r="D1463" t="str">
        <f>IF('Dobór mocy zestawu'!$E$6&gt;=Arkusz2!C1463,"CPV 1,5",0)</f>
        <v>CPV 1,5</v>
      </c>
    </row>
    <row r="1464" spans="3:4">
      <c r="C1464">
        <v>1463</v>
      </c>
      <c r="D1464" t="str">
        <f>IF('Dobór mocy zestawu'!$E$6&gt;=Arkusz2!C1464,"CPV 1,5",0)</f>
        <v>CPV 1,5</v>
      </c>
    </row>
    <row r="1465" spans="3:4">
      <c r="C1465">
        <v>1464</v>
      </c>
      <c r="D1465" t="str">
        <f>IF('Dobór mocy zestawu'!$E$6&gt;=Arkusz2!C1465,"CPV 1,5",0)</f>
        <v>CPV 1,5</v>
      </c>
    </row>
    <row r="1466" spans="3:4">
      <c r="C1466">
        <v>1465</v>
      </c>
      <c r="D1466" t="str">
        <f>IF('Dobór mocy zestawu'!$E$6&gt;=Arkusz2!C1466,"CPV 1,5",0)</f>
        <v>CPV 1,5</v>
      </c>
    </row>
    <row r="1467" spans="3:4">
      <c r="C1467">
        <v>1466</v>
      </c>
      <c r="D1467" t="str">
        <f>IF('Dobór mocy zestawu'!$E$6&gt;=Arkusz2!C1467,"CPV 1,5",0)</f>
        <v>CPV 1,5</v>
      </c>
    </row>
    <row r="1468" spans="3:4">
      <c r="C1468">
        <v>1467</v>
      </c>
      <c r="D1468" t="str">
        <f>IF('Dobór mocy zestawu'!$E$6&gt;=Arkusz2!C1468,"CPV 1,5",0)</f>
        <v>CPV 1,5</v>
      </c>
    </row>
    <row r="1469" spans="3:4">
      <c r="C1469">
        <v>1468</v>
      </c>
      <c r="D1469" t="str">
        <f>IF('Dobór mocy zestawu'!$E$6&gt;=Arkusz2!C1469,"CPV 1,5",0)</f>
        <v>CPV 1,5</v>
      </c>
    </row>
    <row r="1470" spans="3:4">
      <c r="C1470">
        <v>1469</v>
      </c>
      <c r="D1470" t="str">
        <f>IF('Dobór mocy zestawu'!$E$6&gt;=Arkusz2!C1470,"CPV 1,5",0)</f>
        <v>CPV 1,5</v>
      </c>
    </row>
    <row r="1471" spans="3:4">
      <c r="C1471">
        <v>1470</v>
      </c>
      <c r="D1471" t="str">
        <f>IF('Dobór mocy zestawu'!$E$6&gt;=Arkusz2!C1471,"CPV 1,5",0)</f>
        <v>CPV 1,5</v>
      </c>
    </row>
    <row r="1472" spans="3:4">
      <c r="C1472">
        <v>1471</v>
      </c>
      <c r="D1472" t="str">
        <f>IF('Dobór mocy zestawu'!$E$6&gt;=Arkusz2!C1472,"CPV 1,5",0)</f>
        <v>CPV 1,5</v>
      </c>
    </row>
    <row r="1473" spans="3:4">
      <c r="C1473">
        <v>1472</v>
      </c>
      <c r="D1473" t="str">
        <f>IF('Dobór mocy zestawu'!$E$6&gt;=Arkusz2!C1473,"CPV 1,5",0)</f>
        <v>CPV 1,5</v>
      </c>
    </row>
    <row r="1474" spans="3:4">
      <c r="C1474">
        <v>1473</v>
      </c>
      <c r="D1474" t="str">
        <f>IF('Dobór mocy zestawu'!$E$6&gt;=Arkusz2!C1474,"CPV 1,5",0)</f>
        <v>CPV 1,5</v>
      </c>
    </row>
    <row r="1475" spans="3:4">
      <c r="C1475">
        <v>1474</v>
      </c>
      <c r="D1475" t="str">
        <f>IF('Dobór mocy zestawu'!$E$6&gt;=Arkusz2!C1475,"CPV 1,5",0)</f>
        <v>CPV 1,5</v>
      </c>
    </row>
    <row r="1476" spans="3:4">
      <c r="C1476">
        <v>1475</v>
      </c>
      <c r="D1476" t="str">
        <f>IF('Dobór mocy zestawu'!$E$6&gt;=Arkusz2!C1476,"CPV 1,5",0)</f>
        <v>CPV 1,5</v>
      </c>
    </row>
    <row r="1477" spans="3:4">
      <c r="C1477">
        <v>1476</v>
      </c>
      <c r="D1477" t="str">
        <f>IF('Dobór mocy zestawu'!$E$6&gt;=Arkusz2!C1477,"CPV 1,5",0)</f>
        <v>CPV 1,5</v>
      </c>
    </row>
    <row r="1478" spans="3:4">
      <c r="C1478">
        <v>1477</v>
      </c>
      <c r="D1478" t="str">
        <f>IF('Dobór mocy zestawu'!$E$6&gt;=Arkusz2!C1478,"CPV 1,5",0)</f>
        <v>CPV 1,5</v>
      </c>
    </row>
    <row r="1479" spans="3:4">
      <c r="C1479">
        <v>1478</v>
      </c>
      <c r="D1479" t="str">
        <f>IF('Dobór mocy zestawu'!$E$6&gt;=Arkusz2!C1479,"CPV 1,5",0)</f>
        <v>CPV 1,5</v>
      </c>
    </row>
    <row r="1480" spans="3:4">
      <c r="C1480">
        <v>1479</v>
      </c>
      <c r="D1480" t="str">
        <f>IF('Dobór mocy zestawu'!$E$6&gt;=Arkusz2!C1480,"CPV 1,5",0)</f>
        <v>CPV 1,5</v>
      </c>
    </row>
    <row r="1481" spans="3:4">
      <c r="C1481">
        <v>1480</v>
      </c>
      <c r="D1481" t="str">
        <f>IF('Dobór mocy zestawu'!$E$6&gt;=Arkusz2!C1481,"CPV 1,5",0)</f>
        <v>CPV 1,5</v>
      </c>
    </row>
    <row r="1482" spans="3:4">
      <c r="C1482">
        <v>1481</v>
      </c>
      <c r="D1482" t="str">
        <f>IF('Dobór mocy zestawu'!$E$6&gt;=Arkusz2!C1482,"CPV 1,5",0)</f>
        <v>CPV 1,5</v>
      </c>
    </row>
    <row r="1483" spans="3:4">
      <c r="C1483">
        <v>1482</v>
      </c>
      <c r="D1483" t="str">
        <f>IF('Dobór mocy zestawu'!$E$6&gt;=Arkusz2!C1483,"CPV 1,5",0)</f>
        <v>CPV 1,5</v>
      </c>
    </row>
    <row r="1484" spans="3:4">
      <c r="C1484">
        <v>1483</v>
      </c>
      <c r="D1484" t="str">
        <f>IF('Dobór mocy zestawu'!$E$6&gt;=Arkusz2!C1484,"CPV 1,5",0)</f>
        <v>CPV 1,5</v>
      </c>
    </row>
    <row r="1485" spans="3:4">
      <c r="C1485">
        <v>1484</v>
      </c>
      <c r="D1485" t="str">
        <f>IF('Dobór mocy zestawu'!$E$6&gt;=Arkusz2!C1485,"CPV 1,5",0)</f>
        <v>CPV 1,5</v>
      </c>
    </row>
    <row r="1486" spans="3:4">
      <c r="C1486">
        <v>1485</v>
      </c>
      <c r="D1486" t="str">
        <f>IF('Dobór mocy zestawu'!$E$6&gt;=Arkusz2!C1486,"CPV 1,5",0)</f>
        <v>CPV 1,5</v>
      </c>
    </row>
    <row r="1487" spans="3:4">
      <c r="C1487">
        <v>1486</v>
      </c>
      <c r="D1487" t="str">
        <f>IF('Dobór mocy zestawu'!$E$6&gt;=Arkusz2!C1487,"CPV 1,5",0)</f>
        <v>CPV 1,5</v>
      </c>
    </row>
    <row r="1488" spans="3:4">
      <c r="C1488">
        <v>1487</v>
      </c>
      <c r="D1488" t="str">
        <f>IF('Dobór mocy zestawu'!$E$6&gt;=Arkusz2!C1488,"CPV 1,5",0)</f>
        <v>CPV 1,5</v>
      </c>
    </row>
    <row r="1489" spans="3:4">
      <c r="C1489">
        <v>1488</v>
      </c>
      <c r="D1489" t="str">
        <f>IF('Dobór mocy zestawu'!$E$6&gt;=Arkusz2!C1489,"CPV 1,5",0)</f>
        <v>CPV 1,5</v>
      </c>
    </row>
    <row r="1490" spans="3:4">
      <c r="C1490">
        <v>1489</v>
      </c>
      <c r="D1490" t="str">
        <f>IF('Dobór mocy zestawu'!$E$6&gt;=Arkusz2!C1490,"CPV 1,5",0)</f>
        <v>CPV 1,5</v>
      </c>
    </row>
    <row r="1491" spans="3:4">
      <c r="C1491">
        <v>1490</v>
      </c>
      <c r="D1491" t="str">
        <f>IF('Dobór mocy zestawu'!$E$6&gt;=Arkusz2!C1491,"CPV 1,5",0)</f>
        <v>CPV 1,5</v>
      </c>
    </row>
    <row r="1492" spans="3:4">
      <c r="C1492">
        <v>1491</v>
      </c>
      <c r="D1492" t="str">
        <f>IF('Dobór mocy zestawu'!$E$6&gt;=Arkusz2!C1492,"CPV 1,5",0)</f>
        <v>CPV 1,5</v>
      </c>
    </row>
    <row r="1493" spans="3:4">
      <c r="C1493">
        <v>1492</v>
      </c>
      <c r="D1493" t="str">
        <f>IF('Dobór mocy zestawu'!$E$6&gt;=Arkusz2!C1493,"CPV 1,5",0)</f>
        <v>CPV 1,5</v>
      </c>
    </row>
    <row r="1494" spans="3:4">
      <c r="C1494">
        <v>1493</v>
      </c>
      <c r="D1494" t="str">
        <f>IF('Dobór mocy zestawu'!$E$6&gt;=Arkusz2!C1494,"CPV 1,5",0)</f>
        <v>CPV 1,5</v>
      </c>
    </row>
    <row r="1495" spans="3:4">
      <c r="C1495">
        <v>1494</v>
      </c>
      <c r="D1495" t="str">
        <f>IF('Dobór mocy zestawu'!$E$6&gt;=Arkusz2!C1495,"CPV 1,5",0)</f>
        <v>CPV 1,5</v>
      </c>
    </row>
    <row r="1496" spans="3:4">
      <c r="C1496">
        <v>1495</v>
      </c>
      <c r="D1496" t="str">
        <f>IF('Dobór mocy zestawu'!$E$6&gt;=Arkusz2!C1496,"CPV 1,5",0)</f>
        <v>CPV 1,5</v>
      </c>
    </row>
    <row r="1497" spans="3:4">
      <c r="C1497">
        <v>1496</v>
      </c>
      <c r="D1497" t="str">
        <f>IF('Dobór mocy zestawu'!$E$6&gt;=Arkusz2!C1497,"CPV 1,5",0)</f>
        <v>CPV 1,5</v>
      </c>
    </row>
    <row r="1498" spans="3:4">
      <c r="C1498">
        <v>1497</v>
      </c>
      <c r="D1498" t="str">
        <f>IF('Dobór mocy zestawu'!$E$6&gt;=Arkusz2!C1498,"CPV 1,5",0)</f>
        <v>CPV 1,5</v>
      </c>
    </row>
    <row r="1499" spans="3:4">
      <c r="C1499">
        <v>1498</v>
      </c>
      <c r="D1499" t="str">
        <f>IF('Dobór mocy zestawu'!$E$6&gt;=Arkusz2!C1499,"CPV 1,5",0)</f>
        <v>CPV 1,5</v>
      </c>
    </row>
    <row r="1500" spans="3:4">
      <c r="C1500">
        <v>1499</v>
      </c>
      <c r="D1500" t="str">
        <f>IF('Dobór mocy zestawu'!$E$6&gt;=Arkusz2!C1500,"CPV 1,5",0)</f>
        <v>CPV 1,5</v>
      </c>
    </row>
    <row r="1501" spans="3:4">
      <c r="C1501">
        <v>1500</v>
      </c>
      <c r="D1501" t="str">
        <f>IF('Dobór mocy zestawu'!$E$6&gt;=Arkusz2!C1501,"CPV 1,5",0)</f>
        <v>CPV 1,5</v>
      </c>
    </row>
    <row r="1502" spans="3:4">
      <c r="C1502">
        <v>1501</v>
      </c>
      <c r="D1502" t="str">
        <f>IF('Dobór mocy zestawu'!$E$6&gt;=Arkusz2!C1502,"CPV 2",0)</f>
        <v>CPV 2</v>
      </c>
    </row>
    <row r="1503" spans="3:4">
      <c r="C1503">
        <v>1502</v>
      </c>
      <c r="D1503" t="str">
        <f>IF('Dobór mocy zestawu'!$E$6&gt;=Arkusz2!C1503,"CPV 2",0)</f>
        <v>CPV 2</v>
      </c>
    </row>
    <row r="1504" spans="3:4">
      <c r="C1504">
        <v>1503</v>
      </c>
      <c r="D1504" t="str">
        <f>IF('Dobór mocy zestawu'!$E$6&gt;=Arkusz2!C1504,"CPV 2",0)</f>
        <v>CPV 2</v>
      </c>
    </row>
    <row r="1505" spans="3:4">
      <c r="C1505">
        <v>1504</v>
      </c>
      <c r="D1505" t="str">
        <f>IF('Dobór mocy zestawu'!$E$6&gt;=Arkusz2!C1505,"CPV 2",0)</f>
        <v>CPV 2</v>
      </c>
    </row>
    <row r="1506" spans="3:4">
      <c r="C1506">
        <v>1505</v>
      </c>
      <c r="D1506" t="str">
        <f>IF('Dobór mocy zestawu'!$E$6&gt;=Arkusz2!C1506,"CPV 2",0)</f>
        <v>CPV 2</v>
      </c>
    </row>
    <row r="1507" spans="3:4">
      <c r="C1507">
        <v>1506</v>
      </c>
      <c r="D1507" t="str">
        <f>IF('Dobór mocy zestawu'!$E$6&gt;=Arkusz2!C1507,"CPV 2",0)</f>
        <v>CPV 2</v>
      </c>
    </row>
    <row r="1508" spans="3:4">
      <c r="C1508">
        <v>1507</v>
      </c>
      <c r="D1508" t="str">
        <f>IF('Dobór mocy zestawu'!$E$6&gt;=Arkusz2!C1508,"CPV 2",0)</f>
        <v>CPV 2</v>
      </c>
    </row>
    <row r="1509" spans="3:4">
      <c r="C1509">
        <v>1508</v>
      </c>
      <c r="D1509" t="str">
        <f>IF('Dobór mocy zestawu'!$E$6&gt;=Arkusz2!C1509,"CPV 2",0)</f>
        <v>CPV 2</v>
      </c>
    </row>
    <row r="1510" spans="3:4">
      <c r="C1510">
        <v>1509</v>
      </c>
      <c r="D1510" t="str">
        <f>IF('Dobór mocy zestawu'!$E$6&gt;=Arkusz2!C1510,"CPV 2",0)</f>
        <v>CPV 2</v>
      </c>
    </row>
    <row r="1511" spans="3:4">
      <c r="C1511">
        <v>1510</v>
      </c>
      <c r="D1511" t="str">
        <f>IF('Dobór mocy zestawu'!$E$6&gt;=Arkusz2!C1511,"CPV 2",0)</f>
        <v>CPV 2</v>
      </c>
    </row>
    <row r="1512" spans="3:4">
      <c r="C1512">
        <v>1511</v>
      </c>
      <c r="D1512" t="str">
        <f>IF('Dobór mocy zestawu'!$E$6&gt;=Arkusz2!C1512,"CPV 2",0)</f>
        <v>CPV 2</v>
      </c>
    </row>
    <row r="1513" spans="3:4">
      <c r="C1513">
        <v>1512</v>
      </c>
      <c r="D1513" t="str">
        <f>IF('Dobór mocy zestawu'!$E$6&gt;=Arkusz2!C1513,"CPV 2",0)</f>
        <v>CPV 2</v>
      </c>
    </row>
    <row r="1514" spans="3:4">
      <c r="C1514">
        <v>1513</v>
      </c>
      <c r="D1514" t="str">
        <f>IF('Dobór mocy zestawu'!$E$6&gt;=Arkusz2!C1514,"CPV 2",0)</f>
        <v>CPV 2</v>
      </c>
    </row>
    <row r="1515" spans="3:4">
      <c r="C1515">
        <v>1514</v>
      </c>
      <c r="D1515" t="str">
        <f>IF('Dobór mocy zestawu'!$E$6&gt;=Arkusz2!C1515,"CPV 2",0)</f>
        <v>CPV 2</v>
      </c>
    </row>
    <row r="1516" spans="3:4">
      <c r="C1516">
        <v>1515</v>
      </c>
      <c r="D1516" t="str">
        <f>IF('Dobór mocy zestawu'!$E$6&gt;=Arkusz2!C1516,"CPV 2",0)</f>
        <v>CPV 2</v>
      </c>
    </row>
    <row r="1517" spans="3:4">
      <c r="C1517">
        <v>1516</v>
      </c>
      <c r="D1517" t="str">
        <f>IF('Dobór mocy zestawu'!$E$6&gt;=Arkusz2!C1517,"CPV 2",0)</f>
        <v>CPV 2</v>
      </c>
    </row>
    <row r="1518" spans="3:4">
      <c r="C1518">
        <v>1517</v>
      </c>
      <c r="D1518" t="str">
        <f>IF('Dobór mocy zestawu'!$E$6&gt;=Arkusz2!C1518,"CPV 2",0)</f>
        <v>CPV 2</v>
      </c>
    </row>
    <row r="1519" spans="3:4">
      <c r="C1519">
        <v>1518</v>
      </c>
      <c r="D1519" t="str">
        <f>IF('Dobór mocy zestawu'!$E$6&gt;=Arkusz2!C1519,"CPV 2",0)</f>
        <v>CPV 2</v>
      </c>
    </row>
    <row r="1520" spans="3:4">
      <c r="C1520">
        <v>1519</v>
      </c>
      <c r="D1520" t="str">
        <f>IF('Dobór mocy zestawu'!$E$6&gt;=Arkusz2!C1520,"CPV 2",0)</f>
        <v>CPV 2</v>
      </c>
    </row>
    <row r="1521" spans="3:4">
      <c r="C1521">
        <v>1520</v>
      </c>
      <c r="D1521" t="str">
        <f>IF('Dobór mocy zestawu'!$E$6&gt;=Arkusz2!C1521,"CPV 2",0)</f>
        <v>CPV 2</v>
      </c>
    </row>
    <row r="1522" spans="3:4">
      <c r="C1522">
        <v>1521</v>
      </c>
      <c r="D1522" t="str">
        <f>IF('Dobór mocy zestawu'!$E$6&gt;=Arkusz2!C1522,"CPV 2",0)</f>
        <v>CPV 2</v>
      </c>
    </row>
    <row r="1523" spans="3:4">
      <c r="C1523">
        <v>1522</v>
      </c>
      <c r="D1523" t="str">
        <f>IF('Dobór mocy zestawu'!$E$6&gt;=Arkusz2!C1523,"CPV 2",0)</f>
        <v>CPV 2</v>
      </c>
    </row>
    <row r="1524" spans="3:4">
      <c r="C1524">
        <v>1523</v>
      </c>
      <c r="D1524" t="str">
        <f>IF('Dobór mocy zestawu'!$E$6&gt;=Arkusz2!C1524,"CPV 2",0)</f>
        <v>CPV 2</v>
      </c>
    </row>
    <row r="1525" spans="3:4">
      <c r="C1525">
        <v>1524</v>
      </c>
      <c r="D1525" t="str">
        <f>IF('Dobór mocy zestawu'!$E$6&gt;=Arkusz2!C1525,"CPV 2",0)</f>
        <v>CPV 2</v>
      </c>
    </row>
    <row r="1526" spans="3:4">
      <c r="C1526">
        <v>1525</v>
      </c>
      <c r="D1526" t="str">
        <f>IF('Dobór mocy zestawu'!$E$6&gt;=Arkusz2!C1526,"CPV 2",0)</f>
        <v>CPV 2</v>
      </c>
    </row>
    <row r="1527" spans="3:4">
      <c r="C1527">
        <v>1526</v>
      </c>
      <c r="D1527" t="str">
        <f>IF('Dobór mocy zestawu'!$E$6&gt;=Arkusz2!C1527,"CPV 2",0)</f>
        <v>CPV 2</v>
      </c>
    </row>
    <row r="1528" spans="3:4">
      <c r="C1528">
        <v>1527</v>
      </c>
      <c r="D1528" t="str">
        <f>IF('Dobór mocy zestawu'!$E$6&gt;=Arkusz2!C1528,"CPV 2",0)</f>
        <v>CPV 2</v>
      </c>
    </row>
    <row r="1529" spans="3:4">
      <c r="C1529">
        <v>1528</v>
      </c>
      <c r="D1529" t="str">
        <f>IF('Dobór mocy zestawu'!$E$6&gt;=Arkusz2!C1529,"CPV 2",0)</f>
        <v>CPV 2</v>
      </c>
    </row>
    <row r="1530" spans="3:4">
      <c r="C1530">
        <v>1529</v>
      </c>
      <c r="D1530" t="str">
        <f>IF('Dobór mocy zestawu'!$E$6&gt;=Arkusz2!C1530,"CPV 2",0)</f>
        <v>CPV 2</v>
      </c>
    </row>
    <row r="1531" spans="3:4">
      <c r="C1531">
        <v>1530</v>
      </c>
      <c r="D1531" t="str">
        <f>IF('Dobór mocy zestawu'!$E$6&gt;=Arkusz2!C1531,"CPV 2",0)</f>
        <v>CPV 2</v>
      </c>
    </row>
    <row r="1532" spans="3:4">
      <c r="C1532">
        <v>1531</v>
      </c>
      <c r="D1532" t="str">
        <f>IF('Dobór mocy zestawu'!$E$6&gt;=Arkusz2!C1532,"CPV 2",0)</f>
        <v>CPV 2</v>
      </c>
    </row>
    <row r="1533" spans="3:4">
      <c r="C1533">
        <v>1532</v>
      </c>
      <c r="D1533" t="str">
        <f>IF('Dobór mocy zestawu'!$E$6&gt;=Arkusz2!C1533,"CPV 2",0)</f>
        <v>CPV 2</v>
      </c>
    </row>
    <row r="1534" spans="3:4">
      <c r="C1534">
        <v>1533</v>
      </c>
      <c r="D1534" t="str">
        <f>IF('Dobór mocy zestawu'!$E$6&gt;=Arkusz2!C1534,"CPV 2",0)</f>
        <v>CPV 2</v>
      </c>
    </row>
    <row r="1535" spans="3:4">
      <c r="C1535">
        <v>1534</v>
      </c>
      <c r="D1535" t="str">
        <f>IF('Dobór mocy zestawu'!$E$6&gt;=Arkusz2!C1535,"CPV 2",0)</f>
        <v>CPV 2</v>
      </c>
    </row>
    <row r="1536" spans="3:4">
      <c r="C1536">
        <v>1535</v>
      </c>
      <c r="D1536" t="str">
        <f>IF('Dobór mocy zestawu'!$E$6&gt;=Arkusz2!C1536,"CPV 2",0)</f>
        <v>CPV 2</v>
      </c>
    </row>
    <row r="1537" spans="3:4">
      <c r="C1537">
        <v>1536</v>
      </c>
      <c r="D1537" t="str">
        <f>IF('Dobór mocy zestawu'!$E$6&gt;=Arkusz2!C1537,"CPV 2",0)</f>
        <v>CPV 2</v>
      </c>
    </row>
    <row r="1538" spans="3:4">
      <c r="C1538">
        <v>1537</v>
      </c>
      <c r="D1538" t="str">
        <f>IF('Dobór mocy zestawu'!$E$6&gt;=Arkusz2!C1538,"CPV 2",0)</f>
        <v>CPV 2</v>
      </c>
    </row>
    <row r="1539" spans="3:4">
      <c r="C1539">
        <v>1538</v>
      </c>
      <c r="D1539" t="str">
        <f>IF('Dobór mocy zestawu'!$E$6&gt;=Arkusz2!C1539,"CPV 2",0)</f>
        <v>CPV 2</v>
      </c>
    </row>
    <row r="1540" spans="3:4">
      <c r="C1540">
        <v>1539</v>
      </c>
      <c r="D1540" t="str">
        <f>IF('Dobór mocy zestawu'!$E$6&gt;=Arkusz2!C1540,"CPV 2",0)</f>
        <v>CPV 2</v>
      </c>
    </row>
    <row r="1541" spans="3:4">
      <c r="C1541">
        <v>1540</v>
      </c>
      <c r="D1541" t="str">
        <f>IF('Dobór mocy zestawu'!$E$6&gt;=Arkusz2!C1541,"CPV 2",0)</f>
        <v>CPV 2</v>
      </c>
    </row>
    <row r="1542" spans="3:4">
      <c r="C1542">
        <v>1541</v>
      </c>
      <c r="D1542" t="str">
        <f>IF('Dobór mocy zestawu'!$E$6&gt;=Arkusz2!C1542,"CPV 2",0)</f>
        <v>CPV 2</v>
      </c>
    </row>
    <row r="1543" spans="3:4">
      <c r="C1543">
        <v>1542</v>
      </c>
      <c r="D1543" t="str">
        <f>IF('Dobór mocy zestawu'!$E$6&gt;=Arkusz2!C1543,"CPV 2",0)</f>
        <v>CPV 2</v>
      </c>
    </row>
    <row r="1544" spans="3:4">
      <c r="C1544">
        <v>1543</v>
      </c>
      <c r="D1544" t="str">
        <f>IF('Dobór mocy zestawu'!$E$6&gt;=Arkusz2!C1544,"CPV 2",0)</f>
        <v>CPV 2</v>
      </c>
    </row>
    <row r="1545" spans="3:4">
      <c r="C1545">
        <v>1544</v>
      </c>
      <c r="D1545" t="str">
        <f>IF('Dobór mocy zestawu'!$E$6&gt;=Arkusz2!C1545,"CPV 2",0)</f>
        <v>CPV 2</v>
      </c>
    </row>
    <row r="1546" spans="3:4">
      <c r="C1546">
        <v>1545</v>
      </c>
      <c r="D1546" t="str">
        <f>IF('Dobór mocy zestawu'!$E$6&gt;=Arkusz2!C1546,"CPV 2",0)</f>
        <v>CPV 2</v>
      </c>
    </row>
    <row r="1547" spans="3:4">
      <c r="C1547">
        <v>1546</v>
      </c>
      <c r="D1547" t="str">
        <f>IF('Dobór mocy zestawu'!$E$6&gt;=Arkusz2!C1547,"CPV 2",0)</f>
        <v>CPV 2</v>
      </c>
    </row>
    <row r="1548" spans="3:4">
      <c r="C1548">
        <v>1547</v>
      </c>
      <c r="D1548" t="str">
        <f>IF('Dobór mocy zestawu'!$E$6&gt;=Arkusz2!C1548,"CPV 2",0)</f>
        <v>CPV 2</v>
      </c>
    </row>
    <row r="1549" spans="3:4">
      <c r="C1549">
        <v>1548</v>
      </c>
      <c r="D1549" t="str">
        <f>IF('Dobór mocy zestawu'!$E$6&gt;=Arkusz2!C1549,"CPV 2",0)</f>
        <v>CPV 2</v>
      </c>
    </row>
    <row r="1550" spans="3:4">
      <c r="C1550">
        <v>1549</v>
      </c>
      <c r="D1550" t="str">
        <f>IF('Dobór mocy zestawu'!$E$6&gt;=Arkusz2!C1550,"CPV 2",0)</f>
        <v>CPV 2</v>
      </c>
    </row>
    <row r="1551" spans="3:4">
      <c r="C1551">
        <v>1550</v>
      </c>
      <c r="D1551" t="str">
        <f>IF('Dobór mocy zestawu'!$E$6&gt;=Arkusz2!C1551,"CPV 2",0)</f>
        <v>CPV 2</v>
      </c>
    </row>
    <row r="1552" spans="3:4">
      <c r="C1552">
        <v>1551</v>
      </c>
      <c r="D1552" t="str">
        <f>IF('Dobór mocy zestawu'!$E$6&gt;=Arkusz2!C1552,"CPV 2",0)</f>
        <v>CPV 2</v>
      </c>
    </row>
    <row r="1553" spans="3:4">
      <c r="C1553">
        <v>1552</v>
      </c>
      <c r="D1553" t="str">
        <f>IF('Dobór mocy zestawu'!$E$6&gt;=Arkusz2!C1553,"CPV 2",0)</f>
        <v>CPV 2</v>
      </c>
    </row>
    <row r="1554" spans="3:4">
      <c r="C1554">
        <v>1553</v>
      </c>
      <c r="D1554" t="str">
        <f>IF('Dobór mocy zestawu'!$E$6&gt;=Arkusz2!C1554,"CPV 2",0)</f>
        <v>CPV 2</v>
      </c>
    </row>
    <row r="1555" spans="3:4">
      <c r="C1555">
        <v>1554</v>
      </c>
      <c r="D1555" t="str">
        <f>IF('Dobór mocy zestawu'!$E$6&gt;=Arkusz2!C1555,"CPV 2",0)</f>
        <v>CPV 2</v>
      </c>
    </row>
    <row r="1556" spans="3:4">
      <c r="C1556">
        <v>1555</v>
      </c>
      <c r="D1556" t="str">
        <f>IF('Dobór mocy zestawu'!$E$6&gt;=Arkusz2!C1556,"CPV 2",0)</f>
        <v>CPV 2</v>
      </c>
    </row>
    <row r="1557" spans="3:4">
      <c r="C1557">
        <v>1556</v>
      </c>
      <c r="D1557" t="str">
        <f>IF('Dobór mocy zestawu'!$E$6&gt;=Arkusz2!C1557,"CPV 2",0)</f>
        <v>CPV 2</v>
      </c>
    </row>
    <row r="1558" spans="3:4">
      <c r="C1558">
        <v>1557</v>
      </c>
      <c r="D1558" t="str">
        <f>IF('Dobór mocy zestawu'!$E$6&gt;=Arkusz2!C1558,"CPV 2",0)</f>
        <v>CPV 2</v>
      </c>
    </row>
    <row r="1559" spans="3:4">
      <c r="C1559">
        <v>1558</v>
      </c>
      <c r="D1559" t="str">
        <f>IF('Dobór mocy zestawu'!$E$6&gt;=Arkusz2!C1559,"CPV 2",0)</f>
        <v>CPV 2</v>
      </c>
    </row>
    <row r="1560" spans="3:4">
      <c r="C1560">
        <v>1559</v>
      </c>
      <c r="D1560" t="str">
        <f>IF('Dobór mocy zestawu'!$E$6&gt;=Arkusz2!C1560,"CPV 2",0)</f>
        <v>CPV 2</v>
      </c>
    </row>
    <row r="1561" spans="3:4">
      <c r="C1561">
        <v>1560</v>
      </c>
      <c r="D1561" t="str">
        <f>IF('Dobór mocy zestawu'!$E$6&gt;=Arkusz2!C1561,"CPV 2",0)</f>
        <v>CPV 2</v>
      </c>
    </row>
    <row r="1562" spans="3:4">
      <c r="C1562">
        <v>1561</v>
      </c>
      <c r="D1562" t="str">
        <f>IF('Dobór mocy zestawu'!$E$6&gt;=Arkusz2!C1562,"CPV 2",0)</f>
        <v>CPV 2</v>
      </c>
    </row>
    <row r="1563" spans="3:4">
      <c r="C1563">
        <v>1562</v>
      </c>
      <c r="D1563" t="str">
        <f>IF('Dobór mocy zestawu'!$E$6&gt;=Arkusz2!C1563,"CPV 2",0)</f>
        <v>CPV 2</v>
      </c>
    </row>
    <row r="1564" spans="3:4">
      <c r="C1564">
        <v>1563</v>
      </c>
      <c r="D1564" t="str">
        <f>IF('Dobór mocy zestawu'!$E$6&gt;=Arkusz2!C1564,"CPV 2",0)</f>
        <v>CPV 2</v>
      </c>
    </row>
    <row r="1565" spans="3:4">
      <c r="C1565">
        <v>1564</v>
      </c>
      <c r="D1565" t="str">
        <f>IF('Dobór mocy zestawu'!$E$6&gt;=Arkusz2!C1565,"CPV 2",0)</f>
        <v>CPV 2</v>
      </c>
    </row>
    <row r="1566" spans="3:4">
      <c r="C1566">
        <v>1565</v>
      </c>
      <c r="D1566" t="str">
        <f>IF('Dobór mocy zestawu'!$E$6&gt;=Arkusz2!C1566,"CPV 2",0)</f>
        <v>CPV 2</v>
      </c>
    </row>
    <row r="1567" spans="3:4">
      <c r="C1567">
        <v>1566</v>
      </c>
      <c r="D1567" t="str">
        <f>IF('Dobór mocy zestawu'!$E$6&gt;=Arkusz2!C1567,"CPV 2",0)</f>
        <v>CPV 2</v>
      </c>
    </row>
    <row r="1568" spans="3:4">
      <c r="C1568">
        <v>1567</v>
      </c>
      <c r="D1568" t="str">
        <f>IF('Dobór mocy zestawu'!$E$6&gt;=Arkusz2!C1568,"CPV 2",0)</f>
        <v>CPV 2</v>
      </c>
    </row>
    <row r="1569" spans="3:4">
      <c r="C1569">
        <v>1568</v>
      </c>
      <c r="D1569" t="str">
        <f>IF('Dobór mocy zestawu'!$E$6&gt;=Arkusz2!C1569,"CPV 2",0)</f>
        <v>CPV 2</v>
      </c>
    </row>
    <row r="1570" spans="3:4">
      <c r="C1570">
        <v>1569</v>
      </c>
      <c r="D1570" t="str">
        <f>IF('Dobór mocy zestawu'!$E$6&gt;=Arkusz2!C1570,"CPV 2",0)</f>
        <v>CPV 2</v>
      </c>
    </row>
    <row r="1571" spans="3:4">
      <c r="C1571">
        <v>1570</v>
      </c>
      <c r="D1571" t="str">
        <f>IF('Dobór mocy zestawu'!$E$6&gt;=Arkusz2!C1571,"CPV 2",0)</f>
        <v>CPV 2</v>
      </c>
    </row>
    <row r="1572" spans="3:4">
      <c r="C1572">
        <v>1571</v>
      </c>
      <c r="D1572" t="str">
        <f>IF('Dobór mocy zestawu'!$E$6&gt;=Arkusz2!C1572,"CPV 2",0)</f>
        <v>CPV 2</v>
      </c>
    </row>
    <row r="1573" spans="3:4">
      <c r="C1573">
        <v>1572</v>
      </c>
      <c r="D1573" t="str">
        <f>IF('Dobór mocy zestawu'!$E$6&gt;=Arkusz2!C1573,"CPV 2",0)</f>
        <v>CPV 2</v>
      </c>
    </row>
    <row r="1574" spans="3:4">
      <c r="C1574">
        <v>1573</v>
      </c>
      <c r="D1574" t="str">
        <f>IF('Dobór mocy zestawu'!$E$6&gt;=Arkusz2!C1574,"CPV 2",0)</f>
        <v>CPV 2</v>
      </c>
    </row>
    <row r="1575" spans="3:4">
      <c r="C1575">
        <v>1574</v>
      </c>
      <c r="D1575" t="str">
        <f>IF('Dobór mocy zestawu'!$E$6&gt;=Arkusz2!C1575,"CPV 2",0)</f>
        <v>CPV 2</v>
      </c>
    </row>
    <row r="1576" spans="3:4">
      <c r="C1576">
        <v>1575</v>
      </c>
      <c r="D1576" t="str">
        <f>IF('Dobór mocy zestawu'!$E$6&gt;=Arkusz2!C1576,"CPV 2",0)</f>
        <v>CPV 2</v>
      </c>
    </row>
    <row r="1577" spans="3:4">
      <c r="C1577">
        <v>1576</v>
      </c>
      <c r="D1577" t="str">
        <f>IF('Dobór mocy zestawu'!$E$6&gt;=Arkusz2!C1577,"CPV 2",0)</f>
        <v>CPV 2</v>
      </c>
    </row>
    <row r="1578" spans="3:4">
      <c r="C1578">
        <v>1577</v>
      </c>
      <c r="D1578" t="str">
        <f>IF('Dobór mocy zestawu'!$E$6&gt;=Arkusz2!C1578,"CPV 2",0)</f>
        <v>CPV 2</v>
      </c>
    </row>
    <row r="1579" spans="3:4">
      <c r="C1579">
        <v>1578</v>
      </c>
      <c r="D1579" t="str">
        <f>IF('Dobór mocy zestawu'!$E$6&gt;=Arkusz2!C1579,"CPV 2",0)</f>
        <v>CPV 2</v>
      </c>
    </row>
    <row r="1580" spans="3:4">
      <c r="C1580">
        <v>1579</v>
      </c>
      <c r="D1580" t="str">
        <f>IF('Dobór mocy zestawu'!$E$6&gt;=Arkusz2!C1580,"CPV 2",0)</f>
        <v>CPV 2</v>
      </c>
    </row>
    <row r="1581" spans="3:4">
      <c r="C1581">
        <v>1580</v>
      </c>
      <c r="D1581" t="str">
        <f>IF('Dobór mocy zestawu'!$E$6&gt;=Arkusz2!C1581,"CPV 2",0)</f>
        <v>CPV 2</v>
      </c>
    </row>
    <row r="1582" spans="3:4">
      <c r="C1582">
        <v>1581</v>
      </c>
      <c r="D1582" t="str">
        <f>IF('Dobór mocy zestawu'!$E$6&gt;=Arkusz2!C1582,"CPV 2",0)</f>
        <v>CPV 2</v>
      </c>
    </row>
    <row r="1583" spans="3:4">
      <c r="C1583">
        <v>1582</v>
      </c>
      <c r="D1583" t="str">
        <f>IF('Dobór mocy zestawu'!$E$6&gt;=Arkusz2!C1583,"CPV 2",0)</f>
        <v>CPV 2</v>
      </c>
    </row>
    <row r="1584" spans="3:4">
      <c r="C1584">
        <v>1583</v>
      </c>
      <c r="D1584" t="str">
        <f>IF('Dobór mocy zestawu'!$E$6&gt;=Arkusz2!C1584,"CPV 2",0)</f>
        <v>CPV 2</v>
      </c>
    </row>
    <row r="1585" spans="3:4">
      <c r="C1585">
        <v>1584</v>
      </c>
      <c r="D1585" t="str">
        <f>IF('Dobór mocy zestawu'!$E$6&gt;=Arkusz2!C1585,"CPV 2",0)</f>
        <v>CPV 2</v>
      </c>
    </row>
    <row r="1586" spans="3:4">
      <c r="C1586">
        <v>1585</v>
      </c>
      <c r="D1586" t="str">
        <f>IF('Dobór mocy zestawu'!$E$6&gt;=Arkusz2!C1586,"CPV 2",0)</f>
        <v>CPV 2</v>
      </c>
    </row>
    <row r="1587" spans="3:4">
      <c r="C1587">
        <v>1586</v>
      </c>
      <c r="D1587" t="str">
        <f>IF('Dobór mocy zestawu'!$E$6&gt;=Arkusz2!C1587,"CPV 2",0)</f>
        <v>CPV 2</v>
      </c>
    </row>
    <row r="1588" spans="3:4">
      <c r="C1588">
        <v>1587</v>
      </c>
      <c r="D1588" t="str">
        <f>IF('Dobór mocy zestawu'!$E$6&gt;=Arkusz2!C1588,"CPV 2",0)</f>
        <v>CPV 2</v>
      </c>
    </row>
    <row r="1589" spans="3:4">
      <c r="C1589">
        <v>1588</v>
      </c>
      <c r="D1589" t="str">
        <f>IF('Dobór mocy zestawu'!$E$6&gt;=Arkusz2!C1589,"CPV 2",0)</f>
        <v>CPV 2</v>
      </c>
    </row>
    <row r="1590" spans="3:4">
      <c r="C1590">
        <v>1589</v>
      </c>
      <c r="D1590" t="str">
        <f>IF('Dobór mocy zestawu'!$E$6&gt;=Arkusz2!C1590,"CPV 2",0)</f>
        <v>CPV 2</v>
      </c>
    </row>
    <row r="1591" spans="3:4">
      <c r="C1591">
        <v>1590</v>
      </c>
      <c r="D1591" t="str">
        <f>IF('Dobór mocy zestawu'!$E$6&gt;=Arkusz2!C1591,"CPV 2",0)</f>
        <v>CPV 2</v>
      </c>
    </row>
    <row r="1592" spans="3:4">
      <c r="C1592">
        <v>1591</v>
      </c>
      <c r="D1592" t="str">
        <f>IF('Dobór mocy zestawu'!$E$6&gt;=Arkusz2!C1592,"CPV 2",0)</f>
        <v>CPV 2</v>
      </c>
    </row>
    <row r="1593" spans="3:4">
      <c r="C1593">
        <v>1592</v>
      </c>
      <c r="D1593" t="str">
        <f>IF('Dobór mocy zestawu'!$E$6&gt;=Arkusz2!C1593,"CPV 2",0)</f>
        <v>CPV 2</v>
      </c>
    </row>
    <row r="1594" spans="3:4">
      <c r="C1594">
        <v>1593</v>
      </c>
      <c r="D1594" t="str">
        <f>IF('Dobór mocy zestawu'!$E$6&gt;=Arkusz2!C1594,"CPV 2",0)</f>
        <v>CPV 2</v>
      </c>
    </row>
    <row r="1595" spans="3:4">
      <c r="C1595">
        <v>1594</v>
      </c>
      <c r="D1595" t="str">
        <f>IF('Dobór mocy zestawu'!$E$6&gt;=Arkusz2!C1595,"CPV 2",0)</f>
        <v>CPV 2</v>
      </c>
    </row>
    <row r="1596" spans="3:4">
      <c r="C1596">
        <v>1595</v>
      </c>
      <c r="D1596" t="str">
        <f>IF('Dobór mocy zestawu'!$E$6&gt;=Arkusz2!C1596,"CPV 2",0)</f>
        <v>CPV 2</v>
      </c>
    </row>
    <row r="1597" spans="3:4">
      <c r="C1597">
        <v>1596</v>
      </c>
      <c r="D1597" t="str">
        <f>IF('Dobór mocy zestawu'!$E$6&gt;=Arkusz2!C1597,"CPV 2",0)</f>
        <v>CPV 2</v>
      </c>
    </row>
    <row r="1598" spans="3:4">
      <c r="C1598">
        <v>1597</v>
      </c>
      <c r="D1598" t="str">
        <f>IF('Dobór mocy zestawu'!$E$6&gt;=Arkusz2!C1598,"CPV 2",0)</f>
        <v>CPV 2</v>
      </c>
    </row>
    <row r="1599" spans="3:4">
      <c r="C1599">
        <v>1598</v>
      </c>
      <c r="D1599" t="str">
        <f>IF('Dobór mocy zestawu'!$E$6&gt;=Arkusz2!C1599,"CPV 2",0)</f>
        <v>CPV 2</v>
      </c>
    </row>
    <row r="1600" spans="3:4">
      <c r="C1600">
        <v>1599</v>
      </c>
      <c r="D1600" t="str">
        <f>IF('Dobór mocy zestawu'!$E$6&gt;=Arkusz2!C1600,"CPV 2",0)</f>
        <v>CPV 2</v>
      </c>
    </row>
    <row r="1601" spans="3:4">
      <c r="C1601">
        <v>1600</v>
      </c>
      <c r="D1601" t="str">
        <f>IF('Dobór mocy zestawu'!$E$6&gt;=Arkusz2!C1601,"CPV 2",0)</f>
        <v>CPV 2</v>
      </c>
    </row>
    <row r="1602" spans="3:4">
      <c r="C1602">
        <v>1601</v>
      </c>
      <c r="D1602" t="str">
        <f>IF('Dobór mocy zestawu'!$E$6&gt;=Arkusz2!C1602,"CPV 2",0)</f>
        <v>CPV 2</v>
      </c>
    </row>
    <row r="1603" spans="3:4">
      <c r="C1603">
        <v>1602</v>
      </c>
      <c r="D1603" t="str">
        <f>IF('Dobór mocy zestawu'!$E$6&gt;=Arkusz2!C1603,"CPV 2",0)</f>
        <v>CPV 2</v>
      </c>
    </row>
    <row r="1604" spans="3:4">
      <c r="C1604">
        <v>1603</v>
      </c>
      <c r="D1604" t="str">
        <f>IF('Dobór mocy zestawu'!$E$6&gt;=Arkusz2!C1604,"CPV 2",0)</f>
        <v>CPV 2</v>
      </c>
    </row>
    <row r="1605" spans="3:4">
      <c r="C1605">
        <v>1604</v>
      </c>
      <c r="D1605" t="str">
        <f>IF('Dobór mocy zestawu'!$E$6&gt;=Arkusz2!C1605,"CPV 2",0)</f>
        <v>CPV 2</v>
      </c>
    </row>
    <row r="1606" spans="3:4">
      <c r="C1606">
        <v>1605</v>
      </c>
      <c r="D1606" t="str">
        <f>IF('Dobór mocy zestawu'!$E$6&gt;=Arkusz2!C1606,"CPV 2",0)</f>
        <v>CPV 2</v>
      </c>
    </row>
    <row r="1607" spans="3:4">
      <c r="C1607">
        <v>1606</v>
      </c>
      <c r="D1607" t="str">
        <f>IF('Dobór mocy zestawu'!$E$6&gt;=Arkusz2!C1607,"CPV 2",0)</f>
        <v>CPV 2</v>
      </c>
    </row>
    <row r="1608" spans="3:4">
      <c r="C1608">
        <v>1607</v>
      </c>
      <c r="D1608" t="str">
        <f>IF('Dobór mocy zestawu'!$E$6&gt;=Arkusz2!C1608,"CPV 2",0)</f>
        <v>CPV 2</v>
      </c>
    </row>
    <row r="1609" spans="3:4">
      <c r="C1609">
        <v>1608</v>
      </c>
      <c r="D1609" t="str">
        <f>IF('Dobór mocy zestawu'!$E$6&gt;=Arkusz2!C1609,"CPV 2",0)</f>
        <v>CPV 2</v>
      </c>
    </row>
    <row r="1610" spans="3:4">
      <c r="C1610">
        <v>1609</v>
      </c>
      <c r="D1610" t="str">
        <f>IF('Dobór mocy zestawu'!$E$6&gt;=Arkusz2!C1610,"CPV 2",0)</f>
        <v>CPV 2</v>
      </c>
    </row>
    <row r="1611" spans="3:4">
      <c r="C1611">
        <v>1610</v>
      </c>
      <c r="D1611" t="str">
        <f>IF('Dobór mocy zestawu'!$E$6&gt;=Arkusz2!C1611,"CPV 2",0)</f>
        <v>CPV 2</v>
      </c>
    </row>
    <row r="1612" spans="3:4">
      <c r="C1612">
        <v>1611</v>
      </c>
      <c r="D1612" t="str">
        <f>IF('Dobór mocy zestawu'!$E$6&gt;=Arkusz2!C1612,"CPV 2",0)</f>
        <v>CPV 2</v>
      </c>
    </row>
    <row r="1613" spans="3:4">
      <c r="C1613">
        <v>1612</v>
      </c>
      <c r="D1613" t="str">
        <f>IF('Dobór mocy zestawu'!$E$6&gt;=Arkusz2!C1613,"CPV 2",0)</f>
        <v>CPV 2</v>
      </c>
    </row>
    <row r="1614" spans="3:4">
      <c r="C1614">
        <v>1613</v>
      </c>
      <c r="D1614" t="str">
        <f>IF('Dobór mocy zestawu'!$E$6&gt;=Arkusz2!C1614,"CPV 2",0)</f>
        <v>CPV 2</v>
      </c>
    </row>
    <row r="1615" spans="3:4">
      <c r="C1615">
        <v>1614</v>
      </c>
      <c r="D1615" t="str">
        <f>IF('Dobór mocy zestawu'!$E$6&gt;=Arkusz2!C1615,"CPV 2",0)</f>
        <v>CPV 2</v>
      </c>
    </row>
    <row r="1616" spans="3:4">
      <c r="C1616">
        <v>1615</v>
      </c>
      <c r="D1616" t="str">
        <f>IF('Dobór mocy zestawu'!$E$6&gt;=Arkusz2!C1616,"CPV 2",0)</f>
        <v>CPV 2</v>
      </c>
    </row>
    <row r="1617" spans="3:4">
      <c r="C1617">
        <v>1616</v>
      </c>
      <c r="D1617" t="str">
        <f>IF('Dobór mocy zestawu'!$E$6&gt;=Arkusz2!C1617,"CPV 2",0)</f>
        <v>CPV 2</v>
      </c>
    </row>
    <row r="1618" spans="3:4">
      <c r="C1618">
        <v>1617</v>
      </c>
      <c r="D1618" t="str">
        <f>IF('Dobór mocy zestawu'!$E$6&gt;=Arkusz2!C1618,"CPV 2",0)</f>
        <v>CPV 2</v>
      </c>
    </row>
    <row r="1619" spans="3:4">
      <c r="C1619">
        <v>1618</v>
      </c>
      <c r="D1619" t="str">
        <f>IF('Dobór mocy zestawu'!$E$6&gt;=Arkusz2!C1619,"CPV 2",0)</f>
        <v>CPV 2</v>
      </c>
    </row>
    <row r="1620" spans="3:4">
      <c r="C1620">
        <v>1619</v>
      </c>
      <c r="D1620" t="str">
        <f>IF('Dobór mocy zestawu'!$E$6&gt;=Arkusz2!C1620,"CPV 2",0)</f>
        <v>CPV 2</v>
      </c>
    </row>
    <row r="1621" spans="3:4">
      <c r="C1621">
        <v>1620</v>
      </c>
      <c r="D1621" t="str">
        <f>IF('Dobór mocy zestawu'!$E$6&gt;=Arkusz2!C1621,"CPV 2",0)</f>
        <v>CPV 2</v>
      </c>
    </row>
    <row r="1622" spans="3:4">
      <c r="C1622">
        <v>1621</v>
      </c>
      <c r="D1622" t="str">
        <f>IF('Dobór mocy zestawu'!$E$6&gt;=Arkusz2!C1622,"CPV 2",0)</f>
        <v>CPV 2</v>
      </c>
    </row>
    <row r="1623" spans="3:4">
      <c r="C1623">
        <v>1622</v>
      </c>
      <c r="D1623" t="str">
        <f>IF('Dobór mocy zestawu'!$E$6&gt;=Arkusz2!C1623,"CPV 2",0)</f>
        <v>CPV 2</v>
      </c>
    </row>
    <row r="1624" spans="3:4">
      <c r="C1624">
        <v>1623</v>
      </c>
      <c r="D1624" t="str">
        <f>IF('Dobór mocy zestawu'!$E$6&gt;=Arkusz2!C1624,"CPV 2",0)</f>
        <v>CPV 2</v>
      </c>
    </row>
    <row r="1625" spans="3:4">
      <c r="C1625">
        <v>1624</v>
      </c>
      <c r="D1625" t="str">
        <f>IF('Dobór mocy zestawu'!$E$6&gt;=Arkusz2!C1625,"CPV 2",0)</f>
        <v>CPV 2</v>
      </c>
    </row>
    <row r="1626" spans="3:4">
      <c r="C1626">
        <v>1625</v>
      </c>
      <c r="D1626" t="str">
        <f>IF('Dobór mocy zestawu'!$E$6&gt;=Arkusz2!C1626,"CPV 2",0)</f>
        <v>CPV 2</v>
      </c>
    </row>
    <row r="1627" spans="3:4">
      <c r="C1627">
        <v>1626</v>
      </c>
      <c r="D1627" t="str">
        <f>IF('Dobór mocy zestawu'!$E$6&gt;=Arkusz2!C1627,"CPV 2",0)</f>
        <v>CPV 2</v>
      </c>
    </row>
    <row r="1628" spans="3:4">
      <c r="C1628">
        <v>1627</v>
      </c>
      <c r="D1628" t="str">
        <f>IF('Dobór mocy zestawu'!$E$6&gt;=Arkusz2!C1628,"CPV 2",0)</f>
        <v>CPV 2</v>
      </c>
    </row>
    <row r="1629" spans="3:4">
      <c r="C1629">
        <v>1628</v>
      </c>
      <c r="D1629" t="str">
        <f>IF('Dobór mocy zestawu'!$E$6&gt;=Arkusz2!C1629,"CPV 2",0)</f>
        <v>CPV 2</v>
      </c>
    </row>
    <row r="1630" spans="3:4">
      <c r="C1630">
        <v>1629</v>
      </c>
      <c r="D1630" t="str">
        <f>IF('Dobór mocy zestawu'!$E$6&gt;=Arkusz2!C1630,"CPV 2",0)</f>
        <v>CPV 2</v>
      </c>
    </row>
    <row r="1631" spans="3:4">
      <c r="C1631">
        <v>1630</v>
      </c>
      <c r="D1631" t="str">
        <f>IF('Dobór mocy zestawu'!$E$6&gt;=Arkusz2!C1631,"CPV 2",0)</f>
        <v>CPV 2</v>
      </c>
    </row>
    <row r="1632" spans="3:4">
      <c r="C1632">
        <v>1631</v>
      </c>
      <c r="D1632" t="str">
        <f>IF('Dobór mocy zestawu'!$E$6&gt;=Arkusz2!C1632,"CPV 2",0)</f>
        <v>CPV 2</v>
      </c>
    </row>
    <row r="1633" spans="3:4">
      <c r="C1633">
        <v>1632</v>
      </c>
      <c r="D1633" t="str">
        <f>IF('Dobór mocy zestawu'!$E$6&gt;=Arkusz2!C1633,"CPV 2",0)</f>
        <v>CPV 2</v>
      </c>
    </row>
    <row r="1634" spans="3:4">
      <c r="C1634">
        <v>1633</v>
      </c>
      <c r="D1634" t="str">
        <f>IF('Dobór mocy zestawu'!$E$6&gt;=Arkusz2!C1634,"CPV 2",0)</f>
        <v>CPV 2</v>
      </c>
    </row>
    <row r="1635" spans="3:4">
      <c r="C1635">
        <v>1634</v>
      </c>
      <c r="D1635" t="str">
        <f>IF('Dobór mocy zestawu'!$E$6&gt;=Arkusz2!C1635,"CPV 2",0)</f>
        <v>CPV 2</v>
      </c>
    </row>
    <row r="1636" spans="3:4">
      <c r="C1636">
        <v>1635</v>
      </c>
      <c r="D1636" t="str">
        <f>IF('Dobór mocy zestawu'!$E$6&gt;=Arkusz2!C1636,"CPV 2",0)</f>
        <v>CPV 2</v>
      </c>
    </row>
    <row r="1637" spans="3:4">
      <c r="C1637">
        <v>1636</v>
      </c>
      <c r="D1637" t="str">
        <f>IF('Dobór mocy zestawu'!$E$6&gt;=Arkusz2!C1637,"CPV 2",0)</f>
        <v>CPV 2</v>
      </c>
    </row>
    <row r="1638" spans="3:4">
      <c r="C1638">
        <v>1637</v>
      </c>
      <c r="D1638" t="str">
        <f>IF('Dobór mocy zestawu'!$E$6&gt;=Arkusz2!C1638,"CPV 2",0)</f>
        <v>CPV 2</v>
      </c>
    </row>
    <row r="1639" spans="3:4">
      <c r="C1639">
        <v>1638</v>
      </c>
      <c r="D1639" t="str">
        <f>IF('Dobór mocy zestawu'!$E$6&gt;=Arkusz2!C1639,"CPV 2",0)</f>
        <v>CPV 2</v>
      </c>
    </row>
    <row r="1640" spans="3:4">
      <c r="C1640">
        <v>1639</v>
      </c>
      <c r="D1640" t="str">
        <f>IF('Dobór mocy zestawu'!$E$6&gt;=Arkusz2!C1640,"CPV 2",0)</f>
        <v>CPV 2</v>
      </c>
    </row>
    <row r="1641" spans="3:4">
      <c r="C1641">
        <v>1640</v>
      </c>
      <c r="D1641" t="str">
        <f>IF('Dobór mocy zestawu'!$E$6&gt;=Arkusz2!C1641,"CPV 2",0)</f>
        <v>CPV 2</v>
      </c>
    </row>
    <row r="1642" spans="3:4">
      <c r="C1642">
        <v>1641</v>
      </c>
      <c r="D1642" t="str">
        <f>IF('Dobór mocy zestawu'!$E$6&gt;=Arkusz2!C1642,"CPV 2",0)</f>
        <v>CPV 2</v>
      </c>
    </row>
    <row r="1643" spans="3:4">
      <c r="C1643">
        <v>1642</v>
      </c>
      <c r="D1643" t="str">
        <f>IF('Dobór mocy zestawu'!$E$6&gt;=Arkusz2!C1643,"CPV 2",0)</f>
        <v>CPV 2</v>
      </c>
    </row>
    <row r="1644" spans="3:4">
      <c r="C1644">
        <v>1643</v>
      </c>
      <c r="D1644" t="str">
        <f>IF('Dobór mocy zestawu'!$E$6&gt;=Arkusz2!C1644,"CPV 2",0)</f>
        <v>CPV 2</v>
      </c>
    </row>
    <row r="1645" spans="3:4">
      <c r="C1645">
        <v>1644</v>
      </c>
      <c r="D1645" t="str">
        <f>IF('Dobór mocy zestawu'!$E$6&gt;=Arkusz2!C1645,"CPV 2",0)</f>
        <v>CPV 2</v>
      </c>
    </row>
    <row r="1646" spans="3:4">
      <c r="C1646">
        <v>1645</v>
      </c>
      <c r="D1646" t="str">
        <f>IF('Dobór mocy zestawu'!$E$6&gt;=Arkusz2!C1646,"CPV 2",0)</f>
        <v>CPV 2</v>
      </c>
    </row>
    <row r="1647" spans="3:4">
      <c r="C1647">
        <v>1646</v>
      </c>
      <c r="D1647" t="str">
        <f>IF('Dobór mocy zestawu'!$E$6&gt;=Arkusz2!C1647,"CPV 2",0)</f>
        <v>CPV 2</v>
      </c>
    </row>
    <row r="1648" spans="3:4">
      <c r="C1648">
        <v>1647</v>
      </c>
      <c r="D1648" t="str">
        <f>IF('Dobór mocy zestawu'!$E$6&gt;=Arkusz2!C1648,"CPV 2",0)</f>
        <v>CPV 2</v>
      </c>
    </row>
    <row r="1649" spans="3:4">
      <c r="C1649">
        <v>1648</v>
      </c>
      <c r="D1649" t="str">
        <f>IF('Dobór mocy zestawu'!$E$6&gt;=Arkusz2!C1649,"CPV 2",0)</f>
        <v>CPV 2</v>
      </c>
    </row>
    <row r="1650" spans="3:4">
      <c r="C1650">
        <v>1649</v>
      </c>
      <c r="D1650" t="str">
        <f>IF('Dobór mocy zestawu'!$E$6&gt;=Arkusz2!C1650,"CPV 2",0)</f>
        <v>CPV 2</v>
      </c>
    </row>
    <row r="1651" spans="3:4">
      <c r="C1651">
        <v>1650</v>
      </c>
      <c r="D1651" t="str">
        <f>IF('Dobór mocy zestawu'!$E$6&gt;=Arkusz2!C1651,"CPV 2",0)</f>
        <v>CPV 2</v>
      </c>
    </row>
    <row r="1652" spans="3:4">
      <c r="C1652">
        <v>1651</v>
      </c>
      <c r="D1652" t="str">
        <f>IF('Dobór mocy zestawu'!$E$6&gt;=Arkusz2!C1652,"CPV 2",0)</f>
        <v>CPV 2</v>
      </c>
    </row>
    <row r="1653" spans="3:4">
      <c r="C1653">
        <v>1652</v>
      </c>
      <c r="D1653" t="str">
        <f>IF('Dobór mocy zestawu'!$E$6&gt;=Arkusz2!C1653,"CPV 2",0)</f>
        <v>CPV 2</v>
      </c>
    </row>
    <row r="1654" spans="3:4">
      <c r="C1654">
        <v>1653</v>
      </c>
      <c r="D1654" t="str">
        <f>IF('Dobór mocy zestawu'!$E$6&gt;=Arkusz2!C1654,"CPV 2",0)</f>
        <v>CPV 2</v>
      </c>
    </row>
    <row r="1655" spans="3:4">
      <c r="C1655">
        <v>1654</v>
      </c>
      <c r="D1655" t="str">
        <f>IF('Dobór mocy zestawu'!$E$6&gt;=Arkusz2!C1655,"CPV 2",0)</f>
        <v>CPV 2</v>
      </c>
    </row>
    <row r="1656" spans="3:4">
      <c r="C1656">
        <v>1655</v>
      </c>
      <c r="D1656" t="str">
        <f>IF('Dobór mocy zestawu'!$E$6&gt;=Arkusz2!C1656,"CPV 2",0)</f>
        <v>CPV 2</v>
      </c>
    </row>
    <row r="1657" spans="3:4">
      <c r="C1657">
        <v>1656</v>
      </c>
      <c r="D1657" t="str">
        <f>IF('Dobór mocy zestawu'!$E$6&gt;=Arkusz2!C1657,"CPV 2",0)</f>
        <v>CPV 2</v>
      </c>
    </row>
    <row r="1658" spans="3:4">
      <c r="C1658">
        <v>1657</v>
      </c>
      <c r="D1658" t="str">
        <f>IF('Dobór mocy zestawu'!$E$6&gt;=Arkusz2!C1658,"CPV 2",0)</f>
        <v>CPV 2</v>
      </c>
    </row>
    <row r="1659" spans="3:4">
      <c r="C1659">
        <v>1658</v>
      </c>
      <c r="D1659" t="str">
        <f>IF('Dobór mocy zestawu'!$E$6&gt;=Arkusz2!C1659,"CPV 2",0)</f>
        <v>CPV 2</v>
      </c>
    </row>
    <row r="1660" spans="3:4">
      <c r="C1660">
        <v>1659</v>
      </c>
      <c r="D1660" t="str">
        <f>IF('Dobór mocy zestawu'!$E$6&gt;=Arkusz2!C1660,"CPV 2",0)</f>
        <v>CPV 2</v>
      </c>
    </row>
    <row r="1661" spans="3:4">
      <c r="C1661">
        <v>1660</v>
      </c>
      <c r="D1661" t="str">
        <f>IF('Dobór mocy zestawu'!$E$6&gt;=Arkusz2!C1661,"CPV 2",0)</f>
        <v>CPV 2</v>
      </c>
    </row>
    <row r="1662" spans="3:4">
      <c r="C1662">
        <v>1661</v>
      </c>
      <c r="D1662" t="str">
        <f>IF('Dobór mocy zestawu'!$E$6&gt;=Arkusz2!C1662,"CPV 2",0)</f>
        <v>CPV 2</v>
      </c>
    </row>
    <row r="1663" spans="3:4">
      <c r="C1663">
        <v>1662</v>
      </c>
      <c r="D1663" t="str">
        <f>IF('Dobór mocy zestawu'!$E$6&gt;=Arkusz2!C1663,"CPV 2",0)</f>
        <v>CPV 2</v>
      </c>
    </row>
    <row r="1664" spans="3:4">
      <c r="C1664">
        <v>1663</v>
      </c>
      <c r="D1664" t="str">
        <f>IF('Dobór mocy zestawu'!$E$6&gt;=Arkusz2!C1664,"CPV 2",0)</f>
        <v>CPV 2</v>
      </c>
    </row>
    <row r="1665" spans="3:4">
      <c r="C1665">
        <v>1664</v>
      </c>
      <c r="D1665" t="str">
        <f>IF('Dobór mocy zestawu'!$E$6&gt;=Arkusz2!C1665,"CPV 2",0)</f>
        <v>CPV 2</v>
      </c>
    </row>
    <row r="1666" spans="3:4">
      <c r="C1666">
        <v>1665</v>
      </c>
      <c r="D1666" t="str">
        <f>IF('Dobór mocy zestawu'!$E$6&gt;=Arkusz2!C1666,"CPV 2",0)</f>
        <v>CPV 2</v>
      </c>
    </row>
    <row r="1667" spans="3:4">
      <c r="C1667">
        <v>1666</v>
      </c>
      <c r="D1667" t="str">
        <f>IF('Dobór mocy zestawu'!$E$6&gt;=Arkusz2!C1667,"CPV 2",0)</f>
        <v>CPV 2</v>
      </c>
    </row>
    <row r="1668" spans="3:4">
      <c r="C1668">
        <v>1667</v>
      </c>
      <c r="D1668" t="str">
        <f>IF('Dobór mocy zestawu'!$E$6&gt;=Arkusz2!C1668,"CPV 2",0)</f>
        <v>CPV 2</v>
      </c>
    </row>
    <row r="1669" spans="3:4">
      <c r="C1669">
        <v>1668</v>
      </c>
      <c r="D1669" t="str">
        <f>IF('Dobór mocy zestawu'!$E$6&gt;=Arkusz2!C1669,"CPV 2",0)</f>
        <v>CPV 2</v>
      </c>
    </row>
    <row r="1670" spans="3:4">
      <c r="C1670">
        <v>1669</v>
      </c>
      <c r="D1670" t="str">
        <f>IF('Dobór mocy zestawu'!$E$6&gt;=Arkusz2!C1670,"CPV 2",0)</f>
        <v>CPV 2</v>
      </c>
    </row>
    <row r="1671" spans="3:4">
      <c r="C1671">
        <v>1670</v>
      </c>
      <c r="D1671" t="str">
        <f>IF('Dobór mocy zestawu'!$E$6&gt;=Arkusz2!C1671,"CPV 2",0)</f>
        <v>CPV 2</v>
      </c>
    </row>
    <row r="1672" spans="3:4">
      <c r="C1672">
        <v>1671</v>
      </c>
      <c r="D1672" t="str">
        <f>IF('Dobór mocy zestawu'!$E$6&gt;=Arkusz2!C1672,"CPV 2",0)</f>
        <v>CPV 2</v>
      </c>
    </row>
    <row r="1673" spans="3:4">
      <c r="C1673">
        <v>1672</v>
      </c>
      <c r="D1673" t="str">
        <f>IF('Dobór mocy zestawu'!$E$6&gt;=Arkusz2!C1673,"CPV 2",0)</f>
        <v>CPV 2</v>
      </c>
    </row>
    <row r="1674" spans="3:4">
      <c r="C1674">
        <v>1673</v>
      </c>
      <c r="D1674" t="str">
        <f>IF('Dobór mocy zestawu'!$E$6&gt;=Arkusz2!C1674,"CPV 2",0)</f>
        <v>CPV 2</v>
      </c>
    </row>
    <row r="1675" spans="3:4">
      <c r="C1675">
        <v>1674</v>
      </c>
      <c r="D1675" t="str">
        <f>IF('Dobór mocy zestawu'!$E$6&gt;=Arkusz2!C1675,"CPV 2",0)</f>
        <v>CPV 2</v>
      </c>
    </row>
    <row r="1676" spans="3:4">
      <c r="C1676">
        <v>1675</v>
      </c>
      <c r="D1676" t="str">
        <f>IF('Dobór mocy zestawu'!$E$6&gt;=Arkusz2!C1676,"CPV 2",0)</f>
        <v>CPV 2</v>
      </c>
    </row>
    <row r="1677" spans="3:4">
      <c r="C1677">
        <v>1676</v>
      </c>
      <c r="D1677" t="str">
        <f>IF('Dobór mocy zestawu'!$E$6&gt;=Arkusz2!C1677,"CPV 2",0)</f>
        <v>CPV 2</v>
      </c>
    </row>
    <row r="1678" spans="3:4">
      <c r="C1678">
        <v>1677</v>
      </c>
      <c r="D1678" t="str">
        <f>IF('Dobór mocy zestawu'!$E$6&gt;=Arkusz2!C1678,"CPV 2",0)</f>
        <v>CPV 2</v>
      </c>
    </row>
    <row r="1679" spans="3:4">
      <c r="C1679">
        <v>1678</v>
      </c>
      <c r="D1679" t="str">
        <f>IF('Dobór mocy zestawu'!$E$6&gt;=Arkusz2!C1679,"CPV 2",0)</f>
        <v>CPV 2</v>
      </c>
    </row>
    <row r="1680" spans="3:4">
      <c r="C1680">
        <v>1679</v>
      </c>
      <c r="D1680" t="str">
        <f>IF('Dobór mocy zestawu'!$E$6&gt;=Arkusz2!C1680,"CPV 2",0)</f>
        <v>CPV 2</v>
      </c>
    </row>
    <row r="1681" spans="3:4">
      <c r="C1681">
        <v>1680</v>
      </c>
      <c r="D1681" t="str">
        <f>IF('Dobór mocy zestawu'!$E$6&gt;=Arkusz2!C1681,"CPV 2",0)</f>
        <v>CPV 2</v>
      </c>
    </row>
    <row r="1682" spans="3:4">
      <c r="C1682">
        <v>1681</v>
      </c>
      <c r="D1682" t="str">
        <f>IF('Dobór mocy zestawu'!$E$6&gt;=Arkusz2!C1682,"CPV 2",0)</f>
        <v>CPV 2</v>
      </c>
    </row>
    <row r="1683" spans="3:4">
      <c r="C1683">
        <v>1682</v>
      </c>
      <c r="D1683" t="str">
        <f>IF('Dobór mocy zestawu'!$E$6&gt;=Arkusz2!C1683,"CPV 2",0)</f>
        <v>CPV 2</v>
      </c>
    </row>
    <row r="1684" spans="3:4">
      <c r="C1684">
        <v>1683</v>
      </c>
      <c r="D1684" t="str">
        <f>IF('Dobór mocy zestawu'!$E$6&gt;=Arkusz2!C1684,"CPV 2",0)</f>
        <v>CPV 2</v>
      </c>
    </row>
    <row r="1685" spans="3:4">
      <c r="C1685">
        <v>1684</v>
      </c>
      <c r="D1685" t="str">
        <f>IF('Dobór mocy zestawu'!$E$6&gt;=Arkusz2!C1685,"CPV 2",0)</f>
        <v>CPV 2</v>
      </c>
    </row>
    <row r="1686" spans="3:4">
      <c r="C1686">
        <v>1685</v>
      </c>
      <c r="D1686" t="str">
        <f>IF('Dobór mocy zestawu'!$E$6&gt;=Arkusz2!C1686,"CPV 2",0)</f>
        <v>CPV 2</v>
      </c>
    </row>
    <row r="1687" spans="3:4">
      <c r="C1687">
        <v>1686</v>
      </c>
      <c r="D1687" t="str">
        <f>IF('Dobór mocy zestawu'!$E$6&gt;=Arkusz2!C1687,"CPV 2",0)</f>
        <v>CPV 2</v>
      </c>
    </row>
    <row r="1688" spans="3:4">
      <c r="C1688">
        <v>1687</v>
      </c>
      <c r="D1688" t="str">
        <f>IF('Dobór mocy zestawu'!$E$6&gt;=Arkusz2!C1688,"CPV 2",0)</f>
        <v>CPV 2</v>
      </c>
    </row>
    <row r="1689" spans="3:4">
      <c r="C1689">
        <v>1688</v>
      </c>
      <c r="D1689" t="str">
        <f>IF('Dobór mocy zestawu'!$E$6&gt;=Arkusz2!C1689,"CPV 2",0)</f>
        <v>CPV 2</v>
      </c>
    </row>
    <row r="1690" spans="3:4">
      <c r="C1690">
        <v>1689</v>
      </c>
      <c r="D1690" t="str">
        <f>IF('Dobór mocy zestawu'!$E$6&gt;=Arkusz2!C1690,"CPV 2",0)</f>
        <v>CPV 2</v>
      </c>
    </row>
    <row r="1691" spans="3:4">
      <c r="C1691">
        <v>1690</v>
      </c>
      <c r="D1691" t="str">
        <f>IF('Dobór mocy zestawu'!$E$6&gt;=Arkusz2!C1691,"CPV 2",0)</f>
        <v>CPV 2</v>
      </c>
    </row>
    <row r="1692" spans="3:4">
      <c r="C1692">
        <v>1691</v>
      </c>
      <c r="D1692" t="str">
        <f>IF('Dobór mocy zestawu'!$E$6&gt;=Arkusz2!C1692,"CPV 2",0)</f>
        <v>CPV 2</v>
      </c>
    </row>
    <row r="1693" spans="3:4">
      <c r="C1693">
        <v>1692</v>
      </c>
      <c r="D1693" t="str">
        <f>IF('Dobór mocy zestawu'!$E$6&gt;=Arkusz2!C1693,"CPV 2",0)</f>
        <v>CPV 2</v>
      </c>
    </row>
    <row r="1694" spans="3:4">
      <c r="C1694">
        <v>1693</v>
      </c>
      <c r="D1694" t="str">
        <f>IF('Dobór mocy zestawu'!$E$6&gt;=Arkusz2!C1694,"CPV 2",0)</f>
        <v>CPV 2</v>
      </c>
    </row>
    <row r="1695" spans="3:4">
      <c r="C1695">
        <v>1694</v>
      </c>
      <c r="D1695" t="str">
        <f>IF('Dobór mocy zestawu'!$E$6&gt;=Arkusz2!C1695,"CPV 2",0)</f>
        <v>CPV 2</v>
      </c>
    </row>
    <row r="1696" spans="3:4">
      <c r="C1696">
        <v>1695</v>
      </c>
      <c r="D1696" t="str">
        <f>IF('Dobór mocy zestawu'!$E$6&gt;=Arkusz2!C1696,"CPV 2",0)</f>
        <v>CPV 2</v>
      </c>
    </row>
    <row r="1697" spans="3:4">
      <c r="C1697">
        <v>1696</v>
      </c>
      <c r="D1697" t="str">
        <f>IF('Dobór mocy zestawu'!$E$6&gt;=Arkusz2!C1697,"CPV 2",0)</f>
        <v>CPV 2</v>
      </c>
    </row>
    <row r="1698" spans="3:4">
      <c r="C1698">
        <v>1697</v>
      </c>
      <c r="D1698" t="str">
        <f>IF('Dobór mocy zestawu'!$E$6&gt;=Arkusz2!C1698,"CPV 2",0)</f>
        <v>CPV 2</v>
      </c>
    </row>
    <row r="1699" spans="3:4">
      <c r="C1699">
        <v>1698</v>
      </c>
      <c r="D1699" t="str">
        <f>IF('Dobór mocy zestawu'!$E$6&gt;=Arkusz2!C1699,"CPV 2",0)</f>
        <v>CPV 2</v>
      </c>
    </row>
    <row r="1700" spans="3:4">
      <c r="C1700">
        <v>1699</v>
      </c>
      <c r="D1700" t="str">
        <f>IF('Dobór mocy zestawu'!$E$6&gt;=Arkusz2!C1700,"CPV 2",0)</f>
        <v>CPV 2</v>
      </c>
    </row>
    <row r="1701" spans="3:4">
      <c r="C1701">
        <v>1700</v>
      </c>
      <c r="D1701" t="str">
        <f>IF('Dobór mocy zestawu'!$E$6&gt;=Arkusz2!C1701,"CPV 2",0)</f>
        <v>CPV 2</v>
      </c>
    </row>
    <row r="1702" spans="3:4">
      <c r="C1702">
        <v>1701</v>
      </c>
      <c r="D1702" t="str">
        <f>IF('Dobór mocy zestawu'!$E$6&gt;=Arkusz2!C1702,"CPV 2",0)</f>
        <v>CPV 2</v>
      </c>
    </row>
    <row r="1703" spans="3:4">
      <c r="C1703">
        <v>1702</v>
      </c>
      <c r="D1703" t="str">
        <f>IF('Dobór mocy zestawu'!$E$6&gt;=Arkusz2!C1703,"CPV 2",0)</f>
        <v>CPV 2</v>
      </c>
    </row>
    <row r="1704" spans="3:4">
      <c r="C1704">
        <v>1703</v>
      </c>
      <c r="D1704" t="str">
        <f>IF('Dobór mocy zestawu'!$E$6&gt;=Arkusz2!C1704,"CPV 2",0)</f>
        <v>CPV 2</v>
      </c>
    </row>
    <row r="1705" spans="3:4">
      <c r="C1705">
        <v>1704</v>
      </c>
      <c r="D1705" t="str">
        <f>IF('Dobór mocy zestawu'!$E$6&gt;=Arkusz2!C1705,"CPV 2",0)</f>
        <v>CPV 2</v>
      </c>
    </row>
    <row r="1706" spans="3:4">
      <c r="C1706">
        <v>1705</v>
      </c>
      <c r="D1706" t="str">
        <f>IF('Dobór mocy zestawu'!$E$6&gt;=Arkusz2!C1706,"CPV 2",0)</f>
        <v>CPV 2</v>
      </c>
    </row>
    <row r="1707" spans="3:4">
      <c r="C1707">
        <v>1706</v>
      </c>
      <c r="D1707" t="str">
        <f>IF('Dobór mocy zestawu'!$E$6&gt;=Arkusz2!C1707,"CPV 2",0)</f>
        <v>CPV 2</v>
      </c>
    </row>
    <row r="1708" spans="3:4">
      <c r="C1708">
        <v>1707</v>
      </c>
      <c r="D1708" t="str">
        <f>IF('Dobór mocy zestawu'!$E$6&gt;=Arkusz2!C1708,"CPV 2",0)</f>
        <v>CPV 2</v>
      </c>
    </row>
    <row r="1709" spans="3:4">
      <c r="C1709">
        <v>1708</v>
      </c>
      <c r="D1709" t="str">
        <f>IF('Dobór mocy zestawu'!$E$6&gt;=Arkusz2!C1709,"CPV 2",0)</f>
        <v>CPV 2</v>
      </c>
    </row>
    <row r="1710" spans="3:4">
      <c r="C1710">
        <v>1709</v>
      </c>
      <c r="D1710" t="str">
        <f>IF('Dobór mocy zestawu'!$E$6&gt;=Arkusz2!C1710,"CPV 2",0)</f>
        <v>CPV 2</v>
      </c>
    </row>
    <row r="1711" spans="3:4">
      <c r="C1711">
        <v>1710</v>
      </c>
      <c r="D1711" t="str">
        <f>IF('Dobór mocy zestawu'!$E$6&gt;=Arkusz2!C1711,"CPV 2",0)</f>
        <v>CPV 2</v>
      </c>
    </row>
    <row r="1712" spans="3:4">
      <c r="C1712">
        <v>1711</v>
      </c>
      <c r="D1712" t="str">
        <f>IF('Dobór mocy zestawu'!$E$6&gt;=Arkusz2!C1712,"CPV 2",0)</f>
        <v>CPV 2</v>
      </c>
    </row>
    <row r="1713" spans="3:4">
      <c r="C1713">
        <v>1712</v>
      </c>
      <c r="D1713" t="str">
        <f>IF('Dobór mocy zestawu'!$E$6&gt;=Arkusz2!C1713,"CPV 2",0)</f>
        <v>CPV 2</v>
      </c>
    </row>
    <row r="1714" spans="3:4">
      <c r="C1714">
        <v>1713</v>
      </c>
      <c r="D1714" t="str">
        <f>IF('Dobór mocy zestawu'!$E$6&gt;=Arkusz2!C1714,"CPV 2",0)</f>
        <v>CPV 2</v>
      </c>
    </row>
    <row r="1715" spans="3:4">
      <c r="C1715">
        <v>1714</v>
      </c>
      <c r="D1715" t="str">
        <f>IF('Dobór mocy zestawu'!$E$6&gt;=Arkusz2!C1715,"CPV 2",0)</f>
        <v>CPV 2</v>
      </c>
    </row>
    <row r="1716" spans="3:4">
      <c r="C1716">
        <v>1715</v>
      </c>
      <c r="D1716" t="str">
        <f>IF('Dobór mocy zestawu'!$E$6&gt;=Arkusz2!C1716,"CPV 2",0)</f>
        <v>CPV 2</v>
      </c>
    </row>
    <row r="1717" spans="3:4">
      <c r="C1717">
        <v>1716</v>
      </c>
      <c r="D1717" t="str">
        <f>IF('Dobór mocy zestawu'!$E$6&gt;=Arkusz2!C1717,"CPV 2",0)</f>
        <v>CPV 2</v>
      </c>
    </row>
    <row r="1718" spans="3:4">
      <c r="C1718">
        <v>1717</v>
      </c>
      <c r="D1718" t="str">
        <f>IF('Dobór mocy zestawu'!$E$6&gt;=Arkusz2!C1718,"CPV 2",0)</f>
        <v>CPV 2</v>
      </c>
    </row>
    <row r="1719" spans="3:4">
      <c r="C1719">
        <v>1718</v>
      </c>
      <c r="D1719" t="str">
        <f>IF('Dobór mocy zestawu'!$E$6&gt;=Arkusz2!C1719,"CPV 2",0)</f>
        <v>CPV 2</v>
      </c>
    </row>
    <row r="1720" spans="3:4">
      <c r="C1720">
        <v>1719</v>
      </c>
      <c r="D1720" t="str">
        <f>IF('Dobór mocy zestawu'!$E$6&gt;=Arkusz2!C1720,"CPV 2",0)</f>
        <v>CPV 2</v>
      </c>
    </row>
    <row r="1721" spans="3:4">
      <c r="C1721">
        <v>1720</v>
      </c>
      <c r="D1721" t="str">
        <f>IF('Dobór mocy zestawu'!$E$6&gt;=Arkusz2!C1721,"CPV 2",0)</f>
        <v>CPV 2</v>
      </c>
    </row>
    <row r="1722" spans="3:4">
      <c r="C1722">
        <v>1721</v>
      </c>
      <c r="D1722" t="str">
        <f>IF('Dobór mocy zestawu'!$E$6&gt;=Arkusz2!C1722,"CPV 2",0)</f>
        <v>CPV 2</v>
      </c>
    </row>
    <row r="1723" spans="3:4">
      <c r="C1723">
        <v>1722</v>
      </c>
      <c r="D1723" t="str">
        <f>IF('Dobór mocy zestawu'!$E$6&gt;=Arkusz2!C1723,"CPV 2",0)</f>
        <v>CPV 2</v>
      </c>
    </row>
    <row r="1724" spans="3:4">
      <c r="C1724">
        <v>1723</v>
      </c>
      <c r="D1724" t="str">
        <f>IF('Dobór mocy zestawu'!$E$6&gt;=Arkusz2!C1724,"CPV 2",0)</f>
        <v>CPV 2</v>
      </c>
    </row>
    <row r="1725" spans="3:4">
      <c r="C1725">
        <v>1724</v>
      </c>
      <c r="D1725" t="str">
        <f>IF('Dobór mocy zestawu'!$E$6&gt;=Arkusz2!C1725,"CPV 2",0)</f>
        <v>CPV 2</v>
      </c>
    </row>
    <row r="1726" spans="3:4">
      <c r="C1726">
        <v>1725</v>
      </c>
      <c r="D1726" t="str">
        <f>IF('Dobór mocy zestawu'!$E$6&gt;=Arkusz2!C1726,"CPV 2",0)</f>
        <v>CPV 2</v>
      </c>
    </row>
    <row r="1727" spans="3:4">
      <c r="C1727">
        <v>1726</v>
      </c>
      <c r="D1727" t="str">
        <f>IF('Dobór mocy zestawu'!$E$6&gt;=Arkusz2!C1727,"CPV 2",0)</f>
        <v>CPV 2</v>
      </c>
    </row>
    <row r="1728" spans="3:4">
      <c r="C1728">
        <v>1727</v>
      </c>
      <c r="D1728" t="str">
        <f>IF('Dobór mocy zestawu'!$E$6&gt;=Arkusz2!C1728,"CPV 2",0)</f>
        <v>CPV 2</v>
      </c>
    </row>
    <row r="1729" spans="3:4">
      <c r="C1729">
        <v>1728</v>
      </c>
      <c r="D1729" t="str">
        <f>IF('Dobór mocy zestawu'!$E$6&gt;=Arkusz2!C1729,"CPV 2",0)</f>
        <v>CPV 2</v>
      </c>
    </row>
    <row r="1730" spans="3:4">
      <c r="C1730">
        <v>1729</v>
      </c>
      <c r="D1730" t="str">
        <f>IF('Dobór mocy zestawu'!$E$6&gt;=Arkusz2!C1730,"CPV 2",0)</f>
        <v>CPV 2</v>
      </c>
    </row>
    <row r="1731" spans="3:4">
      <c r="C1731">
        <v>1730</v>
      </c>
      <c r="D1731" t="str">
        <f>IF('Dobór mocy zestawu'!$E$6&gt;=Arkusz2!C1731,"CPV 2",0)</f>
        <v>CPV 2</v>
      </c>
    </row>
    <row r="1732" spans="3:4">
      <c r="C1732">
        <v>1731</v>
      </c>
      <c r="D1732" t="str">
        <f>IF('Dobór mocy zestawu'!$E$6&gt;=Arkusz2!C1732,"CPV 2",0)</f>
        <v>CPV 2</v>
      </c>
    </row>
    <row r="1733" spans="3:4">
      <c r="C1733">
        <v>1732</v>
      </c>
      <c r="D1733" t="str">
        <f>IF('Dobór mocy zestawu'!$E$6&gt;=Arkusz2!C1733,"CPV 2",0)</f>
        <v>CPV 2</v>
      </c>
    </row>
    <row r="1734" spans="3:4">
      <c r="C1734">
        <v>1733</v>
      </c>
      <c r="D1734" t="str">
        <f>IF('Dobór mocy zestawu'!$E$6&gt;=Arkusz2!C1734,"CPV 2",0)</f>
        <v>CPV 2</v>
      </c>
    </row>
    <row r="1735" spans="3:4">
      <c r="C1735">
        <v>1734</v>
      </c>
      <c r="D1735" t="str">
        <f>IF('Dobór mocy zestawu'!$E$6&gt;=Arkusz2!C1735,"CPV 2",0)</f>
        <v>CPV 2</v>
      </c>
    </row>
    <row r="1736" spans="3:4">
      <c r="C1736">
        <v>1735</v>
      </c>
      <c r="D1736" t="str">
        <f>IF('Dobór mocy zestawu'!$E$6&gt;=Arkusz2!C1736,"CPV 2",0)</f>
        <v>CPV 2</v>
      </c>
    </row>
    <row r="1737" spans="3:4">
      <c r="C1737">
        <v>1736</v>
      </c>
      <c r="D1737" t="str">
        <f>IF('Dobór mocy zestawu'!$E$6&gt;=Arkusz2!C1737,"CPV 2",0)</f>
        <v>CPV 2</v>
      </c>
    </row>
    <row r="1738" spans="3:4">
      <c r="C1738">
        <v>1737</v>
      </c>
      <c r="D1738" t="str">
        <f>IF('Dobór mocy zestawu'!$E$6&gt;=Arkusz2!C1738,"CPV 2",0)</f>
        <v>CPV 2</v>
      </c>
    </row>
    <row r="1739" spans="3:4">
      <c r="C1739">
        <v>1738</v>
      </c>
      <c r="D1739" t="str">
        <f>IF('Dobór mocy zestawu'!$E$6&gt;=Arkusz2!C1739,"CPV 2",0)</f>
        <v>CPV 2</v>
      </c>
    </row>
    <row r="1740" spans="3:4">
      <c r="C1740">
        <v>1739</v>
      </c>
      <c r="D1740" t="str">
        <f>IF('Dobór mocy zestawu'!$E$6&gt;=Arkusz2!C1740,"CPV 2",0)</f>
        <v>CPV 2</v>
      </c>
    </row>
    <row r="1741" spans="3:4">
      <c r="C1741">
        <v>1740</v>
      </c>
      <c r="D1741" t="str">
        <f>IF('Dobór mocy zestawu'!$E$6&gt;=Arkusz2!C1741,"CPV 2",0)</f>
        <v>CPV 2</v>
      </c>
    </row>
    <row r="1742" spans="3:4">
      <c r="C1742">
        <v>1741</v>
      </c>
      <c r="D1742" t="str">
        <f>IF('Dobór mocy zestawu'!$E$6&gt;=Arkusz2!C1742,"CPV 2",0)</f>
        <v>CPV 2</v>
      </c>
    </row>
    <row r="1743" spans="3:4">
      <c r="C1743">
        <v>1742</v>
      </c>
      <c r="D1743" t="str">
        <f>IF('Dobór mocy zestawu'!$E$6&gt;=Arkusz2!C1743,"CPV 2",0)</f>
        <v>CPV 2</v>
      </c>
    </row>
    <row r="1744" spans="3:4">
      <c r="C1744">
        <v>1743</v>
      </c>
      <c r="D1744" t="str">
        <f>IF('Dobór mocy zestawu'!$E$6&gt;=Arkusz2!C1744,"CPV 2",0)</f>
        <v>CPV 2</v>
      </c>
    </row>
    <row r="1745" spans="3:4">
      <c r="C1745">
        <v>1744</v>
      </c>
      <c r="D1745" t="str">
        <f>IF('Dobór mocy zestawu'!$E$6&gt;=Arkusz2!C1745,"CPV 2",0)</f>
        <v>CPV 2</v>
      </c>
    </row>
    <row r="1746" spans="3:4">
      <c r="C1746">
        <v>1745</v>
      </c>
      <c r="D1746" t="str">
        <f>IF('Dobór mocy zestawu'!$E$6&gt;=Arkusz2!C1746,"CPV 2",0)</f>
        <v>CPV 2</v>
      </c>
    </row>
    <row r="1747" spans="3:4">
      <c r="C1747">
        <v>1746</v>
      </c>
      <c r="D1747" t="str">
        <f>IF('Dobór mocy zestawu'!$E$6&gt;=Arkusz2!C1747,"CPV 2",0)</f>
        <v>CPV 2</v>
      </c>
    </row>
    <row r="1748" spans="3:4">
      <c r="C1748">
        <v>1747</v>
      </c>
      <c r="D1748" t="str">
        <f>IF('Dobór mocy zestawu'!$E$6&gt;=Arkusz2!C1748,"CPV 2",0)</f>
        <v>CPV 2</v>
      </c>
    </row>
    <row r="1749" spans="3:4">
      <c r="C1749">
        <v>1748</v>
      </c>
      <c r="D1749" t="str">
        <f>IF('Dobór mocy zestawu'!$E$6&gt;=Arkusz2!C1749,"CPV 2",0)</f>
        <v>CPV 2</v>
      </c>
    </row>
    <row r="1750" spans="3:4">
      <c r="C1750">
        <v>1749</v>
      </c>
      <c r="D1750" t="str">
        <f>IF('Dobór mocy zestawu'!$E$6&gt;=Arkusz2!C1750,"CPV 2",0)</f>
        <v>CPV 2</v>
      </c>
    </row>
    <row r="1751" spans="3:4">
      <c r="C1751">
        <v>1750</v>
      </c>
      <c r="D1751" t="str">
        <f>IF('Dobór mocy zestawu'!$E$6&gt;=Arkusz2!C1751,"CPV 2",0)</f>
        <v>CPV 2</v>
      </c>
    </row>
    <row r="1752" spans="3:4">
      <c r="C1752">
        <v>1751</v>
      </c>
      <c r="D1752" t="str">
        <f>IF('Dobór mocy zestawu'!$E$6&gt;=Arkusz2!C1752,"CPV 2",0)</f>
        <v>CPV 2</v>
      </c>
    </row>
    <row r="1753" spans="3:4">
      <c r="C1753">
        <v>1752</v>
      </c>
      <c r="D1753" t="str">
        <f>IF('Dobór mocy zestawu'!$E$6&gt;=Arkusz2!C1753,"CPV 2",0)</f>
        <v>CPV 2</v>
      </c>
    </row>
    <row r="1754" spans="3:4">
      <c r="C1754">
        <v>1753</v>
      </c>
      <c r="D1754" t="str">
        <f>IF('Dobór mocy zestawu'!$E$6&gt;=Arkusz2!C1754,"CPV 2",0)</f>
        <v>CPV 2</v>
      </c>
    </row>
    <row r="1755" spans="3:4">
      <c r="C1755">
        <v>1754</v>
      </c>
      <c r="D1755" t="str">
        <f>IF('Dobór mocy zestawu'!$E$6&gt;=Arkusz2!C1755,"CPV 2",0)</f>
        <v>CPV 2</v>
      </c>
    </row>
    <row r="1756" spans="3:4">
      <c r="C1756">
        <v>1755</v>
      </c>
      <c r="D1756" t="str">
        <f>IF('Dobór mocy zestawu'!$E$6&gt;=Arkusz2!C1756,"CPV 2",0)</f>
        <v>CPV 2</v>
      </c>
    </row>
    <row r="1757" spans="3:4">
      <c r="C1757">
        <v>1756</v>
      </c>
      <c r="D1757" t="str">
        <f>IF('Dobór mocy zestawu'!$E$6&gt;=Arkusz2!C1757,"CPV 2",0)</f>
        <v>CPV 2</v>
      </c>
    </row>
    <row r="1758" spans="3:4">
      <c r="C1758">
        <v>1757</v>
      </c>
      <c r="D1758" t="str">
        <f>IF('Dobór mocy zestawu'!$E$6&gt;=Arkusz2!C1758,"CPV 2",0)</f>
        <v>CPV 2</v>
      </c>
    </row>
    <row r="1759" spans="3:4">
      <c r="C1759">
        <v>1758</v>
      </c>
      <c r="D1759" t="str">
        <f>IF('Dobór mocy zestawu'!$E$6&gt;=Arkusz2!C1759,"CPV 2",0)</f>
        <v>CPV 2</v>
      </c>
    </row>
    <row r="1760" spans="3:4">
      <c r="C1760">
        <v>1759</v>
      </c>
      <c r="D1760" t="str">
        <f>IF('Dobór mocy zestawu'!$E$6&gt;=Arkusz2!C1760,"CPV 2",0)</f>
        <v>CPV 2</v>
      </c>
    </row>
    <row r="1761" spans="3:4">
      <c r="C1761">
        <v>1760</v>
      </c>
      <c r="D1761" t="str">
        <f>IF('Dobór mocy zestawu'!$E$6&gt;=Arkusz2!C1761,"CPV 2",0)</f>
        <v>CPV 2</v>
      </c>
    </row>
    <row r="1762" spans="3:4">
      <c r="C1762">
        <v>1761</v>
      </c>
      <c r="D1762" t="str">
        <f>IF('Dobór mocy zestawu'!$E$6&gt;=Arkusz2!C1762,"CPV 2",0)</f>
        <v>CPV 2</v>
      </c>
    </row>
    <row r="1763" spans="3:4">
      <c r="C1763">
        <v>1762</v>
      </c>
      <c r="D1763" t="str">
        <f>IF('Dobór mocy zestawu'!$E$6&gt;=Arkusz2!C1763,"CPV 2",0)</f>
        <v>CPV 2</v>
      </c>
    </row>
    <row r="1764" spans="3:4">
      <c r="C1764">
        <v>1763</v>
      </c>
      <c r="D1764" t="str">
        <f>IF('Dobór mocy zestawu'!$E$6&gt;=Arkusz2!C1764,"CPV 2",0)</f>
        <v>CPV 2</v>
      </c>
    </row>
    <row r="1765" spans="3:4">
      <c r="C1765">
        <v>1764</v>
      </c>
      <c r="D1765" t="str">
        <f>IF('Dobór mocy zestawu'!$E$6&gt;=Arkusz2!C1765,"CPV 2",0)</f>
        <v>CPV 2</v>
      </c>
    </row>
    <row r="1766" spans="3:4">
      <c r="C1766">
        <v>1765</v>
      </c>
      <c r="D1766" t="str">
        <f>IF('Dobór mocy zestawu'!$E$6&gt;=Arkusz2!C1766,"CPV 2",0)</f>
        <v>CPV 2</v>
      </c>
    </row>
    <row r="1767" spans="3:4">
      <c r="C1767">
        <v>1766</v>
      </c>
      <c r="D1767" t="str">
        <f>IF('Dobór mocy zestawu'!$E$6&gt;=Arkusz2!C1767,"CPV 2",0)</f>
        <v>CPV 2</v>
      </c>
    </row>
    <row r="1768" spans="3:4">
      <c r="C1768">
        <v>1767</v>
      </c>
      <c r="D1768" t="str">
        <f>IF('Dobór mocy zestawu'!$E$6&gt;=Arkusz2!C1768,"CPV 2",0)</f>
        <v>CPV 2</v>
      </c>
    </row>
    <row r="1769" spans="3:4">
      <c r="C1769">
        <v>1768</v>
      </c>
      <c r="D1769" t="str">
        <f>IF('Dobór mocy zestawu'!$E$6&gt;=Arkusz2!C1769,"CPV 2",0)</f>
        <v>CPV 2</v>
      </c>
    </row>
    <row r="1770" spans="3:4">
      <c r="C1770">
        <v>1769</v>
      </c>
      <c r="D1770" t="str">
        <f>IF('Dobór mocy zestawu'!$E$6&gt;=Arkusz2!C1770,"CPV 2",0)</f>
        <v>CPV 2</v>
      </c>
    </row>
    <row r="1771" spans="3:4">
      <c r="C1771">
        <v>1770</v>
      </c>
      <c r="D1771" t="str">
        <f>IF('Dobór mocy zestawu'!$E$6&gt;=Arkusz2!C1771,"CPV 2",0)</f>
        <v>CPV 2</v>
      </c>
    </row>
    <row r="1772" spans="3:4">
      <c r="C1772">
        <v>1771</v>
      </c>
      <c r="D1772" t="str">
        <f>IF('Dobór mocy zestawu'!$E$6&gt;=Arkusz2!C1772,"CPV 2",0)</f>
        <v>CPV 2</v>
      </c>
    </row>
    <row r="1773" spans="3:4">
      <c r="C1773">
        <v>1772</v>
      </c>
      <c r="D1773" t="str">
        <f>IF('Dobór mocy zestawu'!$E$6&gt;=Arkusz2!C1773,"CPV 2",0)</f>
        <v>CPV 2</v>
      </c>
    </row>
    <row r="1774" spans="3:4">
      <c r="C1774">
        <v>1773</v>
      </c>
      <c r="D1774" t="str">
        <f>IF('Dobór mocy zestawu'!$E$6&gt;=Arkusz2!C1774,"CPV 2",0)</f>
        <v>CPV 2</v>
      </c>
    </row>
    <row r="1775" spans="3:4">
      <c r="C1775">
        <v>1774</v>
      </c>
      <c r="D1775" t="str">
        <f>IF('Dobór mocy zestawu'!$E$6&gt;=Arkusz2!C1775,"CPV 2",0)</f>
        <v>CPV 2</v>
      </c>
    </row>
    <row r="1776" spans="3:4">
      <c r="C1776">
        <v>1775</v>
      </c>
      <c r="D1776" t="str">
        <f>IF('Dobór mocy zestawu'!$E$6&gt;=Arkusz2!C1776,"CPV 2",0)</f>
        <v>CPV 2</v>
      </c>
    </row>
    <row r="1777" spans="3:4">
      <c r="C1777">
        <v>1776</v>
      </c>
      <c r="D1777" t="str">
        <f>IF('Dobór mocy zestawu'!$E$6&gt;=Arkusz2!C1777,"CPV 2",0)</f>
        <v>CPV 2</v>
      </c>
    </row>
    <row r="1778" spans="3:4">
      <c r="C1778">
        <v>1777</v>
      </c>
      <c r="D1778" t="str">
        <f>IF('Dobór mocy zestawu'!$E$6&gt;=Arkusz2!C1778,"CPV 2",0)</f>
        <v>CPV 2</v>
      </c>
    </row>
    <row r="1779" spans="3:4">
      <c r="C1779">
        <v>1778</v>
      </c>
      <c r="D1779" t="str">
        <f>IF('Dobór mocy zestawu'!$E$6&gt;=Arkusz2!C1779,"CPV 2",0)</f>
        <v>CPV 2</v>
      </c>
    </row>
    <row r="1780" spans="3:4">
      <c r="C1780">
        <v>1779</v>
      </c>
      <c r="D1780" t="str">
        <f>IF('Dobór mocy zestawu'!$E$6&gt;=Arkusz2!C1780,"CPV 2",0)</f>
        <v>CPV 2</v>
      </c>
    </row>
    <row r="1781" spans="3:4">
      <c r="C1781">
        <v>1780</v>
      </c>
      <c r="D1781" t="str">
        <f>IF('Dobór mocy zestawu'!$E$6&gt;=Arkusz2!C1781,"CPV 2",0)</f>
        <v>CPV 2</v>
      </c>
    </row>
    <row r="1782" spans="3:4">
      <c r="C1782">
        <v>1781</v>
      </c>
      <c r="D1782" t="str">
        <f>IF('Dobór mocy zestawu'!$E$6&gt;=Arkusz2!C1782,"CPV 2",0)</f>
        <v>CPV 2</v>
      </c>
    </row>
    <row r="1783" spans="3:4">
      <c r="C1783">
        <v>1782</v>
      </c>
      <c r="D1783" t="str">
        <f>IF('Dobór mocy zestawu'!$E$6&gt;=Arkusz2!C1783,"CPV 2",0)</f>
        <v>CPV 2</v>
      </c>
    </row>
    <row r="1784" spans="3:4">
      <c r="C1784">
        <v>1783</v>
      </c>
      <c r="D1784" t="str">
        <f>IF('Dobór mocy zestawu'!$E$6&gt;=Arkusz2!C1784,"CPV 2",0)</f>
        <v>CPV 2</v>
      </c>
    </row>
    <row r="1785" spans="3:4">
      <c r="C1785">
        <v>1784</v>
      </c>
      <c r="D1785" t="str">
        <f>IF('Dobór mocy zestawu'!$E$6&gt;=Arkusz2!C1785,"CPV 2",0)</f>
        <v>CPV 2</v>
      </c>
    </row>
    <row r="1786" spans="3:4">
      <c r="C1786">
        <v>1785</v>
      </c>
      <c r="D1786" t="str">
        <f>IF('Dobór mocy zestawu'!$E$6&gt;=Arkusz2!C1786,"CPV 2",0)</f>
        <v>CPV 2</v>
      </c>
    </row>
    <row r="1787" spans="3:4">
      <c r="C1787">
        <v>1786</v>
      </c>
      <c r="D1787" t="str">
        <f>IF('Dobór mocy zestawu'!$E$6&gt;=Arkusz2!C1787,"CPV 2",0)</f>
        <v>CPV 2</v>
      </c>
    </row>
    <row r="1788" spans="3:4">
      <c r="C1788">
        <v>1787</v>
      </c>
      <c r="D1788" t="str">
        <f>IF('Dobór mocy zestawu'!$E$6&gt;=Arkusz2!C1788,"CPV 2",0)</f>
        <v>CPV 2</v>
      </c>
    </row>
    <row r="1789" spans="3:4">
      <c r="C1789">
        <v>1788</v>
      </c>
      <c r="D1789" t="str">
        <f>IF('Dobór mocy zestawu'!$E$6&gt;=Arkusz2!C1789,"CPV 2",0)</f>
        <v>CPV 2</v>
      </c>
    </row>
    <row r="1790" spans="3:4">
      <c r="C1790">
        <v>1789</v>
      </c>
      <c r="D1790" t="str">
        <f>IF('Dobór mocy zestawu'!$E$6&gt;=Arkusz2!C1790,"CPV 2",0)</f>
        <v>CPV 2</v>
      </c>
    </row>
    <row r="1791" spans="3:4">
      <c r="C1791">
        <v>1790</v>
      </c>
      <c r="D1791" t="str">
        <f>IF('Dobór mocy zestawu'!$E$6&gt;=Arkusz2!C1791,"CPV 2",0)</f>
        <v>CPV 2</v>
      </c>
    </row>
    <row r="1792" spans="3:4">
      <c r="C1792">
        <v>1791</v>
      </c>
      <c r="D1792" t="str">
        <f>IF('Dobór mocy zestawu'!$E$6&gt;=Arkusz2!C1792,"CPV 2",0)</f>
        <v>CPV 2</v>
      </c>
    </row>
    <row r="1793" spans="3:4">
      <c r="C1793">
        <v>1792</v>
      </c>
      <c r="D1793" t="str">
        <f>IF('Dobór mocy zestawu'!$E$6&gt;=Arkusz2!C1793,"CPV 2",0)</f>
        <v>CPV 2</v>
      </c>
    </row>
    <row r="1794" spans="3:4">
      <c r="C1794">
        <v>1793</v>
      </c>
      <c r="D1794" t="str">
        <f>IF('Dobór mocy zestawu'!$E$6&gt;=Arkusz2!C1794,"CPV 2",0)</f>
        <v>CPV 2</v>
      </c>
    </row>
    <row r="1795" spans="3:4">
      <c r="C1795">
        <v>1794</v>
      </c>
      <c r="D1795" t="str">
        <f>IF('Dobór mocy zestawu'!$E$6&gt;=Arkusz2!C1795,"CPV 2",0)</f>
        <v>CPV 2</v>
      </c>
    </row>
    <row r="1796" spans="3:4">
      <c r="C1796">
        <v>1795</v>
      </c>
      <c r="D1796" t="str">
        <f>IF('Dobór mocy zestawu'!$E$6&gt;=Arkusz2!C1796,"CPV 2",0)</f>
        <v>CPV 2</v>
      </c>
    </row>
    <row r="1797" spans="3:4">
      <c r="C1797">
        <v>1796</v>
      </c>
      <c r="D1797" t="str">
        <f>IF('Dobór mocy zestawu'!$E$6&gt;=Arkusz2!C1797,"CPV 2",0)</f>
        <v>CPV 2</v>
      </c>
    </row>
    <row r="1798" spans="3:4">
      <c r="C1798">
        <v>1797</v>
      </c>
      <c r="D1798" t="str">
        <f>IF('Dobór mocy zestawu'!$E$6&gt;=Arkusz2!C1798,"CPV 2",0)</f>
        <v>CPV 2</v>
      </c>
    </row>
    <row r="1799" spans="3:4">
      <c r="C1799">
        <v>1798</v>
      </c>
      <c r="D1799" t="str">
        <f>IF('Dobór mocy zestawu'!$E$6&gt;=Arkusz2!C1799,"CPV 2",0)</f>
        <v>CPV 2</v>
      </c>
    </row>
    <row r="1800" spans="3:4">
      <c r="C1800">
        <v>1799</v>
      </c>
      <c r="D1800" t="str">
        <f>IF('Dobór mocy zestawu'!$E$6&gt;=Arkusz2!C1800,"CPV 2",0)</f>
        <v>CPV 2</v>
      </c>
    </row>
    <row r="1801" spans="3:4">
      <c r="C1801">
        <v>1800</v>
      </c>
      <c r="D1801" t="str">
        <f>IF('Dobór mocy zestawu'!$E$6&gt;=Arkusz2!C1801,"CPV 2",0)</f>
        <v>CPV 2</v>
      </c>
    </row>
    <row r="1802" spans="3:4">
      <c r="C1802">
        <v>1801</v>
      </c>
      <c r="D1802" t="str">
        <f>IF('Dobór mocy zestawu'!$E$6&gt;=Arkusz2!C1802,"CPV 2",0)</f>
        <v>CPV 2</v>
      </c>
    </row>
    <row r="1803" spans="3:4">
      <c r="C1803">
        <v>1802</v>
      </c>
      <c r="D1803" t="str">
        <f>IF('Dobór mocy zestawu'!$E$6&gt;=Arkusz2!C1803,"CPV 2",0)</f>
        <v>CPV 2</v>
      </c>
    </row>
    <row r="1804" spans="3:4">
      <c r="C1804">
        <v>1803</v>
      </c>
      <c r="D1804" t="str">
        <f>IF('Dobór mocy zestawu'!$E$6&gt;=Arkusz2!C1804,"CPV 2",0)</f>
        <v>CPV 2</v>
      </c>
    </row>
    <row r="1805" spans="3:4">
      <c r="C1805">
        <v>1804</v>
      </c>
      <c r="D1805" t="str">
        <f>IF('Dobór mocy zestawu'!$E$6&gt;=Arkusz2!C1805,"CPV 2",0)</f>
        <v>CPV 2</v>
      </c>
    </row>
    <row r="1806" spans="3:4">
      <c r="C1806">
        <v>1805</v>
      </c>
      <c r="D1806" t="str">
        <f>IF('Dobór mocy zestawu'!$E$6&gt;=Arkusz2!C1806,"CPV 2",0)</f>
        <v>CPV 2</v>
      </c>
    </row>
    <row r="1807" spans="3:4">
      <c r="C1807">
        <v>1806</v>
      </c>
      <c r="D1807" t="str">
        <f>IF('Dobór mocy zestawu'!$E$6&gt;=Arkusz2!C1807,"CPV 2",0)</f>
        <v>CPV 2</v>
      </c>
    </row>
    <row r="1808" spans="3:4">
      <c r="C1808">
        <v>1807</v>
      </c>
      <c r="D1808" t="str">
        <f>IF('Dobór mocy zestawu'!$E$6&gt;=Arkusz2!C1808,"CPV 2",0)</f>
        <v>CPV 2</v>
      </c>
    </row>
    <row r="1809" spans="3:4">
      <c r="C1809">
        <v>1808</v>
      </c>
      <c r="D1809" t="str">
        <f>IF('Dobór mocy zestawu'!$E$6&gt;=Arkusz2!C1809,"CPV 2",0)</f>
        <v>CPV 2</v>
      </c>
    </row>
    <row r="1810" spans="3:4">
      <c r="C1810">
        <v>1809</v>
      </c>
      <c r="D1810" t="str">
        <f>IF('Dobór mocy zestawu'!$E$6&gt;=Arkusz2!C1810,"CPV 2",0)</f>
        <v>CPV 2</v>
      </c>
    </row>
    <row r="1811" spans="3:4">
      <c r="C1811">
        <v>1810</v>
      </c>
      <c r="D1811" t="str">
        <f>IF('Dobór mocy zestawu'!$E$6&gt;=Arkusz2!C1811,"CPV 2",0)</f>
        <v>CPV 2</v>
      </c>
    </row>
    <row r="1812" spans="3:4">
      <c r="C1812">
        <v>1811</v>
      </c>
      <c r="D1812" t="str">
        <f>IF('Dobór mocy zestawu'!$E$6&gt;=Arkusz2!C1812,"CPV 2",0)</f>
        <v>CPV 2</v>
      </c>
    </row>
    <row r="1813" spans="3:4">
      <c r="C1813">
        <v>1812</v>
      </c>
      <c r="D1813" t="str">
        <f>IF('Dobór mocy zestawu'!$E$6&gt;=Arkusz2!C1813,"CPV 2",0)</f>
        <v>CPV 2</v>
      </c>
    </row>
    <row r="1814" spans="3:4">
      <c r="C1814">
        <v>1813</v>
      </c>
      <c r="D1814" t="str">
        <f>IF('Dobór mocy zestawu'!$E$6&gt;=Arkusz2!C1814,"CPV 2",0)</f>
        <v>CPV 2</v>
      </c>
    </row>
    <row r="1815" spans="3:4">
      <c r="C1815">
        <v>1814</v>
      </c>
      <c r="D1815" t="str">
        <f>IF('Dobór mocy zestawu'!$E$6&gt;=Arkusz2!C1815,"CPV 2",0)</f>
        <v>CPV 2</v>
      </c>
    </row>
    <row r="1816" spans="3:4">
      <c r="C1816">
        <v>1815</v>
      </c>
      <c r="D1816" t="str">
        <f>IF('Dobór mocy zestawu'!$E$6&gt;=Arkusz2!C1816,"CPV 2",0)</f>
        <v>CPV 2</v>
      </c>
    </row>
    <row r="1817" spans="3:4">
      <c r="C1817">
        <v>1816</v>
      </c>
      <c r="D1817" t="str">
        <f>IF('Dobór mocy zestawu'!$E$6&gt;=Arkusz2!C1817,"CPV 2",0)</f>
        <v>CPV 2</v>
      </c>
    </row>
    <row r="1818" spans="3:4">
      <c r="C1818">
        <v>1817</v>
      </c>
      <c r="D1818" t="str">
        <f>IF('Dobór mocy zestawu'!$E$6&gt;=Arkusz2!C1818,"CPV 2",0)</f>
        <v>CPV 2</v>
      </c>
    </row>
    <row r="1819" spans="3:4">
      <c r="C1819">
        <v>1818</v>
      </c>
      <c r="D1819" t="str">
        <f>IF('Dobór mocy zestawu'!$E$6&gt;=Arkusz2!C1819,"CPV 2",0)</f>
        <v>CPV 2</v>
      </c>
    </row>
    <row r="1820" spans="3:4">
      <c r="C1820">
        <v>1819</v>
      </c>
      <c r="D1820" t="str">
        <f>IF('Dobór mocy zestawu'!$E$6&gt;=Arkusz2!C1820,"CPV 2",0)</f>
        <v>CPV 2</v>
      </c>
    </row>
    <row r="1821" spans="3:4">
      <c r="C1821">
        <v>1820</v>
      </c>
      <c r="D1821" t="str">
        <f>IF('Dobór mocy zestawu'!$E$6&gt;=Arkusz2!C1821,"CPV 2",0)</f>
        <v>CPV 2</v>
      </c>
    </row>
    <row r="1822" spans="3:4">
      <c r="C1822">
        <v>1821</v>
      </c>
      <c r="D1822" t="str">
        <f>IF('Dobór mocy zestawu'!$E$6&gt;=Arkusz2!C1822,"CPV 2",0)</f>
        <v>CPV 2</v>
      </c>
    </row>
    <row r="1823" spans="3:4">
      <c r="C1823">
        <v>1822</v>
      </c>
      <c r="D1823" t="str">
        <f>IF('Dobór mocy zestawu'!$E$6&gt;=Arkusz2!C1823,"CPV 2",0)</f>
        <v>CPV 2</v>
      </c>
    </row>
    <row r="1824" spans="3:4">
      <c r="C1824">
        <v>1823</v>
      </c>
      <c r="D1824" t="str">
        <f>IF('Dobór mocy zestawu'!$E$6&gt;=Arkusz2!C1824,"CPV 2",0)</f>
        <v>CPV 2</v>
      </c>
    </row>
    <row r="1825" spans="3:4">
      <c r="C1825">
        <v>1824</v>
      </c>
      <c r="D1825" t="str">
        <f>IF('Dobór mocy zestawu'!$E$6&gt;=Arkusz2!C1825,"CPV 2",0)</f>
        <v>CPV 2</v>
      </c>
    </row>
    <row r="1826" spans="3:4">
      <c r="C1826">
        <v>1825</v>
      </c>
      <c r="D1826" t="str">
        <f>IF('Dobór mocy zestawu'!$E$6&gt;=Arkusz2!C1826,"CPV 2",0)</f>
        <v>CPV 2</v>
      </c>
    </row>
    <row r="1827" spans="3:4">
      <c r="C1827">
        <v>1826</v>
      </c>
      <c r="D1827" t="str">
        <f>IF('Dobór mocy zestawu'!$E$6&gt;=Arkusz2!C1827,"CPV 2",0)</f>
        <v>CPV 2</v>
      </c>
    </row>
    <row r="1828" spans="3:4">
      <c r="C1828">
        <v>1827</v>
      </c>
      <c r="D1828" t="str">
        <f>IF('Dobór mocy zestawu'!$E$6&gt;=Arkusz2!C1828,"CPV 2",0)</f>
        <v>CPV 2</v>
      </c>
    </row>
    <row r="1829" spans="3:4">
      <c r="C1829">
        <v>1828</v>
      </c>
      <c r="D1829" t="str">
        <f>IF('Dobór mocy zestawu'!$E$6&gt;=Arkusz2!C1829,"CPV 2",0)</f>
        <v>CPV 2</v>
      </c>
    </row>
    <row r="1830" spans="3:4">
      <c r="C1830">
        <v>1829</v>
      </c>
      <c r="D1830" t="str">
        <f>IF('Dobór mocy zestawu'!$E$6&gt;=Arkusz2!C1830,"CPV 2",0)</f>
        <v>CPV 2</v>
      </c>
    </row>
    <row r="1831" spans="3:4">
      <c r="C1831">
        <v>1830</v>
      </c>
      <c r="D1831" t="str">
        <f>IF('Dobór mocy zestawu'!$E$6&gt;=Arkusz2!C1831,"CPV 2",0)</f>
        <v>CPV 2</v>
      </c>
    </row>
    <row r="1832" spans="3:4">
      <c r="C1832">
        <v>1831</v>
      </c>
      <c r="D1832" t="str">
        <f>IF('Dobór mocy zestawu'!$E$6&gt;=Arkusz2!C1832,"CPV 2",0)</f>
        <v>CPV 2</v>
      </c>
    </row>
    <row r="1833" spans="3:4">
      <c r="C1833">
        <v>1832</v>
      </c>
      <c r="D1833" t="str">
        <f>IF('Dobór mocy zestawu'!$E$6&gt;=Arkusz2!C1833,"CPV 2",0)</f>
        <v>CPV 2</v>
      </c>
    </row>
    <row r="1834" spans="3:4">
      <c r="C1834">
        <v>1833</v>
      </c>
      <c r="D1834" t="str">
        <f>IF('Dobór mocy zestawu'!$E$6&gt;=Arkusz2!C1834,"CPV 2",0)</f>
        <v>CPV 2</v>
      </c>
    </row>
    <row r="1835" spans="3:4">
      <c r="C1835">
        <v>1834</v>
      </c>
      <c r="D1835" t="str">
        <f>IF('Dobór mocy zestawu'!$E$6&gt;=Arkusz2!C1835,"CPV 2",0)</f>
        <v>CPV 2</v>
      </c>
    </row>
    <row r="1836" spans="3:4">
      <c r="C1836">
        <v>1835</v>
      </c>
      <c r="D1836" t="str">
        <f>IF('Dobór mocy zestawu'!$E$6&gt;=Arkusz2!C1836,"CPV 2",0)</f>
        <v>CPV 2</v>
      </c>
    </row>
    <row r="1837" spans="3:4">
      <c r="C1837">
        <v>1836</v>
      </c>
      <c r="D1837" t="str">
        <f>IF('Dobór mocy zestawu'!$E$6&gt;=Arkusz2!C1837,"CPV 2",0)</f>
        <v>CPV 2</v>
      </c>
    </row>
    <row r="1838" spans="3:4">
      <c r="C1838">
        <v>1837</v>
      </c>
      <c r="D1838" t="str">
        <f>IF('Dobór mocy zestawu'!$E$6&gt;=Arkusz2!C1838,"CPV 2",0)</f>
        <v>CPV 2</v>
      </c>
    </row>
    <row r="1839" spans="3:4">
      <c r="C1839">
        <v>1838</v>
      </c>
      <c r="D1839" t="str">
        <f>IF('Dobór mocy zestawu'!$E$6&gt;=Arkusz2!C1839,"CPV 2",0)</f>
        <v>CPV 2</v>
      </c>
    </row>
    <row r="1840" spans="3:4">
      <c r="C1840">
        <v>1839</v>
      </c>
      <c r="D1840" t="str">
        <f>IF('Dobór mocy zestawu'!$E$6&gt;=Arkusz2!C1840,"CPV 2",0)</f>
        <v>CPV 2</v>
      </c>
    </row>
    <row r="1841" spans="3:4">
      <c r="C1841">
        <v>1840</v>
      </c>
      <c r="D1841" t="str">
        <f>IF('Dobór mocy zestawu'!$E$6&gt;=Arkusz2!C1841,"CPV 2",0)</f>
        <v>CPV 2</v>
      </c>
    </row>
    <row r="1842" spans="3:4">
      <c r="C1842">
        <v>1841</v>
      </c>
      <c r="D1842" t="str">
        <f>IF('Dobór mocy zestawu'!$E$6&gt;=Arkusz2!C1842,"CPV 2",0)</f>
        <v>CPV 2</v>
      </c>
    </row>
    <row r="1843" spans="3:4">
      <c r="C1843">
        <v>1842</v>
      </c>
      <c r="D1843" t="str">
        <f>IF('Dobór mocy zestawu'!$E$6&gt;=Arkusz2!C1843,"CPV 2",0)</f>
        <v>CPV 2</v>
      </c>
    </row>
    <row r="1844" spans="3:4">
      <c r="C1844">
        <v>1843</v>
      </c>
      <c r="D1844" t="str">
        <f>IF('Dobór mocy zestawu'!$E$6&gt;=Arkusz2!C1844,"CPV 2",0)</f>
        <v>CPV 2</v>
      </c>
    </row>
    <row r="1845" spans="3:4">
      <c r="C1845">
        <v>1844</v>
      </c>
      <c r="D1845" t="str">
        <f>IF('Dobór mocy zestawu'!$E$6&gt;=Arkusz2!C1845,"CPV 2",0)</f>
        <v>CPV 2</v>
      </c>
    </row>
    <row r="1846" spans="3:4">
      <c r="C1846">
        <v>1845</v>
      </c>
      <c r="D1846" t="str">
        <f>IF('Dobór mocy zestawu'!$E$6&gt;=Arkusz2!C1846,"CPV 2",0)</f>
        <v>CPV 2</v>
      </c>
    </row>
    <row r="1847" spans="3:4">
      <c r="C1847">
        <v>1846</v>
      </c>
      <c r="D1847" t="str">
        <f>IF('Dobór mocy zestawu'!$E$6&gt;=Arkusz2!C1847,"CPV 2",0)</f>
        <v>CPV 2</v>
      </c>
    </row>
    <row r="1848" spans="3:4">
      <c r="C1848">
        <v>1847</v>
      </c>
      <c r="D1848" t="str">
        <f>IF('Dobór mocy zestawu'!$E$6&gt;=Arkusz2!C1848,"CPV 2",0)</f>
        <v>CPV 2</v>
      </c>
    </row>
    <row r="1849" spans="3:4">
      <c r="C1849">
        <v>1848</v>
      </c>
      <c r="D1849" t="str">
        <f>IF('Dobór mocy zestawu'!$E$6&gt;=Arkusz2!C1849,"CPV 2",0)</f>
        <v>CPV 2</v>
      </c>
    </row>
    <row r="1850" spans="3:4">
      <c r="C1850">
        <v>1849</v>
      </c>
      <c r="D1850" t="str">
        <f>IF('Dobór mocy zestawu'!$E$6&gt;=Arkusz2!C1850,"CPV 2",0)</f>
        <v>CPV 2</v>
      </c>
    </row>
    <row r="1851" spans="3:4">
      <c r="C1851">
        <v>1850</v>
      </c>
      <c r="D1851" t="str">
        <f>IF('Dobór mocy zestawu'!$E$6&gt;=Arkusz2!C1851,"CPV 2",0)</f>
        <v>CPV 2</v>
      </c>
    </row>
    <row r="1852" spans="3:4">
      <c r="C1852">
        <v>1851</v>
      </c>
      <c r="D1852" t="str">
        <f>IF('Dobór mocy zestawu'!$E$6&gt;=Arkusz2!C1852,"CPV 2",0)</f>
        <v>CPV 2</v>
      </c>
    </row>
    <row r="1853" spans="3:4">
      <c r="C1853">
        <v>1852</v>
      </c>
      <c r="D1853" t="str">
        <f>IF('Dobór mocy zestawu'!$E$6&gt;=Arkusz2!C1853,"CPV 2",0)</f>
        <v>CPV 2</v>
      </c>
    </row>
    <row r="1854" spans="3:4">
      <c r="C1854">
        <v>1853</v>
      </c>
      <c r="D1854" t="str">
        <f>IF('Dobór mocy zestawu'!$E$6&gt;=Arkusz2!C1854,"CPV 2",0)</f>
        <v>CPV 2</v>
      </c>
    </row>
    <row r="1855" spans="3:4">
      <c r="C1855">
        <v>1854</v>
      </c>
      <c r="D1855" t="str">
        <f>IF('Dobór mocy zestawu'!$E$6&gt;=Arkusz2!C1855,"CPV 2",0)</f>
        <v>CPV 2</v>
      </c>
    </row>
    <row r="1856" spans="3:4">
      <c r="C1856">
        <v>1855</v>
      </c>
      <c r="D1856" t="str">
        <f>IF('Dobór mocy zestawu'!$E$6&gt;=Arkusz2!C1856,"CPV 2",0)</f>
        <v>CPV 2</v>
      </c>
    </row>
    <row r="1857" spans="3:4">
      <c r="C1857">
        <v>1856</v>
      </c>
      <c r="D1857" t="str">
        <f>IF('Dobór mocy zestawu'!$E$6&gt;=Arkusz2!C1857,"CPV 2",0)</f>
        <v>CPV 2</v>
      </c>
    </row>
    <row r="1858" spans="3:4">
      <c r="C1858">
        <v>1857</v>
      </c>
      <c r="D1858" t="str">
        <f>IF('Dobór mocy zestawu'!$E$6&gt;=Arkusz2!C1858,"CPV 2",0)</f>
        <v>CPV 2</v>
      </c>
    </row>
    <row r="1859" spans="3:4">
      <c r="C1859">
        <v>1858</v>
      </c>
      <c r="D1859" t="str">
        <f>IF('Dobór mocy zestawu'!$E$6&gt;=Arkusz2!C1859,"CPV 2",0)</f>
        <v>CPV 2</v>
      </c>
    </row>
    <row r="1860" spans="3:4">
      <c r="C1860">
        <v>1859</v>
      </c>
      <c r="D1860" t="str">
        <f>IF('Dobór mocy zestawu'!$E$6&gt;=Arkusz2!C1860,"CPV 2",0)</f>
        <v>CPV 2</v>
      </c>
    </row>
    <row r="1861" spans="3:4">
      <c r="C1861">
        <v>1860</v>
      </c>
      <c r="D1861" t="str">
        <f>IF('Dobór mocy zestawu'!$E$6&gt;=Arkusz2!C1861,"CPV 2",0)</f>
        <v>CPV 2</v>
      </c>
    </row>
    <row r="1862" spans="3:4">
      <c r="C1862">
        <v>1861</v>
      </c>
      <c r="D1862" t="str">
        <f>IF('Dobór mocy zestawu'!$E$6&gt;=Arkusz2!C1862,"CPV 2",0)</f>
        <v>CPV 2</v>
      </c>
    </row>
    <row r="1863" spans="3:4">
      <c r="C1863">
        <v>1862</v>
      </c>
      <c r="D1863" t="str">
        <f>IF('Dobór mocy zestawu'!$E$6&gt;=Arkusz2!C1863,"CPV 2",0)</f>
        <v>CPV 2</v>
      </c>
    </row>
    <row r="1864" spans="3:4">
      <c r="C1864">
        <v>1863</v>
      </c>
      <c r="D1864" t="str">
        <f>IF('Dobór mocy zestawu'!$E$6&gt;=Arkusz2!C1864,"CPV 2",0)</f>
        <v>CPV 2</v>
      </c>
    </row>
    <row r="1865" spans="3:4">
      <c r="C1865">
        <v>1864</v>
      </c>
      <c r="D1865" t="str">
        <f>IF('Dobór mocy zestawu'!$E$6&gt;=Arkusz2!C1865,"CPV 2",0)</f>
        <v>CPV 2</v>
      </c>
    </row>
    <row r="1866" spans="3:4">
      <c r="C1866">
        <v>1865</v>
      </c>
      <c r="D1866" t="str">
        <f>IF('Dobór mocy zestawu'!$E$6&gt;=Arkusz2!C1866,"CPV 2",0)</f>
        <v>CPV 2</v>
      </c>
    </row>
    <row r="1867" spans="3:4">
      <c r="C1867">
        <v>1866</v>
      </c>
      <c r="D1867" t="str">
        <f>IF('Dobór mocy zestawu'!$E$6&gt;=Arkusz2!C1867,"CPV 2",0)</f>
        <v>CPV 2</v>
      </c>
    </row>
    <row r="1868" spans="3:4">
      <c r="C1868">
        <v>1867</v>
      </c>
      <c r="D1868" t="str">
        <f>IF('Dobór mocy zestawu'!$E$6&gt;=Arkusz2!C1868,"CPV 2",0)</f>
        <v>CPV 2</v>
      </c>
    </row>
    <row r="1869" spans="3:4">
      <c r="C1869">
        <v>1868</v>
      </c>
      <c r="D1869" t="str">
        <f>IF('Dobór mocy zestawu'!$E$6&gt;=Arkusz2!C1869,"CPV 2",0)</f>
        <v>CPV 2</v>
      </c>
    </row>
    <row r="1870" spans="3:4">
      <c r="C1870">
        <v>1869</v>
      </c>
      <c r="D1870" t="str">
        <f>IF('Dobór mocy zestawu'!$E$6&gt;=Arkusz2!C1870,"CPV 2",0)</f>
        <v>CPV 2</v>
      </c>
    </row>
    <row r="1871" spans="3:4">
      <c r="C1871">
        <v>1870</v>
      </c>
      <c r="D1871" t="str">
        <f>IF('Dobór mocy zestawu'!$E$6&gt;=Arkusz2!C1871,"CPV 2",0)</f>
        <v>CPV 2</v>
      </c>
    </row>
    <row r="1872" spans="3:4">
      <c r="C1872">
        <v>1871</v>
      </c>
      <c r="D1872" t="str">
        <f>IF('Dobór mocy zestawu'!$E$6&gt;=Arkusz2!C1872,"CPV 2",0)</f>
        <v>CPV 2</v>
      </c>
    </row>
    <row r="1873" spans="3:4">
      <c r="C1873">
        <v>1872</v>
      </c>
      <c r="D1873" t="str">
        <f>IF('Dobór mocy zestawu'!$E$6&gt;=Arkusz2!C1873,"CPV 2",0)</f>
        <v>CPV 2</v>
      </c>
    </row>
    <row r="1874" spans="3:4">
      <c r="C1874">
        <v>1873</v>
      </c>
      <c r="D1874" t="str">
        <f>IF('Dobór mocy zestawu'!$E$6&gt;=Arkusz2!C1874,"CPV 2",0)</f>
        <v>CPV 2</v>
      </c>
    </row>
    <row r="1875" spans="3:4">
      <c r="C1875">
        <v>1874</v>
      </c>
      <c r="D1875" t="str">
        <f>IF('Dobór mocy zestawu'!$E$6&gt;=Arkusz2!C1875,"CPV 2",0)</f>
        <v>CPV 2</v>
      </c>
    </row>
    <row r="1876" spans="3:4">
      <c r="C1876">
        <v>1875</v>
      </c>
      <c r="D1876" t="str">
        <f>IF('Dobór mocy zestawu'!$E$6&gt;=Arkusz2!C1876,"CPV 2",0)</f>
        <v>CPV 2</v>
      </c>
    </row>
    <row r="1877" spans="3:4">
      <c r="C1877">
        <v>1876</v>
      </c>
      <c r="D1877" t="str">
        <f>IF('Dobór mocy zestawu'!$E$6&gt;=Arkusz2!C1877,"CPV 2",0)</f>
        <v>CPV 2</v>
      </c>
    </row>
    <row r="1878" spans="3:4">
      <c r="C1878">
        <v>1877</v>
      </c>
      <c r="D1878" t="str">
        <f>IF('Dobór mocy zestawu'!$E$6&gt;=Arkusz2!C1878,"CPV 2",0)</f>
        <v>CPV 2</v>
      </c>
    </row>
    <row r="1879" spans="3:4">
      <c r="C1879">
        <v>1878</v>
      </c>
      <c r="D1879" t="str">
        <f>IF('Dobór mocy zestawu'!$E$6&gt;=Arkusz2!C1879,"CPV 2",0)</f>
        <v>CPV 2</v>
      </c>
    </row>
    <row r="1880" spans="3:4">
      <c r="C1880">
        <v>1879</v>
      </c>
      <c r="D1880" t="str">
        <f>IF('Dobór mocy zestawu'!$E$6&gt;=Arkusz2!C1880,"CPV 2",0)</f>
        <v>CPV 2</v>
      </c>
    </row>
    <row r="1881" spans="3:4">
      <c r="C1881">
        <v>1880</v>
      </c>
      <c r="D1881" t="str">
        <f>IF('Dobór mocy zestawu'!$E$6&gt;=Arkusz2!C1881,"CPV 2",0)</f>
        <v>CPV 2</v>
      </c>
    </row>
    <row r="1882" spans="3:4">
      <c r="C1882">
        <v>1881</v>
      </c>
      <c r="D1882" t="str">
        <f>IF('Dobór mocy zestawu'!$E$6&gt;=Arkusz2!C1882,"CPV 2",0)</f>
        <v>CPV 2</v>
      </c>
    </row>
    <row r="1883" spans="3:4">
      <c r="C1883">
        <v>1882</v>
      </c>
      <c r="D1883" t="str">
        <f>IF('Dobór mocy zestawu'!$E$6&gt;=Arkusz2!C1883,"CPV 2",0)</f>
        <v>CPV 2</v>
      </c>
    </row>
    <row r="1884" spans="3:4">
      <c r="C1884">
        <v>1883</v>
      </c>
      <c r="D1884" t="str">
        <f>IF('Dobór mocy zestawu'!$E$6&gt;=Arkusz2!C1884,"CPV 2",0)</f>
        <v>CPV 2</v>
      </c>
    </row>
    <row r="1885" spans="3:4">
      <c r="C1885">
        <v>1884</v>
      </c>
      <c r="D1885" t="str">
        <f>IF('Dobór mocy zestawu'!$E$6&gt;=Arkusz2!C1885,"CPV 2",0)</f>
        <v>CPV 2</v>
      </c>
    </row>
    <row r="1886" spans="3:4">
      <c r="C1886">
        <v>1885</v>
      </c>
      <c r="D1886" t="str">
        <f>IF('Dobór mocy zestawu'!$E$6&gt;=Arkusz2!C1886,"CPV 2",0)</f>
        <v>CPV 2</v>
      </c>
    </row>
    <row r="1887" spans="3:4">
      <c r="C1887">
        <v>1886</v>
      </c>
      <c r="D1887" t="str">
        <f>IF('Dobór mocy zestawu'!$E$6&gt;=Arkusz2!C1887,"CPV 2",0)</f>
        <v>CPV 2</v>
      </c>
    </row>
    <row r="1888" spans="3:4">
      <c r="C1888">
        <v>1887</v>
      </c>
      <c r="D1888" t="str">
        <f>IF('Dobór mocy zestawu'!$E$6&gt;=Arkusz2!C1888,"CPV 2",0)</f>
        <v>CPV 2</v>
      </c>
    </row>
    <row r="1889" spans="3:4">
      <c r="C1889">
        <v>1888</v>
      </c>
      <c r="D1889" t="str">
        <f>IF('Dobór mocy zestawu'!$E$6&gt;=Arkusz2!C1889,"CPV 2",0)</f>
        <v>CPV 2</v>
      </c>
    </row>
    <row r="1890" spans="3:4">
      <c r="C1890">
        <v>1889</v>
      </c>
      <c r="D1890" t="str">
        <f>IF('Dobór mocy zestawu'!$E$6&gt;=Arkusz2!C1890,"CPV 2",0)</f>
        <v>CPV 2</v>
      </c>
    </row>
    <row r="1891" spans="3:4">
      <c r="C1891">
        <v>1890</v>
      </c>
      <c r="D1891" t="str">
        <f>IF('Dobór mocy zestawu'!$E$6&gt;=Arkusz2!C1891,"CPV 2",0)</f>
        <v>CPV 2</v>
      </c>
    </row>
    <row r="1892" spans="3:4">
      <c r="C1892">
        <v>1891</v>
      </c>
      <c r="D1892" t="str">
        <f>IF('Dobór mocy zestawu'!$E$6&gt;=Arkusz2!C1892,"CPV 2",0)</f>
        <v>CPV 2</v>
      </c>
    </row>
    <row r="1893" spans="3:4">
      <c r="C1893">
        <v>1892</v>
      </c>
      <c r="D1893" t="str">
        <f>IF('Dobór mocy zestawu'!$E$6&gt;=Arkusz2!C1893,"CPV 2",0)</f>
        <v>CPV 2</v>
      </c>
    </row>
    <row r="1894" spans="3:4">
      <c r="C1894">
        <v>1893</v>
      </c>
      <c r="D1894" t="str">
        <f>IF('Dobór mocy zestawu'!$E$6&gt;=Arkusz2!C1894,"CPV 2",0)</f>
        <v>CPV 2</v>
      </c>
    </row>
    <row r="1895" spans="3:4">
      <c r="C1895">
        <v>1894</v>
      </c>
      <c r="D1895" t="str">
        <f>IF('Dobór mocy zestawu'!$E$6&gt;=Arkusz2!C1895,"CPV 2",0)</f>
        <v>CPV 2</v>
      </c>
    </row>
    <row r="1896" spans="3:4">
      <c r="C1896">
        <v>1895</v>
      </c>
      <c r="D1896" t="str">
        <f>IF('Dobór mocy zestawu'!$E$6&gt;=Arkusz2!C1896,"CPV 2",0)</f>
        <v>CPV 2</v>
      </c>
    </row>
    <row r="1897" spans="3:4">
      <c r="C1897">
        <v>1896</v>
      </c>
      <c r="D1897" t="str">
        <f>IF('Dobór mocy zestawu'!$E$6&gt;=Arkusz2!C1897,"CPV 2",0)</f>
        <v>CPV 2</v>
      </c>
    </row>
    <row r="1898" spans="3:4">
      <c r="C1898">
        <v>1897</v>
      </c>
      <c r="D1898" t="str">
        <f>IF('Dobór mocy zestawu'!$E$6&gt;=Arkusz2!C1898,"CPV 2",0)</f>
        <v>CPV 2</v>
      </c>
    </row>
    <row r="1899" spans="3:4">
      <c r="C1899">
        <v>1898</v>
      </c>
      <c r="D1899" t="str">
        <f>IF('Dobór mocy zestawu'!$E$6&gt;=Arkusz2!C1899,"CPV 2",0)</f>
        <v>CPV 2</v>
      </c>
    </row>
    <row r="1900" spans="3:4">
      <c r="C1900">
        <v>1899</v>
      </c>
      <c r="D1900" t="str">
        <f>IF('Dobór mocy zestawu'!$E$6&gt;=Arkusz2!C1900,"CPV 2",0)</f>
        <v>CPV 2</v>
      </c>
    </row>
    <row r="1901" spans="3:4">
      <c r="C1901">
        <v>1900</v>
      </c>
      <c r="D1901" t="str">
        <f>IF('Dobór mocy zestawu'!$E$6&gt;=Arkusz2!C1901,"CPV 2",0)</f>
        <v>CPV 2</v>
      </c>
    </row>
    <row r="1902" spans="3:4">
      <c r="C1902">
        <v>1901</v>
      </c>
      <c r="D1902" t="str">
        <f>IF('Dobór mocy zestawu'!$E$6&gt;=Arkusz2!C1902,"CPV 2",0)</f>
        <v>CPV 2</v>
      </c>
    </row>
    <row r="1903" spans="3:4">
      <c r="C1903">
        <v>1902</v>
      </c>
      <c r="D1903" t="str">
        <f>IF('Dobór mocy zestawu'!$E$6&gt;=Arkusz2!C1903,"CPV 2",0)</f>
        <v>CPV 2</v>
      </c>
    </row>
    <row r="1904" spans="3:4">
      <c r="C1904">
        <v>1903</v>
      </c>
      <c r="D1904" t="str">
        <f>IF('Dobór mocy zestawu'!$E$6&gt;=Arkusz2!C1904,"CPV 2",0)</f>
        <v>CPV 2</v>
      </c>
    </row>
    <row r="1905" spans="3:4">
      <c r="C1905">
        <v>1904</v>
      </c>
      <c r="D1905" t="str">
        <f>IF('Dobór mocy zestawu'!$E$6&gt;=Arkusz2!C1905,"CPV 2",0)</f>
        <v>CPV 2</v>
      </c>
    </row>
    <row r="1906" spans="3:4">
      <c r="C1906">
        <v>1905</v>
      </c>
      <c r="D1906" t="str">
        <f>IF('Dobór mocy zestawu'!$E$6&gt;=Arkusz2!C1906,"CPV 2",0)</f>
        <v>CPV 2</v>
      </c>
    </row>
    <row r="1907" spans="3:4">
      <c r="C1907">
        <v>1906</v>
      </c>
      <c r="D1907" t="str">
        <f>IF('Dobór mocy zestawu'!$E$6&gt;=Arkusz2!C1907,"CPV 2",0)</f>
        <v>CPV 2</v>
      </c>
    </row>
    <row r="1908" spans="3:4">
      <c r="C1908">
        <v>1907</v>
      </c>
      <c r="D1908" t="str">
        <f>IF('Dobór mocy zestawu'!$E$6&gt;=Arkusz2!C1908,"CPV 2",0)</f>
        <v>CPV 2</v>
      </c>
    </row>
    <row r="1909" spans="3:4">
      <c r="C1909">
        <v>1908</v>
      </c>
      <c r="D1909" t="str">
        <f>IF('Dobór mocy zestawu'!$E$6&gt;=Arkusz2!C1909,"CPV 2",0)</f>
        <v>CPV 2</v>
      </c>
    </row>
    <row r="1910" spans="3:4">
      <c r="C1910">
        <v>1909</v>
      </c>
      <c r="D1910" t="str">
        <f>IF('Dobór mocy zestawu'!$E$6&gt;=Arkusz2!C1910,"CPV 2",0)</f>
        <v>CPV 2</v>
      </c>
    </row>
    <row r="1911" spans="3:4">
      <c r="C1911">
        <v>1910</v>
      </c>
      <c r="D1911" t="str">
        <f>IF('Dobór mocy zestawu'!$E$6&gt;=Arkusz2!C1911,"CPV 2",0)</f>
        <v>CPV 2</v>
      </c>
    </row>
    <row r="1912" spans="3:4">
      <c r="C1912">
        <v>1911</v>
      </c>
      <c r="D1912" t="str">
        <f>IF('Dobór mocy zestawu'!$E$6&gt;=Arkusz2!C1912,"CPV 2",0)</f>
        <v>CPV 2</v>
      </c>
    </row>
    <row r="1913" spans="3:4">
      <c r="C1913">
        <v>1912</v>
      </c>
      <c r="D1913" t="str">
        <f>IF('Dobór mocy zestawu'!$E$6&gt;=Arkusz2!C1913,"CPV 2",0)</f>
        <v>CPV 2</v>
      </c>
    </row>
    <row r="1914" spans="3:4">
      <c r="C1914">
        <v>1913</v>
      </c>
      <c r="D1914" t="str">
        <f>IF('Dobór mocy zestawu'!$E$6&gt;=Arkusz2!C1914,"CPV 2",0)</f>
        <v>CPV 2</v>
      </c>
    </row>
    <row r="1915" spans="3:4">
      <c r="C1915">
        <v>1914</v>
      </c>
      <c r="D1915" t="str">
        <f>IF('Dobór mocy zestawu'!$E$6&gt;=Arkusz2!C1915,"CPV 2",0)</f>
        <v>CPV 2</v>
      </c>
    </row>
    <row r="1916" spans="3:4">
      <c r="C1916">
        <v>1915</v>
      </c>
      <c r="D1916" t="str">
        <f>IF('Dobór mocy zestawu'!$E$6&gt;=Arkusz2!C1916,"CPV 2",0)</f>
        <v>CPV 2</v>
      </c>
    </row>
    <row r="1917" spans="3:4">
      <c r="C1917">
        <v>1916</v>
      </c>
      <c r="D1917" t="str">
        <f>IF('Dobór mocy zestawu'!$E$6&gt;=Arkusz2!C1917,"CPV 2",0)</f>
        <v>CPV 2</v>
      </c>
    </row>
    <row r="1918" spans="3:4">
      <c r="C1918">
        <v>1917</v>
      </c>
      <c r="D1918" t="str">
        <f>IF('Dobór mocy zestawu'!$E$6&gt;=Arkusz2!C1918,"CPV 2",0)</f>
        <v>CPV 2</v>
      </c>
    </row>
    <row r="1919" spans="3:4">
      <c r="C1919">
        <v>1918</v>
      </c>
      <c r="D1919" t="str">
        <f>IF('Dobór mocy zestawu'!$E$6&gt;=Arkusz2!C1919,"CPV 2",0)</f>
        <v>CPV 2</v>
      </c>
    </row>
    <row r="1920" spans="3:4">
      <c r="C1920">
        <v>1919</v>
      </c>
      <c r="D1920" t="str">
        <f>IF('Dobór mocy zestawu'!$E$6&gt;=Arkusz2!C1920,"CPV 2",0)</f>
        <v>CPV 2</v>
      </c>
    </row>
    <row r="1921" spans="3:4">
      <c r="C1921">
        <v>1920</v>
      </c>
      <c r="D1921" t="str">
        <f>IF('Dobór mocy zestawu'!$E$6&gt;=Arkusz2!C1921,"CPV 2",0)</f>
        <v>CPV 2</v>
      </c>
    </row>
    <row r="1922" spans="3:4">
      <c r="C1922">
        <v>1921</v>
      </c>
      <c r="D1922" t="str">
        <f>IF('Dobór mocy zestawu'!$E$6&gt;=Arkusz2!C1922,"CPV 2",0)</f>
        <v>CPV 2</v>
      </c>
    </row>
    <row r="1923" spans="3:4">
      <c r="C1923">
        <v>1922</v>
      </c>
      <c r="D1923" t="str">
        <f>IF('Dobór mocy zestawu'!$E$6&gt;=Arkusz2!C1923,"CPV 2",0)</f>
        <v>CPV 2</v>
      </c>
    </row>
    <row r="1924" spans="3:4">
      <c r="C1924">
        <v>1923</v>
      </c>
      <c r="D1924" t="str">
        <f>IF('Dobór mocy zestawu'!$E$6&gt;=Arkusz2!C1924,"CPV 2",0)</f>
        <v>CPV 2</v>
      </c>
    </row>
    <row r="1925" spans="3:4">
      <c r="C1925">
        <v>1924</v>
      </c>
      <c r="D1925" t="str">
        <f>IF('Dobór mocy zestawu'!$E$6&gt;=Arkusz2!C1925,"CPV 2",0)</f>
        <v>CPV 2</v>
      </c>
    </row>
    <row r="1926" spans="3:4">
      <c r="C1926">
        <v>1925</v>
      </c>
      <c r="D1926" t="str">
        <f>IF('Dobór mocy zestawu'!$E$6&gt;=Arkusz2!C1926,"CPV 2",0)</f>
        <v>CPV 2</v>
      </c>
    </row>
    <row r="1927" spans="3:4">
      <c r="C1927">
        <v>1926</v>
      </c>
      <c r="D1927" t="str">
        <f>IF('Dobór mocy zestawu'!$E$6&gt;=Arkusz2!C1927,"CPV 2",0)</f>
        <v>CPV 2</v>
      </c>
    </row>
    <row r="1928" spans="3:4">
      <c r="C1928">
        <v>1927</v>
      </c>
      <c r="D1928" t="str">
        <f>IF('Dobór mocy zestawu'!$E$6&gt;=Arkusz2!C1928,"CPV 2",0)</f>
        <v>CPV 2</v>
      </c>
    </row>
    <row r="1929" spans="3:4">
      <c r="C1929">
        <v>1928</v>
      </c>
      <c r="D1929" t="str">
        <f>IF('Dobór mocy zestawu'!$E$6&gt;=Arkusz2!C1929,"CPV 2",0)</f>
        <v>CPV 2</v>
      </c>
    </row>
    <row r="1930" spans="3:4">
      <c r="C1930">
        <v>1929</v>
      </c>
      <c r="D1930" t="str">
        <f>IF('Dobór mocy zestawu'!$E$6&gt;=Arkusz2!C1930,"CPV 2",0)</f>
        <v>CPV 2</v>
      </c>
    </row>
    <row r="1931" spans="3:4">
      <c r="C1931">
        <v>1930</v>
      </c>
      <c r="D1931" t="str">
        <f>IF('Dobór mocy zestawu'!$E$6&gt;=Arkusz2!C1931,"CPV 2",0)</f>
        <v>CPV 2</v>
      </c>
    </row>
    <row r="1932" spans="3:4">
      <c r="C1932">
        <v>1931</v>
      </c>
      <c r="D1932" t="str">
        <f>IF('Dobór mocy zestawu'!$E$6&gt;=Arkusz2!C1932,"CPV 2",0)</f>
        <v>CPV 2</v>
      </c>
    </row>
    <row r="1933" spans="3:4">
      <c r="C1933">
        <v>1932</v>
      </c>
      <c r="D1933" t="str">
        <f>IF('Dobór mocy zestawu'!$E$6&gt;=Arkusz2!C1933,"CPV 2",0)</f>
        <v>CPV 2</v>
      </c>
    </row>
    <row r="1934" spans="3:4">
      <c r="C1934">
        <v>1933</v>
      </c>
      <c r="D1934" t="str">
        <f>IF('Dobór mocy zestawu'!$E$6&gt;=Arkusz2!C1934,"CPV 2",0)</f>
        <v>CPV 2</v>
      </c>
    </row>
    <row r="1935" spans="3:4">
      <c r="C1935">
        <v>1934</v>
      </c>
      <c r="D1935" t="str">
        <f>IF('Dobór mocy zestawu'!$E$6&gt;=Arkusz2!C1935,"CPV 2",0)</f>
        <v>CPV 2</v>
      </c>
    </row>
    <row r="1936" spans="3:4">
      <c r="C1936">
        <v>1935</v>
      </c>
      <c r="D1936" t="str">
        <f>IF('Dobór mocy zestawu'!$E$6&gt;=Arkusz2!C1936,"CPV 2",0)</f>
        <v>CPV 2</v>
      </c>
    </row>
    <row r="1937" spans="3:4">
      <c r="C1937">
        <v>1936</v>
      </c>
      <c r="D1937" t="str">
        <f>IF('Dobór mocy zestawu'!$E$6&gt;=Arkusz2!C1937,"CPV 2",0)</f>
        <v>CPV 2</v>
      </c>
    </row>
    <row r="1938" spans="3:4">
      <c r="C1938">
        <v>1937</v>
      </c>
      <c r="D1938" t="str">
        <f>IF('Dobór mocy zestawu'!$E$6&gt;=Arkusz2!C1938,"CPV 2",0)</f>
        <v>CPV 2</v>
      </c>
    </row>
    <row r="1939" spans="3:4">
      <c r="C1939">
        <v>1938</v>
      </c>
      <c r="D1939" t="str">
        <f>IF('Dobór mocy zestawu'!$E$6&gt;=Arkusz2!C1939,"CPV 2",0)</f>
        <v>CPV 2</v>
      </c>
    </row>
    <row r="1940" spans="3:4">
      <c r="C1940">
        <v>1939</v>
      </c>
      <c r="D1940" t="str">
        <f>IF('Dobór mocy zestawu'!$E$6&gt;=Arkusz2!C1940,"CPV 2",0)</f>
        <v>CPV 2</v>
      </c>
    </row>
    <row r="1941" spans="3:4">
      <c r="C1941">
        <v>1940</v>
      </c>
      <c r="D1941" t="str">
        <f>IF('Dobór mocy zestawu'!$E$6&gt;=Arkusz2!C1941,"CPV 2",0)</f>
        <v>CPV 2</v>
      </c>
    </row>
    <row r="1942" spans="3:4">
      <c r="C1942">
        <v>1941</v>
      </c>
      <c r="D1942" t="str">
        <f>IF('Dobór mocy zestawu'!$E$6&gt;=Arkusz2!C1942,"CPV 2",0)</f>
        <v>CPV 2</v>
      </c>
    </row>
    <row r="1943" spans="3:4">
      <c r="C1943">
        <v>1942</v>
      </c>
      <c r="D1943" t="str">
        <f>IF('Dobór mocy zestawu'!$E$6&gt;=Arkusz2!C1943,"CPV 2",0)</f>
        <v>CPV 2</v>
      </c>
    </row>
    <row r="1944" spans="3:4">
      <c r="C1944">
        <v>1943</v>
      </c>
      <c r="D1944" t="str">
        <f>IF('Dobór mocy zestawu'!$E$6&gt;=Arkusz2!C1944,"CPV 2",0)</f>
        <v>CPV 2</v>
      </c>
    </row>
    <row r="1945" spans="3:4">
      <c r="C1945">
        <v>1944</v>
      </c>
      <c r="D1945" t="str">
        <f>IF('Dobór mocy zestawu'!$E$6&gt;=Arkusz2!C1945,"CPV 2",0)</f>
        <v>CPV 2</v>
      </c>
    </row>
    <row r="1946" spans="3:4">
      <c r="C1946">
        <v>1945</v>
      </c>
      <c r="D1946" t="str">
        <f>IF('Dobór mocy zestawu'!$E$6&gt;=Arkusz2!C1946,"CPV 2",0)</f>
        <v>CPV 2</v>
      </c>
    </row>
    <row r="1947" spans="3:4">
      <c r="C1947">
        <v>1946</v>
      </c>
      <c r="D1947" t="str">
        <f>IF('Dobór mocy zestawu'!$E$6&gt;=Arkusz2!C1947,"CPV 2",0)</f>
        <v>CPV 2</v>
      </c>
    </row>
    <row r="1948" spans="3:4">
      <c r="C1948">
        <v>1947</v>
      </c>
      <c r="D1948" t="str">
        <f>IF('Dobór mocy zestawu'!$E$6&gt;=Arkusz2!C1948,"CPV 2",0)</f>
        <v>CPV 2</v>
      </c>
    </row>
    <row r="1949" spans="3:4">
      <c r="C1949">
        <v>1948</v>
      </c>
      <c r="D1949" t="str">
        <f>IF('Dobór mocy zestawu'!$E$6&gt;=Arkusz2!C1949,"CPV 2",0)</f>
        <v>CPV 2</v>
      </c>
    </row>
    <row r="1950" spans="3:4">
      <c r="C1950">
        <v>1949</v>
      </c>
      <c r="D1950" t="str">
        <f>IF('Dobór mocy zestawu'!$E$6&gt;=Arkusz2!C1950,"CPV 2",0)</f>
        <v>CPV 2</v>
      </c>
    </row>
    <row r="1951" spans="3:4">
      <c r="C1951">
        <v>1950</v>
      </c>
      <c r="D1951" t="str">
        <f>IF('Dobór mocy zestawu'!$E$6&gt;=Arkusz2!C1951,"CPV 2",0)</f>
        <v>CPV 2</v>
      </c>
    </row>
    <row r="1952" spans="3:4">
      <c r="C1952">
        <v>1951</v>
      </c>
      <c r="D1952" t="str">
        <f>IF('Dobór mocy zestawu'!$E$6&gt;=Arkusz2!C1952,"CPV 2",0)</f>
        <v>CPV 2</v>
      </c>
    </row>
    <row r="1953" spans="3:4">
      <c r="C1953">
        <v>1952</v>
      </c>
      <c r="D1953" t="str">
        <f>IF('Dobór mocy zestawu'!$E$6&gt;=Arkusz2!C1953,"CPV 2",0)</f>
        <v>CPV 2</v>
      </c>
    </row>
    <row r="1954" spans="3:4">
      <c r="C1954">
        <v>1953</v>
      </c>
      <c r="D1954" t="str">
        <f>IF('Dobór mocy zestawu'!$E$6&gt;=Arkusz2!C1954,"CPV 2",0)</f>
        <v>CPV 2</v>
      </c>
    </row>
    <row r="1955" spans="3:4">
      <c r="C1955">
        <v>1954</v>
      </c>
      <c r="D1955" t="str">
        <f>IF('Dobór mocy zestawu'!$E$6&gt;=Arkusz2!C1955,"CPV 2",0)</f>
        <v>CPV 2</v>
      </c>
    </row>
    <row r="1956" spans="3:4">
      <c r="C1956">
        <v>1955</v>
      </c>
      <c r="D1956" t="str">
        <f>IF('Dobór mocy zestawu'!$E$6&gt;=Arkusz2!C1956,"CPV 2",0)</f>
        <v>CPV 2</v>
      </c>
    </row>
    <row r="1957" spans="3:4">
      <c r="C1957">
        <v>1956</v>
      </c>
      <c r="D1957" t="str">
        <f>IF('Dobór mocy zestawu'!$E$6&gt;=Arkusz2!C1957,"CPV 2",0)</f>
        <v>CPV 2</v>
      </c>
    </row>
    <row r="1958" spans="3:4">
      <c r="C1958">
        <v>1957</v>
      </c>
      <c r="D1958" t="str">
        <f>IF('Dobór mocy zestawu'!$E$6&gt;=Arkusz2!C1958,"CPV 2",0)</f>
        <v>CPV 2</v>
      </c>
    </row>
    <row r="1959" spans="3:4">
      <c r="C1959">
        <v>1958</v>
      </c>
      <c r="D1959" t="str">
        <f>IF('Dobór mocy zestawu'!$E$6&gt;=Arkusz2!C1959,"CPV 2",0)</f>
        <v>CPV 2</v>
      </c>
    </row>
    <row r="1960" spans="3:4">
      <c r="C1960">
        <v>1959</v>
      </c>
      <c r="D1960" t="str">
        <f>IF('Dobór mocy zestawu'!$E$6&gt;=Arkusz2!C1960,"CPV 2",0)</f>
        <v>CPV 2</v>
      </c>
    </row>
    <row r="1961" spans="3:4">
      <c r="C1961">
        <v>1960</v>
      </c>
      <c r="D1961" t="str">
        <f>IF('Dobór mocy zestawu'!$E$6&gt;=Arkusz2!C1961,"CPV 2",0)</f>
        <v>CPV 2</v>
      </c>
    </row>
    <row r="1962" spans="3:4">
      <c r="C1962">
        <v>1961</v>
      </c>
      <c r="D1962" t="str">
        <f>IF('Dobór mocy zestawu'!$E$6&gt;=Arkusz2!C1962,"CPV 2",0)</f>
        <v>CPV 2</v>
      </c>
    </row>
    <row r="1963" spans="3:4">
      <c r="C1963">
        <v>1962</v>
      </c>
      <c r="D1963" t="str">
        <f>IF('Dobór mocy zestawu'!$E$6&gt;=Arkusz2!C1963,"CPV 2",0)</f>
        <v>CPV 2</v>
      </c>
    </row>
    <row r="1964" spans="3:4">
      <c r="C1964">
        <v>1963</v>
      </c>
      <c r="D1964" t="str">
        <f>IF('Dobór mocy zestawu'!$E$6&gt;=Arkusz2!C1964,"CPV 2",0)</f>
        <v>CPV 2</v>
      </c>
    </row>
    <row r="1965" spans="3:4">
      <c r="C1965">
        <v>1964</v>
      </c>
      <c r="D1965" t="str">
        <f>IF('Dobór mocy zestawu'!$E$6&gt;=Arkusz2!C1965,"CPV 2",0)</f>
        <v>CPV 2</v>
      </c>
    </row>
    <row r="1966" spans="3:4">
      <c r="C1966">
        <v>1965</v>
      </c>
      <c r="D1966" t="str">
        <f>IF('Dobór mocy zestawu'!$E$6&gt;=Arkusz2!C1966,"CPV 2",0)</f>
        <v>CPV 2</v>
      </c>
    </row>
    <row r="1967" spans="3:4">
      <c r="C1967">
        <v>1966</v>
      </c>
      <c r="D1967" t="str">
        <f>IF('Dobór mocy zestawu'!$E$6&gt;=Arkusz2!C1967,"CPV 2",0)</f>
        <v>CPV 2</v>
      </c>
    </row>
    <row r="1968" spans="3:4">
      <c r="C1968">
        <v>1967</v>
      </c>
      <c r="D1968" t="str">
        <f>IF('Dobór mocy zestawu'!$E$6&gt;=Arkusz2!C1968,"CPV 2",0)</f>
        <v>CPV 2</v>
      </c>
    </row>
    <row r="1969" spans="3:4">
      <c r="C1969">
        <v>1968</v>
      </c>
      <c r="D1969" t="str">
        <f>IF('Dobór mocy zestawu'!$E$6&gt;=Arkusz2!C1969,"CPV 2",0)</f>
        <v>CPV 2</v>
      </c>
    </row>
    <row r="1970" spans="3:4">
      <c r="C1970">
        <v>1969</v>
      </c>
      <c r="D1970" t="str">
        <f>IF('Dobór mocy zestawu'!$E$6&gt;=Arkusz2!C1970,"CPV 2",0)</f>
        <v>CPV 2</v>
      </c>
    </row>
    <row r="1971" spans="3:4">
      <c r="C1971">
        <v>1970</v>
      </c>
      <c r="D1971" t="str">
        <f>IF('Dobór mocy zestawu'!$E$6&gt;=Arkusz2!C1971,"CPV 2",0)</f>
        <v>CPV 2</v>
      </c>
    </row>
    <row r="1972" spans="3:4">
      <c r="C1972">
        <v>1971</v>
      </c>
      <c r="D1972" t="str">
        <f>IF('Dobór mocy zestawu'!$E$6&gt;=Arkusz2!C1972,"CPV 2",0)</f>
        <v>CPV 2</v>
      </c>
    </row>
    <row r="1973" spans="3:4">
      <c r="C1973">
        <v>1972</v>
      </c>
      <c r="D1973" t="str">
        <f>IF('Dobór mocy zestawu'!$E$6&gt;=Arkusz2!C1973,"CPV 2",0)</f>
        <v>CPV 2</v>
      </c>
    </row>
    <row r="1974" spans="3:4">
      <c r="C1974">
        <v>1973</v>
      </c>
      <c r="D1974" t="str">
        <f>IF('Dobór mocy zestawu'!$E$6&gt;=Arkusz2!C1974,"CPV 2",0)</f>
        <v>CPV 2</v>
      </c>
    </row>
    <row r="1975" spans="3:4">
      <c r="C1975">
        <v>1974</v>
      </c>
      <c r="D1975" t="str">
        <f>IF('Dobór mocy zestawu'!$E$6&gt;=Arkusz2!C1975,"CPV 2",0)</f>
        <v>CPV 2</v>
      </c>
    </row>
    <row r="1976" spans="3:4">
      <c r="C1976">
        <v>1975</v>
      </c>
      <c r="D1976" t="str">
        <f>IF('Dobór mocy zestawu'!$E$6&gt;=Arkusz2!C1976,"CPV 2",0)</f>
        <v>CPV 2</v>
      </c>
    </row>
    <row r="1977" spans="3:4">
      <c r="C1977">
        <v>1976</v>
      </c>
      <c r="D1977" t="str">
        <f>IF('Dobór mocy zestawu'!$E$6&gt;=Arkusz2!C1977,"CPV 2",0)</f>
        <v>CPV 2</v>
      </c>
    </row>
    <row r="1978" spans="3:4">
      <c r="C1978">
        <v>1977</v>
      </c>
      <c r="D1978" t="str">
        <f>IF('Dobór mocy zestawu'!$E$6&gt;=Arkusz2!C1978,"CPV 2",0)</f>
        <v>CPV 2</v>
      </c>
    </row>
    <row r="1979" spans="3:4">
      <c r="C1979">
        <v>1978</v>
      </c>
      <c r="D1979" t="str">
        <f>IF('Dobór mocy zestawu'!$E$6&gt;=Arkusz2!C1979,"CPV 2",0)</f>
        <v>CPV 2</v>
      </c>
    </row>
    <row r="1980" spans="3:4">
      <c r="C1980">
        <v>1979</v>
      </c>
      <c r="D1980" t="str">
        <f>IF('Dobór mocy zestawu'!$E$6&gt;=Arkusz2!C1980,"CPV 2",0)</f>
        <v>CPV 2</v>
      </c>
    </row>
    <row r="1981" spans="3:4">
      <c r="C1981">
        <v>1980</v>
      </c>
      <c r="D1981" t="str">
        <f>IF('Dobór mocy zestawu'!$E$6&gt;=Arkusz2!C1981,"CPV 2",0)</f>
        <v>CPV 2</v>
      </c>
    </row>
    <row r="1982" spans="3:4">
      <c r="C1982">
        <v>1981</v>
      </c>
      <c r="D1982" t="str">
        <f>IF('Dobór mocy zestawu'!$E$6&gt;=Arkusz2!C1982,"CPV 2",0)</f>
        <v>CPV 2</v>
      </c>
    </row>
    <row r="1983" spans="3:4">
      <c r="C1983">
        <v>1982</v>
      </c>
      <c r="D1983" t="str">
        <f>IF('Dobór mocy zestawu'!$E$6&gt;=Arkusz2!C1983,"CPV 2",0)</f>
        <v>CPV 2</v>
      </c>
    </row>
    <row r="1984" spans="3:4">
      <c r="C1984">
        <v>1983</v>
      </c>
      <c r="D1984" t="str">
        <f>IF('Dobór mocy zestawu'!$E$6&gt;=Arkusz2!C1984,"CPV 2",0)</f>
        <v>CPV 2</v>
      </c>
    </row>
    <row r="1985" spans="3:4">
      <c r="C1985">
        <v>1984</v>
      </c>
      <c r="D1985" t="str">
        <f>IF('Dobór mocy zestawu'!$E$6&gt;=Arkusz2!C1985,"CPV 2",0)</f>
        <v>CPV 2</v>
      </c>
    </row>
    <row r="1986" spans="3:4">
      <c r="C1986">
        <v>1985</v>
      </c>
      <c r="D1986" t="str">
        <f>IF('Dobór mocy zestawu'!$E$6&gt;=Arkusz2!C1986,"CPV 2",0)</f>
        <v>CPV 2</v>
      </c>
    </row>
    <row r="1987" spans="3:4">
      <c r="C1987">
        <v>1986</v>
      </c>
      <c r="D1987" t="str">
        <f>IF('Dobór mocy zestawu'!$E$6&gt;=Arkusz2!C1987,"CPV 2",0)</f>
        <v>CPV 2</v>
      </c>
    </row>
    <row r="1988" spans="3:4">
      <c r="C1988">
        <v>1987</v>
      </c>
      <c r="D1988" t="str">
        <f>IF('Dobór mocy zestawu'!$E$6&gt;=Arkusz2!C1988,"CPV 2",0)</f>
        <v>CPV 2</v>
      </c>
    </row>
    <row r="1989" spans="3:4">
      <c r="C1989">
        <v>1988</v>
      </c>
      <c r="D1989" t="str">
        <f>IF('Dobór mocy zestawu'!$E$6&gt;=Arkusz2!C1989,"CPV 2",0)</f>
        <v>CPV 2</v>
      </c>
    </row>
    <row r="1990" spans="3:4">
      <c r="C1990">
        <v>1989</v>
      </c>
      <c r="D1990" t="str">
        <f>IF('Dobór mocy zestawu'!$E$6&gt;=Arkusz2!C1990,"CPV 2",0)</f>
        <v>CPV 2</v>
      </c>
    </row>
    <row r="1991" spans="3:4">
      <c r="C1991">
        <v>1990</v>
      </c>
      <c r="D1991" t="str">
        <f>IF('Dobór mocy zestawu'!$E$6&gt;=Arkusz2!C1991,"CPV 2",0)</f>
        <v>CPV 2</v>
      </c>
    </row>
    <row r="1992" spans="3:4">
      <c r="C1992">
        <v>1991</v>
      </c>
      <c r="D1992" t="str">
        <f>IF('Dobór mocy zestawu'!$E$6&gt;=Arkusz2!C1992,"CPV 2",0)</f>
        <v>CPV 2</v>
      </c>
    </row>
    <row r="1993" spans="3:4">
      <c r="C1993">
        <v>1992</v>
      </c>
      <c r="D1993" t="str">
        <f>IF('Dobór mocy zestawu'!$E$6&gt;=Arkusz2!C1993,"CPV 2",0)</f>
        <v>CPV 2</v>
      </c>
    </row>
    <row r="1994" spans="3:4">
      <c r="C1994">
        <v>1993</v>
      </c>
      <c r="D1994" t="str">
        <f>IF('Dobór mocy zestawu'!$E$6&gt;=Arkusz2!C1994,"CPV 2",0)</f>
        <v>CPV 2</v>
      </c>
    </row>
    <row r="1995" spans="3:4">
      <c r="C1995">
        <v>1994</v>
      </c>
      <c r="D1995" t="str">
        <f>IF('Dobór mocy zestawu'!$E$6&gt;=Arkusz2!C1995,"CPV 2",0)</f>
        <v>CPV 2</v>
      </c>
    </row>
    <row r="1996" spans="3:4">
      <c r="C1996">
        <v>1995</v>
      </c>
      <c r="D1996" t="str">
        <f>IF('Dobór mocy zestawu'!$E$6&gt;=Arkusz2!C1996,"CPV 2",0)</f>
        <v>CPV 2</v>
      </c>
    </row>
    <row r="1997" spans="3:4">
      <c r="C1997">
        <v>1996</v>
      </c>
      <c r="D1997" t="str">
        <f>IF('Dobór mocy zestawu'!$E$6&gt;=Arkusz2!C1997,"CPV 2",0)</f>
        <v>CPV 2</v>
      </c>
    </row>
    <row r="1998" spans="3:4">
      <c r="C1998">
        <v>1997</v>
      </c>
      <c r="D1998" t="str">
        <f>IF('Dobór mocy zestawu'!$E$6&gt;=Arkusz2!C1998,"CPV 2",0)</f>
        <v>CPV 2</v>
      </c>
    </row>
    <row r="1999" spans="3:4">
      <c r="C1999">
        <v>1998</v>
      </c>
      <c r="D1999" t="str">
        <f>IF('Dobór mocy zestawu'!$E$6&gt;=Arkusz2!C1999,"CPV 2",0)</f>
        <v>CPV 2</v>
      </c>
    </row>
    <row r="2000" spans="3:4">
      <c r="C2000">
        <v>1999</v>
      </c>
      <c r="D2000" t="str">
        <f>IF('Dobór mocy zestawu'!$E$6&gt;=Arkusz2!C2000,"CPV 2",0)</f>
        <v>CPV 2</v>
      </c>
    </row>
    <row r="2001" spans="3:4">
      <c r="C2001">
        <v>2000</v>
      </c>
      <c r="D2001" t="str">
        <f>IF('Dobór mocy zestawu'!$E$6&gt;=Arkusz2!C2001,"CPV 2",0)</f>
        <v>CPV 2</v>
      </c>
    </row>
    <row r="2002" spans="3:4">
      <c r="C2002">
        <v>2001</v>
      </c>
      <c r="D2002" t="str">
        <f>IF('Dobór mocy zestawu'!$E$6&gt;=Arkusz2!C2002,"CPV 3",0)</f>
        <v>CPV 3</v>
      </c>
    </row>
    <row r="2003" spans="3:4">
      <c r="C2003">
        <v>2002</v>
      </c>
      <c r="D2003" t="str">
        <f>IF('Dobór mocy zestawu'!$E$6&gt;=Arkusz2!C2003,"CPV 3",0)</f>
        <v>CPV 3</v>
      </c>
    </row>
    <row r="2004" spans="3:4">
      <c r="C2004">
        <v>2003</v>
      </c>
      <c r="D2004" t="str">
        <f>IF('Dobór mocy zestawu'!$E$6&gt;=Arkusz2!C2004,"CPV 3",0)</f>
        <v>CPV 3</v>
      </c>
    </row>
    <row r="2005" spans="3:4">
      <c r="C2005">
        <v>2004</v>
      </c>
      <c r="D2005" t="str">
        <f>IF('Dobór mocy zestawu'!$E$6&gt;=Arkusz2!C2005,"CPV 3",0)</f>
        <v>CPV 3</v>
      </c>
    </row>
    <row r="2006" spans="3:4">
      <c r="C2006">
        <v>2005</v>
      </c>
      <c r="D2006" t="str">
        <f>IF('Dobór mocy zestawu'!$E$6&gt;=Arkusz2!C2006,"CPV 3",0)</f>
        <v>CPV 3</v>
      </c>
    </row>
    <row r="2007" spans="3:4">
      <c r="C2007">
        <v>2006</v>
      </c>
      <c r="D2007" t="str">
        <f>IF('Dobór mocy zestawu'!$E$6&gt;=Arkusz2!C2007,"CPV 3",0)</f>
        <v>CPV 3</v>
      </c>
    </row>
    <row r="2008" spans="3:4">
      <c r="C2008">
        <v>2007</v>
      </c>
      <c r="D2008" t="str">
        <f>IF('Dobór mocy zestawu'!$E$6&gt;=Arkusz2!C2008,"CPV 3",0)</f>
        <v>CPV 3</v>
      </c>
    </row>
    <row r="2009" spans="3:4">
      <c r="C2009">
        <v>2008</v>
      </c>
      <c r="D2009" t="str">
        <f>IF('Dobór mocy zestawu'!$E$6&gt;=Arkusz2!C2009,"CPV 3",0)</f>
        <v>CPV 3</v>
      </c>
    </row>
    <row r="2010" spans="3:4">
      <c r="C2010">
        <v>2009</v>
      </c>
      <c r="D2010" t="str">
        <f>IF('Dobór mocy zestawu'!$E$6&gt;=Arkusz2!C2010,"CPV 3",0)</f>
        <v>CPV 3</v>
      </c>
    </row>
    <row r="2011" spans="3:4">
      <c r="C2011">
        <v>2010</v>
      </c>
      <c r="D2011" t="str">
        <f>IF('Dobór mocy zestawu'!$E$6&gt;=Arkusz2!C2011,"CPV 3",0)</f>
        <v>CPV 3</v>
      </c>
    </row>
    <row r="2012" spans="3:4">
      <c r="C2012">
        <v>2011</v>
      </c>
      <c r="D2012" t="str">
        <f>IF('Dobór mocy zestawu'!$E$6&gt;=Arkusz2!C2012,"CPV 3",0)</f>
        <v>CPV 3</v>
      </c>
    </row>
    <row r="2013" spans="3:4">
      <c r="C2013">
        <v>2012</v>
      </c>
      <c r="D2013" t="str">
        <f>IF('Dobór mocy zestawu'!$E$6&gt;=Arkusz2!C2013,"CPV 3",0)</f>
        <v>CPV 3</v>
      </c>
    </row>
    <row r="2014" spans="3:4">
      <c r="C2014">
        <v>2013</v>
      </c>
      <c r="D2014" t="str">
        <f>IF('Dobór mocy zestawu'!$E$6&gt;=Arkusz2!C2014,"CPV 3",0)</f>
        <v>CPV 3</v>
      </c>
    </row>
    <row r="2015" spans="3:4">
      <c r="C2015">
        <v>2014</v>
      </c>
      <c r="D2015" t="str">
        <f>IF('Dobór mocy zestawu'!$E$6&gt;=Arkusz2!C2015,"CPV 3",0)</f>
        <v>CPV 3</v>
      </c>
    </row>
    <row r="2016" spans="3:4">
      <c r="C2016">
        <v>2015</v>
      </c>
      <c r="D2016" t="str">
        <f>IF('Dobór mocy zestawu'!$E$6&gt;=Arkusz2!C2016,"CPV 3",0)</f>
        <v>CPV 3</v>
      </c>
    </row>
    <row r="2017" spans="3:4">
      <c r="C2017">
        <v>2016</v>
      </c>
      <c r="D2017" t="str">
        <f>IF('Dobór mocy zestawu'!$E$6&gt;=Arkusz2!C2017,"CPV 3",0)</f>
        <v>CPV 3</v>
      </c>
    </row>
    <row r="2018" spans="3:4">
      <c r="C2018">
        <v>2017</v>
      </c>
      <c r="D2018" t="str">
        <f>IF('Dobór mocy zestawu'!$E$6&gt;=Arkusz2!C2018,"CPV 3",0)</f>
        <v>CPV 3</v>
      </c>
    </row>
    <row r="2019" spans="3:4">
      <c r="C2019">
        <v>2018</v>
      </c>
      <c r="D2019" t="str">
        <f>IF('Dobór mocy zestawu'!$E$6&gt;=Arkusz2!C2019,"CPV 3",0)</f>
        <v>CPV 3</v>
      </c>
    </row>
    <row r="2020" spans="3:4">
      <c r="C2020">
        <v>2019</v>
      </c>
      <c r="D2020" t="str">
        <f>IF('Dobór mocy zestawu'!$E$6&gt;=Arkusz2!C2020,"CPV 3",0)</f>
        <v>CPV 3</v>
      </c>
    </row>
    <row r="2021" spans="3:4">
      <c r="C2021">
        <v>2020</v>
      </c>
      <c r="D2021" t="str">
        <f>IF('Dobór mocy zestawu'!$E$6&gt;=Arkusz2!C2021,"CPV 3",0)</f>
        <v>CPV 3</v>
      </c>
    </row>
    <row r="2022" spans="3:4">
      <c r="C2022">
        <v>2021</v>
      </c>
      <c r="D2022" t="str">
        <f>IF('Dobór mocy zestawu'!$E$6&gt;=Arkusz2!C2022,"CPV 3",0)</f>
        <v>CPV 3</v>
      </c>
    </row>
    <row r="2023" spans="3:4">
      <c r="C2023">
        <v>2022</v>
      </c>
      <c r="D2023" t="str">
        <f>IF('Dobór mocy zestawu'!$E$6&gt;=Arkusz2!C2023,"CPV 3",0)</f>
        <v>CPV 3</v>
      </c>
    </row>
    <row r="2024" spans="3:4">
      <c r="C2024">
        <v>2023</v>
      </c>
      <c r="D2024" t="str">
        <f>IF('Dobór mocy zestawu'!$E$6&gt;=Arkusz2!C2024,"CPV 3",0)</f>
        <v>CPV 3</v>
      </c>
    </row>
    <row r="2025" spans="3:4">
      <c r="C2025">
        <v>2024</v>
      </c>
      <c r="D2025" t="str">
        <f>IF('Dobór mocy zestawu'!$E$6&gt;=Arkusz2!C2025,"CPV 3",0)</f>
        <v>CPV 3</v>
      </c>
    </row>
    <row r="2026" spans="3:4">
      <c r="C2026">
        <v>2025</v>
      </c>
      <c r="D2026" t="str">
        <f>IF('Dobór mocy zestawu'!$E$6&gt;=Arkusz2!C2026,"CPV 3",0)</f>
        <v>CPV 3</v>
      </c>
    </row>
    <row r="2027" spans="3:4">
      <c r="C2027">
        <v>2026</v>
      </c>
      <c r="D2027" t="str">
        <f>IF('Dobór mocy zestawu'!$E$6&gt;=Arkusz2!C2027,"CPV 3",0)</f>
        <v>CPV 3</v>
      </c>
    </row>
    <row r="2028" spans="3:4">
      <c r="C2028">
        <v>2027</v>
      </c>
      <c r="D2028" t="str">
        <f>IF('Dobór mocy zestawu'!$E$6&gt;=Arkusz2!C2028,"CPV 3",0)</f>
        <v>CPV 3</v>
      </c>
    </row>
    <row r="2029" spans="3:4">
      <c r="C2029">
        <v>2028</v>
      </c>
      <c r="D2029" t="str">
        <f>IF('Dobór mocy zestawu'!$E$6&gt;=Arkusz2!C2029,"CPV 3",0)</f>
        <v>CPV 3</v>
      </c>
    </row>
    <row r="2030" spans="3:4">
      <c r="C2030">
        <v>2029</v>
      </c>
      <c r="D2030" t="str">
        <f>IF('Dobór mocy zestawu'!$E$6&gt;=Arkusz2!C2030,"CPV 3",0)</f>
        <v>CPV 3</v>
      </c>
    </row>
    <row r="2031" spans="3:4">
      <c r="C2031">
        <v>2030</v>
      </c>
      <c r="D2031" t="str">
        <f>IF('Dobór mocy zestawu'!$E$6&gt;=Arkusz2!C2031,"CPV 3",0)</f>
        <v>CPV 3</v>
      </c>
    </row>
    <row r="2032" spans="3:4">
      <c r="C2032">
        <v>2031</v>
      </c>
      <c r="D2032" t="str">
        <f>IF('Dobór mocy zestawu'!$E$6&gt;=Arkusz2!C2032,"CPV 3",0)</f>
        <v>CPV 3</v>
      </c>
    </row>
    <row r="2033" spans="3:4">
      <c r="C2033">
        <v>2032</v>
      </c>
      <c r="D2033" t="str">
        <f>IF('Dobór mocy zestawu'!$E$6&gt;=Arkusz2!C2033,"CPV 3",0)</f>
        <v>CPV 3</v>
      </c>
    </row>
    <row r="2034" spans="3:4">
      <c r="C2034">
        <v>2033</v>
      </c>
      <c r="D2034" t="str">
        <f>IF('Dobór mocy zestawu'!$E$6&gt;=Arkusz2!C2034,"CPV 3",0)</f>
        <v>CPV 3</v>
      </c>
    </row>
    <row r="2035" spans="3:4">
      <c r="C2035">
        <v>2034</v>
      </c>
      <c r="D2035" t="str">
        <f>IF('Dobór mocy zestawu'!$E$6&gt;=Arkusz2!C2035,"CPV 3",0)</f>
        <v>CPV 3</v>
      </c>
    </row>
    <row r="2036" spans="3:4">
      <c r="C2036">
        <v>2035</v>
      </c>
      <c r="D2036" t="str">
        <f>IF('Dobór mocy zestawu'!$E$6&gt;=Arkusz2!C2036,"CPV 3",0)</f>
        <v>CPV 3</v>
      </c>
    </row>
    <row r="2037" spans="3:4">
      <c r="C2037">
        <v>2036</v>
      </c>
      <c r="D2037" t="str">
        <f>IF('Dobór mocy zestawu'!$E$6&gt;=Arkusz2!C2037,"CPV 3",0)</f>
        <v>CPV 3</v>
      </c>
    </row>
    <row r="2038" spans="3:4">
      <c r="C2038">
        <v>2037</v>
      </c>
      <c r="D2038" t="str">
        <f>IF('Dobór mocy zestawu'!$E$6&gt;=Arkusz2!C2038,"CPV 3",0)</f>
        <v>CPV 3</v>
      </c>
    </row>
    <row r="2039" spans="3:4">
      <c r="C2039">
        <v>2038</v>
      </c>
      <c r="D2039" t="str">
        <f>IF('Dobór mocy zestawu'!$E$6&gt;=Arkusz2!C2039,"CPV 3",0)</f>
        <v>CPV 3</v>
      </c>
    </row>
    <row r="2040" spans="3:4">
      <c r="C2040">
        <v>2039</v>
      </c>
      <c r="D2040" t="str">
        <f>IF('Dobór mocy zestawu'!$E$6&gt;=Arkusz2!C2040,"CPV 3",0)</f>
        <v>CPV 3</v>
      </c>
    </row>
    <row r="2041" spans="3:4">
      <c r="C2041">
        <v>2040</v>
      </c>
      <c r="D2041" t="str">
        <f>IF('Dobór mocy zestawu'!$E$6&gt;=Arkusz2!C2041,"CPV 3",0)</f>
        <v>CPV 3</v>
      </c>
    </row>
    <row r="2042" spans="3:4">
      <c r="C2042">
        <v>2041</v>
      </c>
      <c r="D2042" t="str">
        <f>IF('Dobór mocy zestawu'!$E$6&gt;=Arkusz2!C2042,"CPV 3",0)</f>
        <v>CPV 3</v>
      </c>
    </row>
    <row r="2043" spans="3:4">
      <c r="C2043">
        <v>2042</v>
      </c>
      <c r="D2043" t="str">
        <f>IF('Dobór mocy zestawu'!$E$6&gt;=Arkusz2!C2043,"CPV 3",0)</f>
        <v>CPV 3</v>
      </c>
    </row>
    <row r="2044" spans="3:4">
      <c r="C2044">
        <v>2043</v>
      </c>
      <c r="D2044" t="str">
        <f>IF('Dobór mocy zestawu'!$E$6&gt;=Arkusz2!C2044,"CPV 3",0)</f>
        <v>CPV 3</v>
      </c>
    </row>
    <row r="2045" spans="3:4">
      <c r="C2045">
        <v>2044</v>
      </c>
      <c r="D2045" t="str">
        <f>IF('Dobór mocy zestawu'!$E$6&gt;=Arkusz2!C2045,"CPV 3",0)</f>
        <v>CPV 3</v>
      </c>
    </row>
    <row r="2046" spans="3:4">
      <c r="C2046">
        <v>2045</v>
      </c>
      <c r="D2046" t="str">
        <f>IF('Dobór mocy zestawu'!$E$6&gt;=Arkusz2!C2046,"CPV 3",0)</f>
        <v>CPV 3</v>
      </c>
    </row>
    <row r="2047" spans="3:4">
      <c r="C2047">
        <v>2046</v>
      </c>
      <c r="D2047" t="str">
        <f>IF('Dobór mocy zestawu'!$E$6&gt;=Arkusz2!C2047,"CPV 3",0)</f>
        <v>CPV 3</v>
      </c>
    </row>
    <row r="2048" spans="3:4">
      <c r="C2048">
        <v>2047</v>
      </c>
      <c r="D2048" t="str">
        <f>IF('Dobór mocy zestawu'!$E$6&gt;=Arkusz2!C2048,"CPV 3",0)</f>
        <v>CPV 3</v>
      </c>
    </row>
    <row r="2049" spans="3:4">
      <c r="C2049">
        <v>2048</v>
      </c>
      <c r="D2049" t="str">
        <f>IF('Dobór mocy zestawu'!$E$6&gt;=Arkusz2!C2049,"CPV 3",0)</f>
        <v>CPV 3</v>
      </c>
    </row>
    <row r="2050" spans="3:4">
      <c r="C2050">
        <v>2049</v>
      </c>
      <c r="D2050" t="str">
        <f>IF('Dobór mocy zestawu'!$E$6&gt;=Arkusz2!C2050,"CPV 3",0)</f>
        <v>CPV 3</v>
      </c>
    </row>
    <row r="2051" spans="3:4">
      <c r="C2051">
        <v>2050</v>
      </c>
      <c r="D2051" t="str">
        <f>IF('Dobór mocy zestawu'!$E$6&gt;=Arkusz2!C2051,"CPV 3",0)</f>
        <v>CPV 3</v>
      </c>
    </row>
    <row r="2052" spans="3:4">
      <c r="C2052">
        <v>2051</v>
      </c>
      <c r="D2052" t="str">
        <f>IF('Dobór mocy zestawu'!$E$6&gt;=Arkusz2!C2052,"CPV 3",0)</f>
        <v>CPV 3</v>
      </c>
    </row>
    <row r="2053" spans="3:4">
      <c r="C2053">
        <v>2052</v>
      </c>
      <c r="D2053" t="str">
        <f>IF('Dobór mocy zestawu'!$E$6&gt;=Arkusz2!C2053,"CPV 3",0)</f>
        <v>CPV 3</v>
      </c>
    </row>
    <row r="2054" spans="3:4">
      <c r="C2054">
        <v>2053</v>
      </c>
      <c r="D2054" t="str">
        <f>IF('Dobór mocy zestawu'!$E$6&gt;=Arkusz2!C2054,"CPV 3",0)</f>
        <v>CPV 3</v>
      </c>
    </row>
    <row r="2055" spans="3:4">
      <c r="C2055">
        <v>2054</v>
      </c>
      <c r="D2055" t="str">
        <f>IF('Dobór mocy zestawu'!$E$6&gt;=Arkusz2!C2055,"CPV 3",0)</f>
        <v>CPV 3</v>
      </c>
    </row>
    <row r="2056" spans="3:4">
      <c r="C2056">
        <v>2055</v>
      </c>
      <c r="D2056" t="str">
        <f>IF('Dobór mocy zestawu'!$E$6&gt;=Arkusz2!C2056,"CPV 3",0)</f>
        <v>CPV 3</v>
      </c>
    </row>
    <row r="2057" spans="3:4">
      <c r="C2057">
        <v>2056</v>
      </c>
      <c r="D2057" t="str">
        <f>IF('Dobór mocy zestawu'!$E$6&gt;=Arkusz2!C2057,"CPV 3",0)</f>
        <v>CPV 3</v>
      </c>
    </row>
    <row r="2058" spans="3:4">
      <c r="C2058">
        <v>2057</v>
      </c>
      <c r="D2058" t="str">
        <f>IF('Dobór mocy zestawu'!$E$6&gt;=Arkusz2!C2058,"CPV 3",0)</f>
        <v>CPV 3</v>
      </c>
    </row>
    <row r="2059" spans="3:4">
      <c r="C2059">
        <v>2058</v>
      </c>
      <c r="D2059" t="str">
        <f>IF('Dobór mocy zestawu'!$E$6&gt;=Arkusz2!C2059,"CPV 3",0)</f>
        <v>CPV 3</v>
      </c>
    </row>
    <row r="2060" spans="3:4">
      <c r="C2060">
        <v>2059</v>
      </c>
      <c r="D2060" t="str">
        <f>IF('Dobór mocy zestawu'!$E$6&gt;=Arkusz2!C2060,"CPV 3",0)</f>
        <v>CPV 3</v>
      </c>
    </row>
    <row r="2061" spans="3:4">
      <c r="C2061">
        <v>2060</v>
      </c>
      <c r="D2061" t="str">
        <f>IF('Dobór mocy zestawu'!$E$6&gt;=Arkusz2!C2061,"CPV 3",0)</f>
        <v>CPV 3</v>
      </c>
    </row>
    <row r="2062" spans="3:4">
      <c r="C2062">
        <v>2061</v>
      </c>
      <c r="D2062" t="str">
        <f>IF('Dobór mocy zestawu'!$E$6&gt;=Arkusz2!C2062,"CPV 3",0)</f>
        <v>CPV 3</v>
      </c>
    </row>
    <row r="2063" spans="3:4">
      <c r="C2063">
        <v>2062</v>
      </c>
      <c r="D2063" t="str">
        <f>IF('Dobór mocy zestawu'!$E$6&gt;=Arkusz2!C2063,"CPV 3",0)</f>
        <v>CPV 3</v>
      </c>
    </row>
    <row r="2064" spans="3:4">
      <c r="C2064">
        <v>2063</v>
      </c>
      <c r="D2064" t="str">
        <f>IF('Dobór mocy zestawu'!$E$6&gt;=Arkusz2!C2064,"CPV 3",0)</f>
        <v>CPV 3</v>
      </c>
    </row>
    <row r="2065" spans="3:4">
      <c r="C2065">
        <v>2064</v>
      </c>
      <c r="D2065" t="str">
        <f>IF('Dobór mocy zestawu'!$E$6&gt;=Arkusz2!C2065,"CPV 3",0)</f>
        <v>CPV 3</v>
      </c>
    </row>
    <row r="2066" spans="3:4">
      <c r="C2066">
        <v>2065</v>
      </c>
      <c r="D2066" t="str">
        <f>IF('Dobór mocy zestawu'!$E$6&gt;=Arkusz2!C2066,"CPV 3",0)</f>
        <v>CPV 3</v>
      </c>
    </row>
    <row r="2067" spans="3:4">
      <c r="C2067">
        <v>2066</v>
      </c>
      <c r="D2067" t="str">
        <f>IF('Dobór mocy zestawu'!$E$6&gt;=Arkusz2!C2067,"CPV 3",0)</f>
        <v>CPV 3</v>
      </c>
    </row>
    <row r="2068" spans="3:4">
      <c r="C2068">
        <v>2067</v>
      </c>
      <c r="D2068" t="str">
        <f>IF('Dobór mocy zestawu'!$E$6&gt;=Arkusz2!C2068,"CPV 3",0)</f>
        <v>CPV 3</v>
      </c>
    </row>
    <row r="2069" spans="3:4">
      <c r="C2069">
        <v>2068</v>
      </c>
      <c r="D2069" t="str">
        <f>IF('Dobór mocy zestawu'!$E$6&gt;=Arkusz2!C2069,"CPV 3",0)</f>
        <v>CPV 3</v>
      </c>
    </row>
    <row r="2070" spans="3:4">
      <c r="C2070">
        <v>2069</v>
      </c>
      <c r="D2070" t="str">
        <f>IF('Dobór mocy zestawu'!$E$6&gt;=Arkusz2!C2070,"CPV 3",0)</f>
        <v>CPV 3</v>
      </c>
    </row>
    <row r="2071" spans="3:4">
      <c r="C2071">
        <v>2070</v>
      </c>
      <c r="D2071" t="str">
        <f>IF('Dobór mocy zestawu'!$E$6&gt;=Arkusz2!C2071,"CPV 3",0)</f>
        <v>CPV 3</v>
      </c>
    </row>
    <row r="2072" spans="3:4">
      <c r="C2072">
        <v>2071</v>
      </c>
      <c r="D2072" t="str">
        <f>IF('Dobór mocy zestawu'!$E$6&gt;=Arkusz2!C2072,"CPV 3",0)</f>
        <v>CPV 3</v>
      </c>
    </row>
    <row r="2073" spans="3:4">
      <c r="C2073">
        <v>2072</v>
      </c>
      <c r="D2073" t="str">
        <f>IF('Dobór mocy zestawu'!$E$6&gt;=Arkusz2!C2073,"CPV 3",0)</f>
        <v>CPV 3</v>
      </c>
    </row>
    <row r="2074" spans="3:4">
      <c r="C2074">
        <v>2073</v>
      </c>
      <c r="D2074" t="str">
        <f>IF('Dobór mocy zestawu'!$E$6&gt;=Arkusz2!C2074,"CPV 3",0)</f>
        <v>CPV 3</v>
      </c>
    </row>
    <row r="2075" spans="3:4">
      <c r="C2075">
        <v>2074</v>
      </c>
      <c r="D2075" t="str">
        <f>IF('Dobór mocy zestawu'!$E$6&gt;=Arkusz2!C2075,"CPV 3",0)</f>
        <v>CPV 3</v>
      </c>
    </row>
    <row r="2076" spans="3:4">
      <c r="C2076">
        <v>2075</v>
      </c>
      <c r="D2076" t="str">
        <f>IF('Dobór mocy zestawu'!$E$6&gt;=Arkusz2!C2076,"CPV 3",0)</f>
        <v>CPV 3</v>
      </c>
    </row>
    <row r="2077" spans="3:4">
      <c r="C2077">
        <v>2076</v>
      </c>
      <c r="D2077" t="str">
        <f>IF('Dobór mocy zestawu'!$E$6&gt;=Arkusz2!C2077,"CPV 3",0)</f>
        <v>CPV 3</v>
      </c>
    </row>
    <row r="2078" spans="3:4">
      <c r="C2078">
        <v>2077</v>
      </c>
      <c r="D2078" t="str">
        <f>IF('Dobór mocy zestawu'!$E$6&gt;=Arkusz2!C2078,"CPV 3",0)</f>
        <v>CPV 3</v>
      </c>
    </row>
    <row r="2079" spans="3:4">
      <c r="C2079">
        <v>2078</v>
      </c>
      <c r="D2079" t="str">
        <f>IF('Dobór mocy zestawu'!$E$6&gt;=Arkusz2!C2079,"CPV 3",0)</f>
        <v>CPV 3</v>
      </c>
    </row>
    <row r="2080" spans="3:4">
      <c r="C2080">
        <v>2079</v>
      </c>
      <c r="D2080" t="str">
        <f>IF('Dobór mocy zestawu'!$E$6&gt;=Arkusz2!C2080,"CPV 3",0)</f>
        <v>CPV 3</v>
      </c>
    </row>
    <row r="2081" spans="3:4">
      <c r="C2081">
        <v>2080</v>
      </c>
      <c r="D2081" t="str">
        <f>IF('Dobór mocy zestawu'!$E$6&gt;=Arkusz2!C2081,"CPV 3",0)</f>
        <v>CPV 3</v>
      </c>
    </row>
    <row r="2082" spans="3:4">
      <c r="C2082">
        <v>2081</v>
      </c>
      <c r="D2082" t="str">
        <f>IF('Dobór mocy zestawu'!$E$6&gt;=Arkusz2!C2082,"CPV 3",0)</f>
        <v>CPV 3</v>
      </c>
    </row>
    <row r="2083" spans="3:4">
      <c r="C2083">
        <v>2082</v>
      </c>
      <c r="D2083" t="str">
        <f>IF('Dobór mocy zestawu'!$E$6&gt;=Arkusz2!C2083,"CPV 3",0)</f>
        <v>CPV 3</v>
      </c>
    </row>
    <row r="2084" spans="3:4">
      <c r="C2084">
        <v>2083</v>
      </c>
      <c r="D2084" t="str">
        <f>IF('Dobór mocy zestawu'!$E$6&gt;=Arkusz2!C2084,"CPV 3",0)</f>
        <v>CPV 3</v>
      </c>
    </row>
    <row r="2085" spans="3:4">
      <c r="C2085">
        <v>2084</v>
      </c>
      <c r="D2085" t="str">
        <f>IF('Dobór mocy zestawu'!$E$6&gt;=Arkusz2!C2085,"CPV 3",0)</f>
        <v>CPV 3</v>
      </c>
    </row>
    <row r="2086" spans="3:4">
      <c r="C2086">
        <v>2085</v>
      </c>
      <c r="D2086" t="str">
        <f>IF('Dobór mocy zestawu'!$E$6&gt;=Arkusz2!C2086,"CPV 3",0)</f>
        <v>CPV 3</v>
      </c>
    </row>
    <row r="2087" spans="3:4">
      <c r="C2087">
        <v>2086</v>
      </c>
      <c r="D2087" t="str">
        <f>IF('Dobór mocy zestawu'!$E$6&gt;=Arkusz2!C2087,"CPV 3",0)</f>
        <v>CPV 3</v>
      </c>
    </row>
    <row r="2088" spans="3:4">
      <c r="C2088">
        <v>2087</v>
      </c>
      <c r="D2088" t="str">
        <f>IF('Dobór mocy zestawu'!$E$6&gt;=Arkusz2!C2088,"CPV 3",0)</f>
        <v>CPV 3</v>
      </c>
    </row>
    <row r="2089" spans="3:4">
      <c r="C2089">
        <v>2088</v>
      </c>
      <c r="D2089" t="str">
        <f>IF('Dobór mocy zestawu'!$E$6&gt;=Arkusz2!C2089,"CPV 3",0)</f>
        <v>CPV 3</v>
      </c>
    </row>
    <row r="2090" spans="3:4">
      <c r="C2090">
        <v>2089</v>
      </c>
      <c r="D2090" t="str">
        <f>IF('Dobór mocy zestawu'!$E$6&gt;=Arkusz2!C2090,"CPV 3",0)</f>
        <v>CPV 3</v>
      </c>
    </row>
    <row r="2091" spans="3:4">
      <c r="C2091">
        <v>2090</v>
      </c>
      <c r="D2091" t="str">
        <f>IF('Dobór mocy zestawu'!$E$6&gt;=Arkusz2!C2091,"CPV 3",0)</f>
        <v>CPV 3</v>
      </c>
    </row>
    <row r="2092" spans="3:4">
      <c r="C2092">
        <v>2091</v>
      </c>
      <c r="D2092" t="str">
        <f>IF('Dobór mocy zestawu'!$E$6&gt;=Arkusz2!C2092,"CPV 3",0)</f>
        <v>CPV 3</v>
      </c>
    </row>
    <row r="2093" spans="3:4">
      <c r="C2093">
        <v>2092</v>
      </c>
      <c r="D2093" t="str">
        <f>IF('Dobór mocy zestawu'!$E$6&gt;=Arkusz2!C2093,"CPV 3",0)</f>
        <v>CPV 3</v>
      </c>
    </row>
    <row r="2094" spans="3:4">
      <c r="C2094">
        <v>2093</v>
      </c>
      <c r="D2094" t="str">
        <f>IF('Dobór mocy zestawu'!$E$6&gt;=Arkusz2!C2094,"CPV 3",0)</f>
        <v>CPV 3</v>
      </c>
    </row>
    <row r="2095" spans="3:4">
      <c r="C2095">
        <v>2094</v>
      </c>
      <c r="D2095" t="str">
        <f>IF('Dobór mocy zestawu'!$E$6&gt;=Arkusz2!C2095,"CPV 3",0)</f>
        <v>CPV 3</v>
      </c>
    </row>
    <row r="2096" spans="3:4">
      <c r="C2096">
        <v>2095</v>
      </c>
      <c r="D2096" t="str">
        <f>IF('Dobór mocy zestawu'!$E$6&gt;=Arkusz2!C2096,"CPV 3",0)</f>
        <v>CPV 3</v>
      </c>
    </row>
    <row r="2097" spans="3:4">
      <c r="C2097">
        <v>2096</v>
      </c>
      <c r="D2097" t="str">
        <f>IF('Dobór mocy zestawu'!$E$6&gt;=Arkusz2!C2097,"CPV 3",0)</f>
        <v>CPV 3</v>
      </c>
    </row>
    <row r="2098" spans="3:4">
      <c r="C2098">
        <v>2097</v>
      </c>
      <c r="D2098" t="str">
        <f>IF('Dobór mocy zestawu'!$E$6&gt;=Arkusz2!C2098,"CPV 3",0)</f>
        <v>CPV 3</v>
      </c>
    </row>
    <row r="2099" spans="3:4">
      <c r="C2099">
        <v>2098</v>
      </c>
      <c r="D2099" t="str">
        <f>IF('Dobór mocy zestawu'!$E$6&gt;=Arkusz2!C2099,"CPV 3",0)</f>
        <v>CPV 3</v>
      </c>
    </row>
    <row r="2100" spans="3:4">
      <c r="C2100">
        <v>2099</v>
      </c>
      <c r="D2100" t="str">
        <f>IF('Dobór mocy zestawu'!$E$6&gt;=Arkusz2!C2100,"CPV 3",0)</f>
        <v>CPV 3</v>
      </c>
    </row>
    <row r="2101" spans="3:4">
      <c r="C2101">
        <v>2100</v>
      </c>
      <c r="D2101" t="str">
        <f>IF('Dobór mocy zestawu'!$E$6&gt;=Arkusz2!C2101,"CPV 3",0)</f>
        <v>CPV 3</v>
      </c>
    </row>
    <row r="2102" spans="3:4">
      <c r="C2102">
        <v>2101</v>
      </c>
      <c r="D2102" t="str">
        <f>IF('Dobór mocy zestawu'!$E$6&gt;=Arkusz2!C2102,"CPV 3",0)</f>
        <v>CPV 3</v>
      </c>
    </row>
    <row r="2103" spans="3:4">
      <c r="C2103">
        <v>2102</v>
      </c>
      <c r="D2103" t="str">
        <f>IF('Dobór mocy zestawu'!$E$6&gt;=Arkusz2!C2103,"CPV 3",0)</f>
        <v>CPV 3</v>
      </c>
    </row>
    <row r="2104" spans="3:4">
      <c r="C2104">
        <v>2103</v>
      </c>
      <c r="D2104" t="str">
        <f>IF('Dobór mocy zestawu'!$E$6&gt;=Arkusz2!C2104,"CPV 3",0)</f>
        <v>CPV 3</v>
      </c>
    </row>
    <row r="2105" spans="3:4">
      <c r="C2105">
        <v>2104</v>
      </c>
      <c r="D2105" t="str">
        <f>IF('Dobór mocy zestawu'!$E$6&gt;=Arkusz2!C2105,"CPV 3",0)</f>
        <v>CPV 3</v>
      </c>
    </row>
    <row r="2106" spans="3:4">
      <c r="C2106">
        <v>2105</v>
      </c>
      <c r="D2106" t="str">
        <f>IF('Dobór mocy zestawu'!$E$6&gt;=Arkusz2!C2106,"CPV 3",0)</f>
        <v>CPV 3</v>
      </c>
    </row>
    <row r="2107" spans="3:4">
      <c r="C2107">
        <v>2106</v>
      </c>
      <c r="D2107" t="str">
        <f>IF('Dobór mocy zestawu'!$E$6&gt;=Arkusz2!C2107,"CPV 3",0)</f>
        <v>CPV 3</v>
      </c>
    </row>
    <row r="2108" spans="3:4">
      <c r="C2108">
        <v>2107</v>
      </c>
      <c r="D2108" t="str">
        <f>IF('Dobór mocy zestawu'!$E$6&gt;=Arkusz2!C2108,"CPV 3",0)</f>
        <v>CPV 3</v>
      </c>
    </row>
    <row r="2109" spans="3:4">
      <c r="C2109">
        <v>2108</v>
      </c>
      <c r="D2109" t="str">
        <f>IF('Dobór mocy zestawu'!$E$6&gt;=Arkusz2!C2109,"CPV 3",0)</f>
        <v>CPV 3</v>
      </c>
    </row>
    <row r="2110" spans="3:4">
      <c r="C2110">
        <v>2109</v>
      </c>
      <c r="D2110" t="str">
        <f>IF('Dobór mocy zestawu'!$E$6&gt;=Arkusz2!C2110,"CPV 3",0)</f>
        <v>CPV 3</v>
      </c>
    </row>
    <row r="2111" spans="3:4">
      <c r="C2111">
        <v>2110</v>
      </c>
      <c r="D2111" t="str">
        <f>IF('Dobór mocy zestawu'!$E$6&gt;=Arkusz2!C2111,"CPV 3",0)</f>
        <v>CPV 3</v>
      </c>
    </row>
    <row r="2112" spans="3:4">
      <c r="C2112">
        <v>2111</v>
      </c>
      <c r="D2112" t="str">
        <f>IF('Dobór mocy zestawu'!$E$6&gt;=Arkusz2!C2112,"CPV 3",0)</f>
        <v>CPV 3</v>
      </c>
    </row>
    <row r="2113" spans="3:4">
      <c r="C2113">
        <v>2112</v>
      </c>
      <c r="D2113" t="str">
        <f>IF('Dobór mocy zestawu'!$E$6&gt;=Arkusz2!C2113,"CPV 3",0)</f>
        <v>CPV 3</v>
      </c>
    </row>
    <row r="2114" spans="3:4">
      <c r="C2114">
        <v>2113</v>
      </c>
      <c r="D2114" t="str">
        <f>IF('Dobór mocy zestawu'!$E$6&gt;=Arkusz2!C2114,"CPV 3",0)</f>
        <v>CPV 3</v>
      </c>
    </row>
    <row r="2115" spans="3:4">
      <c r="C2115">
        <v>2114</v>
      </c>
      <c r="D2115" t="str">
        <f>IF('Dobór mocy zestawu'!$E$6&gt;=Arkusz2!C2115,"CPV 3",0)</f>
        <v>CPV 3</v>
      </c>
    </row>
    <row r="2116" spans="3:4">
      <c r="C2116">
        <v>2115</v>
      </c>
      <c r="D2116" t="str">
        <f>IF('Dobór mocy zestawu'!$E$6&gt;=Arkusz2!C2116,"CPV 3",0)</f>
        <v>CPV 3</v>
      </c>
    </row>
    <row r="2117" spans="3:4">
      <c r="C2117">
        <v>2116</v>
      </c>
      <c r="D2117" t="str">
        <f>IF('Dobór mocy zestawu'!$E$6&gt;=Arkusz2!C2117,"CPV 3",0)</f>
        <v>CPV 3</v>
      </c>
    </row>
    <row r="2118" spans="3:4">
      <c r="C2118">
        <v>2117</v>
      </c>
      <c r="D2118" t="str">
        <f>IF('Dobór mocy zestawu'!$E$6&gt;=Arkusz2!C2118,"CPV 3",0)</f>
        <v>CPV 3</v>
      </c>
    </row>
    <row r="2119" spans="3:4">
      <c r="C2119">
        <v>2118</v>
      </c>
      <c r="D2119" t="str">
        <f>IF('Dobór mocy zestawu'!$E$6&gt;=Arkusz2!C2119,"CPV 3",0)</f>
        <v>CPV 3</v>
      </c>
    </row>
    <row r="2120" spans="3:4">
      <c r="C2120">
        <v>2119</v>
      </c>
      <c r="D2120" t="str">
        <f>IF('Dobór mocy zestawu'!$E$6&gt;=Arkusz2!C2120,"CPV 3",0)</f>
        <v>CPV 3</v>
      </c>
    </row>
    <row r="2121" spans="3:4">
      <c r="C2121">
        <v>2120</v>
      </c>
      <c r="D2121" t="str">
        <f>IF('Dobór mocy zestawu'!$E$6&gt;=Arkusz2!C2121,"CPV 3",0)</f>
        <v>CPV 3</v>
      </c>
    </row>
    <row r="2122" spans="3:4">
      <c r="C2122">
        <v>2121</v>
      </c>
      <c r="D2122" t="str">
        <f>IF('Dobór mocy zestawu'!$E$6&gt;=Arkusz2!C2122,"CPV 3",0)</f>
        <v>CPV 3</v>
      </c>
    </row>
    <row r="2123" spans="3:4">
      <c r="C2123">
        <v>2122</v>
      </c>
      <c r="D2123" t="str">
        <f>IF('Dobór mocy zestawu'!$E$6&gt;=Arkusz2!C2123,"CPV 3",0)</f>
        <v>CPV 3</v>
      </c>
    </row>
    <row r="2124" spans="3:4">
      <c r="C2124">
        <v>2123</v>
      </c>
      <c r="D2124" t="str">
        <f>IF('Dobór mocy zestawu'!$E$6&gt;=Arkusz2!C2124,"CPV 3",0)</f>
        <v>CPV 3</v>
      </c>
    </row>
    <row r="2125" spans="3:4">
      <c r="C2125">
        <v>2124</v>
      </c>
      <c r="D2125" t="str">
        <f>IF('Dobór mocy zestawu'!$E$6&gt;=Arkusz2!C2125,"CPV 3",0)</f>
        <v>CPV 3</v>
      </c>
    </row>
    <row r="2126" spans="3:4">
      <c r="C2126">
        <v>2125</v>
      </c>
      <c r="D2126" t="str">
        <f>IF('Dobór mocy zestawu'!$E$6&gt;=Arkusz2!C2126,"CPV 3",0)</f>
        <v>CPV 3</v>
      </c>
    </row>
    <row r="2127" spans="3:4">
      <c r="C2127">
        <v>2126</v>
      </c>
      <c r="D2127" t="str">
        <f>IF('Dobór mocy zestawu'!$E$6&gt;=Arkusz2!C2127,"CPV 3",0)</f>
        <v>CPV 3</v>
      </c>
    </row>
    <row r="2128" spans="3:4">
      <c r="C2128">
        <v>2127</v>
      </c>
      <c r="D2128" t="str">
        <f>IF('Dobór mocy zestawu'!$E$6&gt;=Arkusz2!C2128,"CPV 3",0)</f>
        <v>CPV 3</v>
      </c>
    </row>
    <row r="2129" spans="3:4">
      <c r="C2129">
        <v>2128</v>
      </c>
      <c r="D2129" t="str">
        <f>IF('Dobór mocy zestawu'!$E$6&gt;=Arkusz2!C2129,"CPV 3",0)</f>
        <v>CPV 3</v>
      </c>
    </row>
    <row r="2130" spans="3:4">
      <c r="C2130">
        <v>2129</v>
      </c>
      <c r="D2130" t="str">
        <f>IF('Dobór mocy zestawu'!$E$6&gt;=Arkusz2!C2130,"CPV 3",0)</f>
        <v>CPV 3</v>
      </c>
    </row>
    <row r="2131" spans="3:4">
      <c r="C2131">
        <v>2130</v>
      </c>
      <c r="D2131" t="str">
        <f>IF('Dobór mocy zestawu'!$E$6&gt;=Arkusz2!C2131,"CPV 3",0)</f>
        <v>CPV 3</v>
      </c>
    </row>
    <row r="2132" spans="3:4">
      <c r="C2132">
        <v>2131</v>
      </c>
      <c r="D2132" t="str">
        <f>IF('Dobór mocy zestawu'!$E$6&gt;=Arkusz2!C2132,"CPV 3",0)</f>
        <v>CPV 3</v>
      </c>
    </row>
    <row r="2133" spans="3:4">
      <c r="C2133">
        <v>2132</v>
      </c>
      <c r="D2133" t="str">
        <f>IF('Dobór mocy zestawu'!$E$6&gt;=Arkusz2!C2133,"CPV 3",0)</f>
        <v>CPV 3</v>
      </c>
    </row>
    <row r="2134" spans="3:4">
      <c r="C2134">
        <v>2133</v>
      </c>
      <c r="D2134" t="str">
        <f>IF('Dobór mocy zestawu'!$E$6&gt;=Arkusz2!C2134,"CPV 3",0)</f>
        <v>CPV 3</v>
      </c>
    </row>
    <row r="2135" spans="3:4">
      <c r="C2135">
        <v>2134</v>
      </c>
      <c r="D2135" t="str">
        <f>IF('Dobór mocy zestawu'!$E$6&gt;=Arkusz2!C2135,"CPV 3",0)</f>
        <v>CPV 3</v>
      </c>
    </row>
    <row r="2136" spans="3:4">
      <c r="C2136">
        <v>2135</v>
      </c>
      <c r="D2136" t="str">
        <f>IF('Dobór mocy zestawu'!$E$6&gt;=Arkusz2!C2136,"CPV 3",0)</f>
        <v>CPV 3</v>
      </c>
    </row>
    <row r="2137" spans="3:4">
      <c r="C2137">
        <v>2136</v>
      </c>
      <c r="D2137" t="str">
        <f>IF('Dobór mocy zestawu'!$E$6&gt;=Arkusz2!C2137,"CPV 3",0)</f>
        <v>CPV 3</v>
      </c>
    </row>
    <row r="2138" spans="3:4">
      <c r="C2138">
        <v>2137</v>
      </c>
      <c r="D2138" t="str">
        <f>IF('Dobór mocy zestawu'!$E$6&gt;=Arkusz2!C2138,"CPV 3",0)</f>
        <v>CPV 3</v>
      </c>
    </row>
    <row r="2139" spans="3:4">
      <c r="C2139">
        <v>2138</v>
      </c>
      <c r="D2139" t="str">
        <f>IF('Dobór mocy zestawu'!$E$6&gt;=Arkusz2!C2139,"CPV 3",0)</f>
        <v>CPV 3</v>
      </c>
    </row>
    <row r="2140" spans="3:4">
      <c r="C2140">
        <v>2139</v>
      </c>
      <c r="D2140" t="str">
        <f>IF('Dobór mocy zestawu'!$E$6&gt;=Arkusz2!C2140,"CPV 3",0)</f>
        <v>CPV 3</v>
      </c>
    </row>
    <row r="2141" spans="3:4">
      <c r="C2141">
        <v>2140</v>
      </c>
      <c r="D2141" t="str">
        <f>IF('Dobór mocy zestawu'!$E$6&gt;=Arkusz2!C2141,"CPV 3",0)</f>
        <v>CPV 3</v>
      </c>
    </row>
    <row r="2142" spans="3:4">
      <c r="C2142">
        <v>2141</v>
      </c>
      <c r="D2142" t="str">
        <f>IF('Dobór mocy zestawu'!$E$6&gt;=Arkusz2!C2142,"CPV 3",0)</f>
        <v>CPV 3</v>
      </c>
    </row>
    <row r="2143" spans="3:4">
      <c r="C2143">
        <v>2142</v>
      </c>
      <c r="D2143" t="str">
        <f>IF('Dobór mocy zestawu'!$E$6&gt;=Arkusz2!C2143,"CPV 3",0)</f>
        <v>CPV 3</v>
      </c>
    </row>
    <row r="2144" spans="3:4">
      <c r="C2144">
        <v>2143</v>
      </c>
      <c r="D2144" t="str">
        <f>IF('Dobór mocy zestawu'!$E$6&gt;=Arkusz2!C2144,"CPV 3",0)</f>
        <v>CPV 3</v>
      </c>
    </row>
    <row r="2145" spans="3:4">
      <c r="C2145">
        <v>2144</v>
      </c>
      <c r="D2145" t="str">
        <f>IF('Dobór mocy zestawu'!$E$6&gt;=Arkusz2!C2145,"CPV 3",0)</f>
        <v>CPV 3</v>
      </c>
    </row>
    <row r="2146" spans="3:4">
      <c r="C2146">
        <v>2145</v>
      </c>
      <c r="D2146" t="str">
        <f>IF('Dobór mocy zestawu'!$E$6&gt;=Arkusz2!C2146,"CPV 3",0)</f>
        <v>CPV 3</v>
      </c>
    </row>
    <row r="2147" spans="3:4">
      <c r="C2147">
        <v>2146</v>
      </c>
      <c r="D2147" t="str">
        <f>IF('Dobór mocy zestawu'!$E$6&gt;=Arkusz2!C2147,"CPV 3",0)</f>
        <v>CPV 3</v>
      </c>
    </row>
    <row r="2148" spans="3:4">
      <c r="C2148">
        <v>2147</v>
      </c>
      <c r="D2148" t="str">
        <f>IF('Dobór mocy zestawu'!$E$6&gt;=Arkusz2!C2148,"CPV 3",0)</f>
        <v>CPV 3</v>
      </c>
    </row>
    <row r="2149" spans="3:4">
      <c r="C2149">
        <v>2148</v>
      </c>
      <c r="D2149" t="str">
        <f>IF('Dobór mocy zestawu'!$E$6&gt;=Arkusz2!C2149,"CPV 3",0)</f>
        <v>CPV 3</v>
      </c>
    </row>
    <row r="2150" spans="3:4">
      <c r="C2150">
        <v>2149</v>
      </c>
      <c r="D2150" t="str">
        <f>IF('Dobór mocy zestawu'!$E$6&gt;=Arkusz2!C2150,"CPV 3",0)</f>
        <v>CPV 3</v>
      </c>
    </row>
    <row r="2151" spans="3:4">
      <c r="C2151">
        <v>2150</v>
      </c>
      <c r="D2151" t="str">
        <f>IF('Dobór mocy zestawu'!$E$6&gt;=Arkusz2!C2151,"CPV 3",0)</f>
        <v>CPV 3</v>
      </c>
    </row>
    <row r="2152" spans="3:4">
      <c r="C2152">
        <v>2151</v>
      </c>
      <c r="D2152" t="str">
        <f>IF('Dobór mocy zestawu'!$E$6&gt;=Arkusz2!C2152,"CPV 3",0)</f>
        <v>CPV 3</v>
      </c>
    </row>
    <row r="2153" spans="3:4">
      <c r="C2153">
        <v>2152</v>
      </c>
      <c r="D2153" t="str">
        <f>IF('Dobór mocy zestawu'!$E$6&gt;=Arkusz2!C2153,"CPV 3",0)</f>
        <v>CPV 3</v>
      </c>
    </row>
    <row r="2154" spans="3:4">
      <c r="C2154">
        <v>2153</v>
      </c>
      <c r="D2154" t="str">
        <f>IF('Dobór mocy zestawu'!$E$6&gt;=Arkusz2!C2154,"CPV 3",0)</f>
        <v>CPV 3</v>
      </c>
    </row>
    <row r="2155" spans="3:4">
      <c r="C2155">
        <v>2154</v>
      </c>
      <c r="D2155" t="str">
        <f>IF('Dobór mocy zestawu'!$E$6&gt;=Arkusz2!C2155,"CPV 3",0)</f>
        <v>CPV 3</v>
      </c>
    </row>
    <row r="2156" spans="3:4">
      <c r="C2156">
        <v>2155</v>
      </c>
      <c r="D2156" t="str">
        <f>IF('Dobór mocy zestawu'!$E$6&gt;=Arkusz2!C2156,"CPV 3",0)</f>
        <v>CPV 3</v>
      </c>
    </row>
    <row r="2157" spans="3:4">
      <c r="C2157">
        <v>2156</v>
      </c>
      <c r="D2157" t="str">
        <f>IF('Dobór mocy zestawu'!$E$6&gt;=Arkusz2!C2157,"CPV 3",0)</f>
        <v>CPV 3</v>
      </c>
    </row>
    <row r="2158" spans="3:4">
      <c r="C2158">
        <v>2157</v>
      </c>
      <c r="D2158" t="str">
        <f>IF('Dobór mocy zestawu'!$E$6&gt;=Arkusz2!C2158,"CPV 3",0)</f>
        <v>CPV 3</v>
      </c>
    </row>
    <row r="2159" spans="3:4">
      <c r="C2159">
        <v>2158</v>
      </c>
      <c r="D2159" t="str">
        <f>IF('Dobór mocy zestawu'!$E$6&gt;=Arkusz2!C2159,"CPV 3",0)</f>
        <v>CPV 3</v>
      </c>
    </row>
    <row r="2160" spans="3:4">
      <c r="C2160">
        <v>2159</v>
      </c>
      <c r="D2160" t="str">
        <f>IF('Dobór mocy zestawu'!$E$6&gt;=Arkusz2!C2160,"CPV 3",0)</f>
        <v>CPV 3</v>
      </c>
    </row>
    <row r="2161" spans="3:4">
      <c r="C2161">
        <v>2160</v>
      </c>
      <c r="D2161" t="str">
        <f>IF('Dobór mocy zestawu'!$E$6&gt;=Arkusz2!C2161,"CPV 3",0)</f>
        <v>CPV 3</v>
      </c>
    </row>
    <row r="2162" spans="3:4">
      <c r="C2162">
        <v>2161</v>
      </c>
      <c r="D2162" t="str">
        <f>IF('Dobór mocy zestawu'!$E$6&gt;=Arkusz2!C2162,"CPV 3",0)</f>
        <v>CPV 3</v>
      </c>
    </row>
    <row r="2163" spans="3:4">
      <c r="C2163">
        <v>2162</v>
      </c>
      <c r="D2163" t="str">
        <f>IF('Dobór mocy zestawu'!$E$6&gt;=Arkusz2!C2163,"CPV 3",0)</f>
        <v>CPV 3</v>
      </c>
    </row>
    <row r="2164" spans="3:4">
      <c r="C2164">
        <v>2163</v>
      </c>
      <c r="D2164" t="str">
        <f>IF('Dobór mocy zestawu'!$E$6&gt;=Arkusz2!C2164,"CPV 3",0)</f>
        <v>CPV 3</v>
      </c>
    </row>
    <row r="2165" spans="3:4">
      <c r="C2165">
        <v>2164</v>
      </c>
      <c r="D2165" t="str">
        <f>IF('Dobór mocy zestawu'!$E$6&gt;=Arkusz2!C2165,"CPV 3",0)</f>
        <v>CPV 3</v>
      </c>
    </row>
    <row r="2166" spans="3:4">
      <c r="C2166">
        <v>2165</v>
      </c>
      <c r="D2166" t="str">
        <f>IF('Dobór mocy zestawu'!$E$6&gt;=Arkusz2!C2166,"CPV 3",0)</f>
        <v>CPV 3</v>
      </c>
    </row>
    <row r="2167" spans="3:4">
      <c r="C2167">
        <v>2166</v>
      </c>
      <c r="D2167" t="str">
        <f>IF('Dobór mocy zestawu'!$E$6&gt;=Arkusz2!C2167,"CPV 3",0)</f>
        <v>CPV 3</v>
      </c>
    </row>
    <row r="2168" spans="3:4">
      <c r="C2168">
        <v>2167</v>
      </c>
      <c r="D2168" t="str">
        <f>IF('Dobór mocy zestawu'!$E$6&gt;=Arkusz2!C2168,"CPV 3",0)</f>
        <v>CPV 3</v>
      </c>
    </row>
    <row r="2169" spans="3:4">
      <c r="C2169">
        <v>2168</v>
      </c>
      <c r="D2169" t="str">
        <f>IF('Dobór mocy zestawu'!$E$6&gt;=Arkusz2!C2169,"CPV 3",0)</f>
        <v>CPV 3</v>
      </c>
    </row>
    <row r="2170" spans="3:4">
      <c r="C2170">
        <v>2169</v>
      </c>
      <c r="D2170" t="str">
        <f>IF('Dobór mocy zestawu'!$E$6&gt;=Arkusz2!C2170,"CPV 3",0)</f>
        <v>CPV 3</v>
      </c>
    </row>
    <row r="2171" spans="3:4">
      <c r="C2171">
        <v>2170</v>
      </c>
      <c r="D2171" t="str">
        <f>IF('Dobór mocy zestawu'!$E$6&gt;=Arkusz2!C2171,"CPV 3",0)</f>
        <v>CPV 3</v>
      </c>
    </row>
    <row r="2172" spans="3:4">
      <c r="C2172">
        <v>2171</v>
      </c>
      <c r="D2172" t="str">
        <f>IF('Dobór mocy zestawu'!$E$6&gt;=Arkusz2!C2172,"CPV 3",0)</f>
        <v>CPV 3</v>
      </c>
    </row>
    <row r="2173" spans="3:4">
      <c r="C2173">
        <v>2172</v>
      </c>
      <c r="D2173" t="str">
        <f>IF('Dobór mocy zestawu'!$E$6&gt;=Arkusz2!C2173,"CPV 3",0)</f>
        <v>CPV 3</v>
      </c>
    </row>
    <row r="2174" spans="3:4">
      <c r="C2174">
        <v>2173</v>
      </c>
      <c r="D2174" t="str">
        <f>IF('Dobór mocy zestawu'!$E$6&gt;=Arkusz2!C2174,"CPV 3",0)</f>
        <v>CPV 3</v>
      </c>
    </row>
    <row r="2175" spans="3:4">
      <c r="C2175">
        <v>2174</v>
      </c>
      <c r="D2175" t="str">
        <f>IF('Dobór mocy zestawu'!$E$6&gt;=Arkusz2!C2175,"CPV 3",0)</f>
        <v>CPV 3</v>
      </c>
    </row>
    <row r="2176" spans="3:4">
      <c r="C2176">
        <v>2175</v>
      </c>
      <c r="D2176" t="str">
        <f>IF('Dobór mocy zestawu'!$E$6&gt;=Arkusz2!C2176,"CPV 3",0)</f>
        <v>CPV 3</v>
      </c>
    </row>
    <row r="2177" spans="3:4">
      <c r="C2177">
        <v>2176</v>
      </c>
      <c r="D2177" t="str">
        <f>IF('Dobór mocy zestawu'!$E$6&gt;=Arkusz2!C2177,"CPV 3",0)</f>
        <v>CPV 3</v>
      </c>
    </row>
    <row r="2178" spans="3:4">
      <c r="C2178">
        <v>2177</v>
      </c>
      <c r="D2178" t="str">
        <f>IF('Dobór mocy zestawu'!$E$6&gt;=Arkusz2!C2178,"CPV 3",0)</f>
        <v>CPV 3</v>
      </c>
    </row>
    <row r="2179" spans="3:4">
      <c r="C2179">
        <v>2178</v>
      </c>
      <c r="D2179" t="str">
        <f>IF('Dobór mocy zestawu'!$E$6&gt;=Arkusz2!C2179,"CPV 3",0)</f>
        <v>CPV 3</v>
      </c>
    </row>
    <row r="2180" spans="3:4">
      <c r="C2180">
        <v>2179</v>
      </c>
      <c r="D2180" t="str">
        <f>IF('Dobór mocy zestawu'!$E$6&gt;=Arkusz2!C2180,"CPV 3",0)</f>
        <v>CPV 3</v>
      </c>
    </row>
    <row r="2181" spans="3:4">
      <c r="C2181">
        <v>2180</v>
      </c>
      <c r="D2181" t="str">
        <f>IF('Dobór mocy zestawu'!$E$6&gt;=Arkusz2!C2181,"CPV 3",0)</f>
        <v>CPV 3</v>
      </c>
    </row>
    <row r="2182" spans="3:4">
      <c r="C2182">
        <v>2181</v>
      </c>
      <c r="D2182" t="str">
        <f>IF('Dobór mocy zestawu'!$E$6&gt;=Arkusz2!C2182,"CPV 3",0)</f>
        <v>CPV 3</v>
      </c>
    </row>
    <row r="2183" spans="3:4">
      <c r="C2183">
        <v>2182</v>
      </c>
      <c r="D2183" t="str">
        <f>IF('Dobór mocy zestawu'!$E$6&gt;=Arkusz2!C2183,"CPV 3",0)</f>
        <v>CPV 3</v>
      </c>
    </row>
    <row r="2184" spans="3:4">
      <c r="C2184">
        <v>2183</v>
      </c>
      <c r="D2184" t="str">
        <f>IF('Dobór mocy zestawu'!$E$6&gt;=Arkusz2!C2184,"CPV 3",0)</f>
        <v>CPV 3</v>
      </c>
    </row>
    <row r="2185" spans="3:4">
      <c r="C2185">
        <v>2184</v>
      </c>
      <c r="D2185" t="str">
        <f>IF('Dobór mocy zestawu'!$E$6&gt;=Arkusz2!C2185,"CPV 3",0)</f>
        <v>CPV 3</v>
      </c>
    </row>
    <row r="2186" spans="3:4">
      <c r="C2186">
        <v>2185</v>
      </c>
      <c r="D2186" t="str">
        <f>IF('Dobór mocy zestawu'!$E$6&gt;=Arkusz2!C2186,"CPV 3",0)</f>
        <v>CPV 3</v>
      </c>
    </row>
    <row r="2187" spans="3:4">
      <c r="C2187">
        <v>2186</v>
      </c>
      <c r="D2187" t="str">
        <f>IF('Dobór mocy zestawu'!$E$6&gt;=Arkusz2!C2187,"CPV 3",0)</f>
        <v>CPV 3</v>
      </c>
    </row>
    <row r="2188" spans="3:4">
      <c r="C2188">
        <v>2187</v>
      </c>
      <c r="D2188" t="str">
        <f>IF('Dobór mocy zestawu'!$E$6&gt;=Arkusz2!C2188,"CPV 3",0)</f>
        <v>CPV 3</v>
      </c>
    </row>
    <row r="2189" spans="3:4">
      <c r="C2189">
        <v>2188</v>
      </c>
      <c r="D2189" t="str">
        <f>IF('Dobór mocy zestawu'!$E$6&gt;=Arkusz2!C2189,"CPV 3",0)</f>
        <v>CPV 3</v>
      </c>
    </row>
    <row r="2190" spans="3:4">
      <c r="C2190">
        <v>2189</v>
      </c>
      <c r="D2190" t="str">
        <f>IF('Dobór mocy zestawu'!$E$6&gt;=Arkusz2!C2190,"CPV 3",0)</f>
        <v>CPV 3</v>
      </c>
    </row>
    <row r="2191" spans="3:4">
      <c r="C2191">
        <v>2190</v>
      </c>
      <c r="D2191" t="str">
        <f>IF('Dobór mocy zestawu'!$E$6&gt;=Arkusz2!C2191,"CPV 3",0)</f>
        <v>CPV 3</v>
      </c>
    </row>
    <row r="2192" spans="3:4">
      <c r="C2192">
        <v>2191</v>
      </c>
      <c r="D2192" t="str">
        <f>IF('Dobór mocy zestawu'!$E$6&gt;=Arkusz2!C2192,"CPV 3",0)</f>
        <v>CPV 3</v>
      </c>
    </row>
    <row r="2193" spans="3:4">
      <c r="C2193">
        <v>2192</v>
      </c>
      <c r="D2193" t="str">
        <f>IF('Dobór mocy zestawu'!$E$6&gt;=Arkusz2!C2193,"CPV 3",0)</f>
        <v>CPV 3</v>
      </c>
    </row>
    <row r="2194" spans="3:4">
      <c r="C2194">
        <v>2193</v>
      </c>
      <c r="D2194" t="str">
        <f>IF('Dobór mocy zestawu'!$E$6&gt;=Arkusz2!C2194,"CPV 3",0)</f>
        <v>CPV 3</v>
      </c>
    </row>
    <row r="2195" spans="3:4">
      <c r="C2195">
        <v>2194</v>
      </c>
      <c r="D2195" t="str">
        <f>IF('Dobór mocy zestawu'!$E$6&gt;=Arkusz2!C2195,"CPV 3",0)</f>
        <v>CPV 3</v>
      </c>
    </row>
    <row r="2196" spans="3:4">
      <c r="C2196">
        <v>2195</v>
      </c>
      <c r="D2196" t="str">
        <f>IF('Dobór mocy zestawu'!$E$6&gt;=Arkusz2!C2196,"CPV 3",0)</f>
        <v>CPV 3</v>
      </c>
    </row>
    <row r="2197" spans="3:4">
      <c r="C2197">
        <v>2196</v>
      </c>
      <c r="D2197" t="str">
        <f>IF('Dobór mocy zestawu'!$E$6&gt;=Arkusz2!C2197,"CPV 3",0)</f>
        <v>CPV 3</v>
      </c>
    </row>
    <row r="2198" spans="3:4">
      <c r="C2198">
        <v>2197</v>
      </c>
      <c r="D2198" t="str">
        <f>IF('Dobór mocy zestawu'!$E$6&gt;=Arkusz2!C2198,"CPV 3",0)</f>
        <v>CPV 3</v>
      </c>
    </row>
    <row r="2199" spans="3:4">
      <c r="C2199">
        <v>2198</v>
      </c>
      <c r="D2199" t="str">
        <f>IF('Dobór mocy zestawu'!$E$6&gt;=Arkusz2!C2199,"CPV 3",0)</f>
        <v>CPV 3</v>
      </c>
    </row>
    <row r="2200" spans="3:4">
      <c r="C2200">
        <v>2199</v>
      </c>
      <c r="D2200" t="str">
        <f>IF('Dobór mocy zestawu'!$E$6&gt;=Arkusz2!C2200,"CPV 3",0)</f>
        <v>CPV 3</v>
      </c>
    </row>
    <row r="2201" spans="3:4">
      <c r="C2201">
        <v>2200</v>
      </c>
      <c r="D2201" t="str">
        <f>IF('Dobór mocy zestawu'!$E$6&gt;=Arkusz2!C2201,"CPV 3",0)</f>
        <v>CPV 3</v>
      </c>
    </row>
    <row r="2202" spans="3:4">
      <c r="C2202">
        <v>2201</v>
      </c>
      <c r="D2202" t="str">
        <f>IF('Dobór mocy zestawu'!$E$6&gt;=Arkusz2!C2202,"CPV 3",0)</f>
        <v>CPV 3</v>
      </c>
    </row>
    <row r="2203" spans="3:4">
      <c r="C2203">
        <v>2202</v>
      </c>
      <c r="D2203" t="str">
        <f>IF('Dobór mocy zestawu'!$E$6&gt;=Arkusz2!C2203,"CPV 3",0)</f>
        <v>CPV 3</v>
      </c>
    </row>
    <row r="2204" spans="3:4">
      <c r="C2204">
        <v>2203</v>
      </c>
      <c r="D2204" t="str">
        <f>IF('Dobór mocy zestawu'!$E$6&gt;=Arkusz2!C2204,"CPV 3",0)</f>
        <v>CPV 3</v>
      </c>
    </row>
    <row r="2205" spans="3:4">
      <c r="C2205">
        <v>2204</v>
      </c>
      <c r="D2205" t="str">
        <f>IF('Dobór mocy zestawu'!$E$6&gt;=Arkusz2!C2205,"CPV 3",0)</f>
        <v>CPV 3</v>
      </c>
    </row>
    <row r="2206" spans="3:4">
      <c r="C2206">
        <v>2205</v>
      </c>
      <c r="D2206" t="str">
        <f>IF('Dobór mocy zestawu'!$E$6&gt;=Arkusz2!C2206,"CPV 3",0)</f>
        <v>CPV 3</v>
      </c>
    </row>
    <row r="2207" spans="3:4">
      <c r="C2207">
        <v>2206</v>
      </c>
      <c r="D2207" t="str">
        <f>IF('Dobór mocy zestawu'!$E$6&gt;=Arkusz2!C2207,"CPV 3",0)</f>
        <v>CPV 3</v>
      </c>
    </row>
    <row r="2208" spans="3:4">
      <c r="C2208">
        <v>2207</v>
      </c>
      <c r="D2208" t="str">
        <f>IF('Dobór mocy zestawu'!$E$6&gt;=Arkusz2!C2208,"CPV 3",0)</f>
        <v>CPV 3</v>
      </c>
    </row>
    <row r="2209" spans="3:4">
      <c r="C2209">
        <v>2208</v>
      </c>
      <c r="D2209" t="str">
        <f>IF('Dobór mocy zestawu'!$E$6&gt;=Arkusz2!C2209,"CPV 3",0)</f>
        <v>CPV 3</v>
      </c>
    </row>
    <row r="2210" spans="3:4">
      <c r="C2210">
        <v>2209</v>
      </c>
      <c r="D2210" t="str">
        <f>IF('Dobór mocy zestawu'!$E$6&gt;=Arkusz2!C2210,"CPV 3",0)</f>
        <v>CPV 3</v>
      </c>
    </row>
    <row r="2211" spans="3:4">
      <c r="C2211">
        <v>2210</v>
      </c>
      <c r="D2211" t="str">
        <f>IF('Dobór mocy zestawu'!$E$6&gt;=Arkusz2!C2211,"CPV 3",0)</f>
        <v>CPV 3</v>
      </c>
    </row>
    <row r="2212" spans="3:4">
      <c r="C2212">
        <v>2211</v>
      </c>
      <c r="D2212" t="str">
        <f>IF('Dobór mocy zestawu'!$E$6&gt;=Arkusz2!C2212,"CPV 3",0)</f>
        <v>CPV 3</v>
      </c>
    </row>
    <row r="2213" spans="3:4">
      <c r="C2213">
        <v>2212</v>
      </c>
      <c r="D2213" t="str">
        <f>IF('Dobór mocy zestawu'!$E$6&gt;=Arkusz2!C2213,"CPV 3",0)</f>
        <v>CPV 3</v>
      </c>
    </row>
    <row r="2214" spans="3:4">
      <c r="C2214">
        <v>2213</v>
      </c>
      <c r="D2214" t="str">
        <f>IF('Dobór mocy zestawu'!$E$6&gt;=Arkusz2!C2214,"CPV 3",0)</f>
        <v>CPV 3</v>
      </c>
    </row>
    <row r="2215" spans="3:4">
      <c r="C2215">
        <v>2214</v>
      </c>
      <c r="D2215" t="str">
        <f>IF('Dobór mocy zestawu'!$E$6&gt;=Arkusz2!C2215,"CPV 3",0)</f>
        <v>CPV 3</v>
      </c>
    </row>
    <row r="2216" spans="3:4">
      <c r="C2216">
        <v>2215</v>
      </c>
      <c r="D2216" t="str">
        <f>IF('Dobór mocy zestawu'!$E$6&gt;=Arkusz2!C2216,"CPV 3",0)</f>
        <v>CPV 3</v>
      </c>
    </row>
    <row r="2217" spans="3:4">
      <c r="C2217">
        <v>2216</v>
      </c>
      <c r="D2217" t="str">
        <f>IF('Dobór mocy zestawu'!$E$6&gt;=Arkusz2!C2217,"CPV 3",0)</f>
        <v>CPV 3</v>
      </c>
    </row>
    <row r="2218" spans="3:4">
      <c r="C2218">
        <v>2217</v>
      </c>
      <c r="D2218" t="str">
        <f>IF('Dobór mocy zestawu'!$E$6&gt;=Arkusz2!C2218,"CPV 3",0)</f>
        <v>CPV 3</v>
      </c>
    </row>
    <row r="2219" spans="3:4">
      <c r="C2219">
        <v>2218</v>
      </c>
      <c r="D2219" t="str">
        <f>IF('Dobór mocy zestawu'!$E$6&gt;=Arkusz2!C2219,"CPV 3",0)</f>
        <v>CPV 3</v>
      </c>
    </row>
    <row r="2220" spans="3:4">
      <c r="C2220">
        <v>2219</v>
      </c>
      <c r="D2220" t="str">
        <f>IF('Dobór mocy zestawu'!$E$6&gt;=Arkusz2!C2220,"CPV 3",0)</f>
        <v>CPV 3</v>
      </c>
    </row>
    <row r="2221" spans="3:4">
      <c r="C2221">
        <v>2220</v>
      </c>
      <c r="D2221" t="str">
        <f>IF('Dobór mocy zestawu'!$E$6&gt;=Arkusz2!C2221,"CPV 3",0)</f>
        <v>CPV 3</v>
      </c>
    </row>
    <row r="2222" spans="3:4">
      <c r="C2222">
        <v>2221</v>
      </c>
      <c r="D2222" t="str">
        <f>IF('Dobór mocy zestawu'!$E$6&gt;=Arkusz2!C2222,"CPV 3",0)</f>
        <v>CPV 3</v>
      </c>
    </row>
    <row r="2223" spans="3:4">
      <c r="C2223">
        <v>2222</v>
      </c>
      <c r="D2223" t="str">
        <f>IF('Dobór mocy zestawu'!$E$6&gt;=Arkusz2!C2223,"CPV 3",0)</f>
        <v>CPV 3</v>
      </c>
    </row>
    <row r="2224" spans="3:4">
      <c r="C2224">
        <v>2223</v>
      </c>
      <c r="D2224" t="str">
        <f>IF('Dobór mocy zestawu'!$E$6&gt;=Arkusz2!C2224,"CPV 3",0)</f>
        <v>CPV 3</v>
      </c>
    </row>
    <row r="2225" spans="3:4">
      <c r="C2225">
        <v>2224</v>
      </c>
      <c r="D2225" t="str">
        <f>IF('Dobór mocy zestawu'!$E$6&gt;=Arkusz2!C2225,"CPV 3",0)</f>
        <v>CPV 3</v>
      </c>
    </row>
    <row r="2226" spans="3:4">
      <c r="C2226">
        <v>2225</v>
      </c>
      <c r="D2226" t="str">
        <f>IF('Dobór mocy zestawu'!$E$6&gt;=Arkusz2!C2226,"CPV 3",0)</f>
        <v>CPV 3</v>
      </c>
    </row>
    <row r="2227" spans="3:4">
      <c r="C2227">
        <v>2226</v>
      </c>
      <c r="D2227" t="str">
        <f>IF('Dobór mocy zestawu'!$E$6&gt;=Arkusz2!C2227,"CPV 3",0)</f>
        <v>CPV 3</v>
      </c>
    </row>
    <row r="2228" spans="3:4">
      <c r="C2228">
        <v>2227</v>
      </c>
      <c r="D2228" t="str">
        <f>IF('Dobór mocy zestawu'!$E$6&gt;=Arkusz2!C2228,"CPV 3",0)</f>
        <v>CPV 3</v>
      </c>
    </row>
    <row r="2229" spans="3:4">
      <c r="C2229">
        <v>2228</v>
      </c>
      <c r="D2229" t="str">
        <f>IF('Dobór mocy zestawu'!$E$6&gt;=Arkusz2!C2229,"CPV 3",0)</f>
        <v>CPV 3</v>
      </c>
    </row>
    <row r="2230" spans="3:4">
      <c r="C2230">
        <v>2229</v>
      </c>
      <c r="D2230" t="str">
        <f>IF('Dobór mocy zestawu'!$E$6&gt;=Arkusz2!C2230,"CPV 3",0)</f>
        <v>CPV 3</v>
      </c>
    </row>
    <row r="2231" spans="3:4">
      <c r="C2231">
        <v>2230</v>
      </c>
      <c r="D2231" t="str">
        <f>IF('Dobór mocy zestawu'!$E$6&gt;=Arkusz2!C2231,"CPV 3",0)</f>
        <v>CPV 3</v>
      </c>
    </row>
    <row r="2232" spans="3:4">
      <c r="C2232">
        <v>2231</v>
      </c>
      <c r="D2232" t="str">
        <f>IF('Dobór mocy zestawu'!$E$6&gt;=Arkusz2!C2232,"CPV 3",0)</f>
        <v>CPV 3</v>
      </c>
    </row>
    <row r="2233" spans="3:4">
      <c r="C2233">
        <v>2232</v>
      </c>
      <c r="D2233" t="str">
        <f>IF('Dobór mocy zestawu'!$E$6&gt;=Arkusz2!C2233,"CPV 3",0)</f>
        <v>CPV 3</v>
      </c>
    </row>
    <row r="2234" spans="3:4">
      <c r="C2234">
        <v>2233</v>
      </c>
      <c r="D2234" t="str">
        <f>IF('Dobór mocy zestawu'!$E$6&gt;=Arkusz2!C2234,"CPV 3",0)</f>
        <v>CPV 3</v>
      </c>
    </row>
    <row r="2235" spans="3:4">
      <c r="C2235">
        <v>2234</v>
      </c>
      <c r="D2235" t="str">
        <f>IF('Dobór mocy zestawu'!$E$6&gt;=Arkusz2!C2235,"CPV 3",0)</f>
        <v>CPV 3</v>
      </c>
    </row>
    <row r="2236" spans="3:4">
      <c r="C2236">
        <v>2235</v>
      </c>
      <c r="D2236" t="str">
        <f>IF('Dobór mocy zestawu'!$E$6&gt;=Arkusz2!C2236,"CPV 3",0)</f>
        <v>CPV 3</v>
      </c>
    </row>
    <row r="2237" spans="3:4">
      <c r="C2237">
        <v>2236</v>
      </c>
      <c r="D2237" t="str">
        <f>IF('Dobór mocy zestawu'!$E$6&gt;=Arkusz2!C2237,"CPV 3",0)</f>
        <v>CPV 3</v>
      </c>
    </row>
    <row r="2238" spans="3:4">
      <c r="C2238">
        <v>2237</v>
      </c>
      <c r="D2238" t="str">
        <f>IF('Dobór mocy zestawu'!$E$6&gt;=Arkusz2!C2238,"CPV 3",0)</f>
        <v>CPV 3</v>
      </c>
    </row>
    <row r="2239" spans="3:4">
      <c r="C2239">
        <v>2238</v>
      </c>
      <c r="D2239" t="str">
        <f>IF('Dobór mocy zestawu'!$E$6&gt;=Arkusz2!C2239,"CPV 3",0)</f>
        <v>CPV 3</v>
      </c>
    </row>
    <row r="2240" spans="3:4">
      <c r="C2240">
        <v>2239</v>
      </c>
      <c r="D2240" t="str">
        <f>IF('Dobór mocy zestawu'!$E$6&gt;=Arkusz2!C2240,"CPV 3",0)</f>
        <v>CPV 3</v>
      </c>
    </row>
    <row r="2241" spans="3:4">
      <c r="C2241">
        <v>2240</v>
      </c>
      <c r="D2241" t="str">
        <f>IF('Dobór mocy zestawu'!$E$6&gt;=Arkusz2!C2241,"CPV 3",0)</f>
        <v>CPV 3</v>
      </c>
    </row>
    <row r="2242" spans="3:4">
      <c r="C2242">
        <v>2241</v>
      </c>
      <c r="D2242" t="str">
        <f>IF('Dobór mocy zestawu'!$E$6&gt;=Arkusz2!C2242,"CPV 3",0)</f>
        <v>CPV 3</v>
      </c>
    </row>
    <row r="2243" spans="3:4">
      <c r="C2243">
        <v>2242</v>
      </c>
      <c r="D2243" t="str">
        <f>IF('Dobór mocy zestawu'!$E$6&gt;=Arkusz2!C2243,"CPV 3",0)</f>
        <v>CPV 3</v>
      </c>
    </row>
    <row r="2244" spans="3:4">
      <c r="C2244">
        <v>2243</v>
      </c>
      <c r="D2244" t="str">
        <f>IF('Dobór mocy zestawu'!$E$6&gt;=Arkusz2!C2244,"CPV 3",0)</f>
        <v>CPV 3</v>
      </c>
    </row>
    <row r="2245" spans="3:4">
      <c r="C2245">
        <v>2244</v>
      </c>
      <c r="D2245" t="str">
        <f>IF('Dobór mocy zestawu'!$E$6&gt;=Arkusz2!C2245,"CPV 3",0)</f>
        <v>CPV 3</v>
      </c>
    </row>
    <row r="2246" spans="3:4">
      <c r="C2246">
        <v>2245</v>
      </c>
      <c r="D2246" t="str">
        <f>IF('Dobór mocy zestawu'!$E$6&gt;=Arkusz2!C2246,"CPV 3",0)</f>
        <v>CPV 3</v>
      </c>
    </row>
    <row r="2247" spans="3:4">
      <c r="C2247">
        <v>2246</v>
      </c>
      <c r="D2247" t="str">
        <f>IF('Dobór mocy zestawu'!$E$6&gt;=Arkusz2!C2247,"CPV 3",0)</f>
        <v>CPV 3</v>
      </c>
    </row>
    <row r="2248" spans="3:4">
      <c r="C2248">
        <v>2247</v>
      </c>
      <c r="D2248" t="str">
        <f>IF('Dobór mocy zestawu'!$E$6&gt;=Arkusz2!C2248,"CPV 3",0)</f>
        <v>CPV 3</v>
      </c>
    </row>
    <row r="2249" spans="3:4">
      <c r="C2249">
        <v>2248</v>
      </c>
      <c r="D2249" t="str">
        <f>IF('Dobór mocy zestawu'!$E$6&gt;=Arkusz2!C2249,"CPV 3",0)</f>
        <v>CPV 3</v>
      </c>
    </row>
    <row r="2250" spans="3:4">
      <c r="C2250">
        <v>2249</v>
      </c>
      <c r="D2250" t="str">
        <f>IF('Dobór mocy zestawu'!$E$6&gt;=Arkusz2!C2250,"CPV 3",0)</f>
        <v>CPV 3</v>
      </c>
    </row>
    <row r="2251" spans="3:4">
      <c r="C2251">
        <v>2250</v>
      </c>
      <c r="D2251" t="str">
        <f>IF('Dobór mocy zestawu'!$E$6&gt;=Arkusz2!C2251,"CPV 3",0)</f>
        <v>CPV 3</v>
      </c>
    </row>
    <row r="2252" spans="3:4">
      <c r="C2252">
        <v>2251</v>
      </c>
      <c r="D2252" t="str">
        <f>IF('Dobór mocy zestawu'!$E$6&gt;=Arkusz2!C2252,"CPV 3",0)</f>
        <v>CPV 3</v>
      </c>
    </row>
    <row r="2253" spans="3:4">
      <c r="C2253">
        <v>2252</v>
      </c>
      <c r="D2253" t="str">
        <f>IF('Dobór mocy zestawu'!$E$6&gt;=Arkusz2!C2253,"CPV 3",0)</f>
        <v>CPV 3</v>
      </c>
    </row>
    <row r="2254" spans="3:4">
      <c r="C2254">
        <v>2253</v>
      </c>
      <c r="D2254" t="str">
        <f>IF('Dobór mocy zestawu'!$E$6&gt;=Arkusz2!C2254,"CPV 3",0)</f>
        <v>CPV 3</v>
      </c>
    </row>
    <row r="2255" spans="3:4">
      <c r="C2255">
        <v>2254</v>
      </c>
      <c r="D2255" t="str">
        <f>IF('Dobór mocy zestawu'!$E$6&gt;=Arkusz2!C2255,"CPV 3",0)</f>
        <v>CPV 3</v>
      </c>
    </row>
    <row r="2256" spans="3:4">
      <c r="C2256">
        <v>2255</v>
      </c>
      <c r="D2256" t="str">
        <f>IF('Dobór mocy zestawu'!$E$6&gt;=Arkusz2!C2256,"CPV 3",0)</f>
        <v>CPV 3</v>
      </c>
    </row>
    <row r="2257" spans="3:4">
      <c r="C2257">
        <v>2256</v>
      </c>
      <c r="D2257" t="str">
        <f>IF('Dobór mocy zestawu'!$E$6&gt;=Arkusz2!C2257,"CPV 3",0)</f>
        <v>CPV 3</v>
      </c>
    </row>
    <row r="2258" spans="3:4">
      <c r="C2258">
        <v>2257</v>
      </c>
      <c r="D2258" t="str">
        <f>IF('Dobór mocy zestawu'!$E$6&gt;=Arkusz2!C2258,"CPV 3",0)</f>
        <v>CPV 3</v>
      </c>
    </row>
    <row r="2259" spans="3:4">
      <c r="C2259">
        <v>2258</v>
      </c>
      <c r="D2259" t="str">
        <f>IF('Dobór mocy zestawu'!$E$6&gt;=Arkusz2!C2259,"CPV 3",0)</f>
        <v>CPV 3</v>
      </c>
    </row>
    <row r="2260" spans="3:4">
      <c r="C2260">
        <v>2259</v>
      </c>
      <c r="D2260" t="str">
        <f>IF('Dobór mocy zestawu'!$E$6&gt;=Arkusz2!C2260,"CPV 3",0)</f>
        <v>CPV 3</v>
      </c>
    </row>
    <row r="2261" spans="3:4">
      <c r="C2261">
        <v>2260</v>
      </c>
      <c r="D2261" t="str">
        <f>IF('Dobór mocy zestawu'!$E$6&gt;=Arkusz2!C2261,"CPV 3",0)</f>
        <v>CPV 3</v>
      </c>
    </row>
    <row r="2262" spans="3:4">
      <c r="C2262">
        <v>2261</v>
      </c>
      <c r="D2262" t="str">
        <f>IF('Dobór mocy zestawu'!$E$6&gt;=Arkusz2!C2262,"CPV 3",0)</f>
        <v>CPV 3</v>
      </c>
    </row>
    <row r="2263" spans="3:4">
      <c r="C2263">
        <v>2262</v>
      </c>
      <c r="D2263" t="str">
        <f>IF('Dobór mocy zestawu'!$E$6&gt;=Arkusz2!C2263,"CPV 3",0)</f>
        <v>CPV 3</v>
      </c>
    </row>
    <row r="2264" spans="3:4">
      <c r="C2264">
        <v>2263</v>
      </c>
      <c r="D2264" t="str">
        <f>IF('Dobór mocy zestawu'!$E$6&gt;=Arkusz2!C2264,"CPV 3",0)</f>
        <v>CPV 3</v>
      </c>
    </row>
    <row r="2265" spans="3:4">
      <c r="C2265">
        <v>2264</v>
      </c>
      <c r="D2265" t="str">
        <f>IF('Dobór mocy zestawu'!$E$6&gt;=Arkusz2!C2265,"CPV 3",0)</f>
        <v>CPV 3</v>
      </c>
    </row>
    <row r="2266" spans="3:4">
      <c r="C2266">
        <v>2265</v>
      </c>
      <c r="D2266" t="str">
        <f>IF('Dobór mocy zestawu'!$E$6&gt;=Arkusz2!C2266,"CPV 3",0)</f>
        <v>CPV 3</v>
      </c>
    </row>
    <row r="2267" spans="3:4">
      <c r="C2267">
        <v>2266</v>
      </c>
      <c r="D2267" t="str">
        <f>IF('Dobór mocy zestawu'!$E$6&gt;=Arkusz2!C2267,"CPV 3",0)</f>
        <v>CPV 3</v>
      </c>
    </row>
    <row r="2268" spans="3:4">
      <c r="C2268">
        <v>2267</v>
      </c>
      <c r="D2268" t="str">
        <f>IF('Dobór mocy zestawu'!$E$6&gt;=Arkusz2!C2268,"CPV 3",0)</f>
        <v>CPV 3</v>
      </c>
    </row>
    <row r="2269" spans="3:4">
      <c r="C2269">
        <v>2268</v>
      </c>
      <c r="D2269" t="str">
        <f>IF('Dobór mocy zestawu'!$E$6&gt;=Arkusz2!C2269,"CPV 3",0)</f>
        <v>CPV 3</v>
      </c>
    </row>
    <row r="2270" spans="3:4">
      <c r="C2270">
        <v>2269</v>
      </c>
      <c r="D2270" t="str">
        <f>IF('Dobór mocy zestawu'!$E$6&gt;=Arkusz2!C2270,"CPV 3",0)</f>
        <v>CPV 3</v>
      </c>
    </row>
    <row r="2271" spans="3:4">
      <c r="C2271">
        <v>2270</v>
      </c>
      <c r="D2271" t="str">
        <f>IF('Dobór mocy zestawu'!$E$6&gt;=Arkusz2!C2271,"CPV 3",0)</f>
        <v>CPV 3</v>
      </c>
    </row>
    <row r="2272" spans="3:4">
      <c r="C2272">
        <v>2271</v>
      </c>
      <c r="D2272" t="str">
        <f>IF('Dobór mocy zestawu'!$E$6&gt;=Arkusz2!C2272,"CPV 3",0)</f>
        <v>CPV 3</v>
      </c>
    </row>
    <row r="2273" spans="3:4">
      <c r="C2273">
        <v>2272</v>
      </c>
      <c r="D2273" t="str">
        <f>IF('Dobór mocy zestawu'!$E$6&gt;=Arkusz2!C2273,"CPV 3",0)</f>
        <v>CPV 3</v>
      </c>
    </row>
    <row r="2274" spans="3:4">
      <c r="C2274">
        <v>2273</v>
      </c>
      <c r="D2274" t="str">
        <f>IF('Dobór mocy zestawu'!$E$6&gt;=Arkusz2!C2274,"CPV 3",0)</f>
        <v>CPV 3</v>
      </c>
    </row>
    <row r="2275" spans="3:4">
      <c r="C2275">
        <v>2274</v>
      </c>
      <c r="D2275" t="str">
        <f>IF('Dobór mocy zestawu'!$E$6&gt;=Arkusz2!C2275,"CPV 3",0)</f>
        <v>CPV 3</v>
      </c>
    </row>
    <row r="2276" spans="3:4">
      <c r="C2276">
        <v>2275</v>
      </c>
      <c r="D2276" t="str">
        <f>IF('Dobór mocy zestawu'!$E$6&gt;=Arkusz2!C2276,"CPV 3",0)</f>
        <v>CPV 3</v>
      </c>
    </row>
    <row r="2277" spans="3:4">
      <c r="C2277">
        <v>2276</v>
      </c>
      <c r="D2277" t="str">
        <f>IF('Dobór mocy zestawu'!$E$6&gt;=Arkusz2!C2277,"CPV 3",0)</f>
        <v>CPV 3</v>
      </c>
    </row>
    <row r="2278" spans="3:4">
      <c r="C2278">
        <v>2277</v>
      </c>
      <c r="D2278" t="str">
        <f>IF('Dobór mocy zestawu'!$E$6&gt;=Arkusz2!C2278,"CPV 3",0)</f>
        <v>CPV 3</v>
      </c>
    </row>
    <row r="2279" spans="3:4">
      <c r="C2279">
        <v>2278</v>
      </c>
      <c r="D2279" t="str">
        <f>IF('Dobór mocy zestawu'!$E$6&gt;=Arkusz2!C2279,"CPV 3",0)</f>
        <v>CPV 3</v>
      </c>
    </row>
    <row r="2280" spans="3:4">
      <c r="C2280">
        <v>2279</v>
      </c>
      <c r="D2280" t="str">
        <f>IF('Dobór mocy zestawu'!$E$6&gt;=Arkusz2!C2280,"CPV 3",0)</f>
        <v>CPV 3</v>
      </c>
    </row>
    <row r="2281" spans="3:4">
      <c r="C2281">
        <v>2280</v>
      </c>
      <c r="D2281" t="str">
        <f>IF('Dobór mocy zestawu'!$E$6&gt;=Arkusz2!C2281,"CPV 3",0)</f>
        <v>CPV 3</v>
      </c>
    </row>
    <row r="2282" spans="3:4">
      <c r="C2282">
        <v>2281</v>
      </c>
      <c r="D2282" t="str">
        <f>IF('Dobór mocy zestawu'!$E$6&gt;=Arkusz2!C2282,"CPV 3",0)</f>
        <v>CPV 3</v>
      </c>
    </row>
    <row r="2283" spans="3:4">
      <c r="C2283">
        <v>2282</v>
      </c>
      <c r="D2283" t="str">
        <f>IF('Dobór mocy zestawu'!$E$6&gt;=Arkusz2!C2283,"CPV 3",0)</f>
        <v>CPV 3</v>
      </c>
    </row>
    <row r="2284" spans="3:4">
      <c r="C2284">
        <v>2283</v>
      </c>
      <c r="D2284" t="str">
        <f>IF('Dobór mocy zestawu'!$E$6&gt;=Arkusz2!C2284,"CPV 3",0)</f>
        <v>CPV 3</v>
      </c>
    </row>
    <row r="2285" spans="3:4">
      <c r="C2285">
        <v>2284</v>
      </c>
      <c r="D2285" t="str">
        <f>IF('Dobór mocy zestawu'!$E$6&gt;=Arkusz2!C2285,"CPV 3",0)</f>
        <v>CPV 3</v>
      </c>
    </row>
    <row r="2286" spans="3:4">
      <c r="C2286">
        <v>2285</v>
      </c>
      <c r="D2286" t="str">
        <f>IF('Dobór mocy zestawu'!$E$6&gt;=Arkusz2!C2286,"CPV 3",0)</f>
        <v>CPV 3</v>
      </c>
    </row>
    <row r="2287" spans="3:4">
      <c r="C2287">
        <v>2286</v>
      </c>
      <c r="D2287" t="str">
        <f>IF('Dobór mocy zestawu'!$E$6&gt;=Arkusz2!C2287,"CPV 3",0)</f>
        <v>CPV 3</v>
      </c>
    </row>
    <row r="2288" spans="3:4">
      <c r="C2288">
        <v>2287</v>
      </c>
      <c r="D2288" t="str">
        <f>IF('Dobór mocy zestawu'!$E$6&gt;=Arkusz2!C2288,"CPV 3",0)</f>
        <v>CPV 3</v>
      </c>
    </row>
    <row r="2289" spans="3:4">
      <c r="C2289">
        <v>2288</v>
      </c>
      <c r="D2289" t="str">
        <f>IF('Dobór mocy zestawu'!$E$6&gt;=Arkusz2!C2289,"CPV 3",0)</f>
        <v>CPV 3</v>
      </c>
    </row>
    <row r="2290" spans="3:4">
      <c r="C2290">
        <v>2289</v>
      </c>
      <c r="D2290" t="str">
        <f>IF('Dobór mocy zestawu'!$E$6&gt;=Arkusz2!C2290,"CPV 3",0)</f>
        <v>CPV 3</v>
      </c>
    </row>
    <row r="2291" spans="3:4">
      <c r="C2291">
        <v>2290</v>
      </c>
      <c r="D2291" t="str">
        <f>IF('Dobór mocy zestawu'!$E$6&gt;=Arkusz2!C2291,"CPV 3",0)</f>
        <v>CPV 3</v>
      </c>
    </row>
    <row r="2292" spans="3:4">
      <c r="C2292">
        <v>2291</v>
      </c>
      <c r="D2292" t="str">
        <f>IF('Dobór mocy zestawu'!$E$6&gt;=Arkusz2!C2292,"CPV 3",0)</f>
        <v>CPV 3</v>
      </c>
    </row>
    <row r="2293" spans="3:4">
      <c r="C2293">
        <v>2292</v>
      </c>
      <c r="D2293" t="str">
        <f>IF('Dobór mocy zestawu'!$E$6&gt;=Arkusz2!C2293,"CPV 3",0)</f>
        <v>CPV 3</v>
      </c>
    </row>
    <row r="2294" spans="3:4">
      <c r="C2294">
        <v>2293</v>
      </c>
      <c r="D2294" t="str">
        <f>IF('Dobór mocy zestawu'!$E$6&gt;=Arkusz2!C2294,"CPV 3",0)</f>
        <v>CPV 3</v>
      </c>
    </row>
    <row r="2295" spans="3:4">
      <c r="C2295">
        <v>2294</v>
      </c>
      <c r="D2295" t="str">
        <f>IF('Dobór mocy zestawu'!$E$6&gt;=Arkusz2!C2295,"CPV 3",0)</f>
        <v>CPV 3</v>
      </c>
    </row>
    <row r="2296" spans="3:4">
      <c r="C2296">
        <v>2295</v>
      </c>
      <c r="D2296" t="str">
        <f>IF('Dobór mocy zestawu'!$E$6&gt;=Arkusz2!C2296,"CPV 3",0)</f>
        <v>CPV 3</v>
      </c>
    </row>
    <row r="2297" spans="3:4">
      <c r="C2297">
        <v>2296</v>
      </c>
      <c r="D2297" t="str">
        <f>IF('Dobór mocy zestawu'!$E$6&gt;=Arkusz2!C2297,"CPV 3",0)</f>
        <v>CPV 3</v>
      </c>
    </row>
    <row r="2298" spans="3:4">
      <c r="C2298">
        <v>2297</v>
      </c>
      <c r="D2298" t="str">
        <f>IF('Dobór mocy zestawu'!$E$6&gt;=Arkusz2!C2298,"CPV 3",0)</f>
        <v>CPV 3</v>
      </c>
    </row>
    <row r="2299" spans="3:4">
      <c r="C2299">
        <v>2298</v>
      </c>
      <c r="D2299" t="str">
        <f>IF('Dobór mocy zestawu'!$E$6&gt;=Arkusz2!C2299,"CPV 3",0)</f>
        <v>CPV 3</v>
      </c>
    </row>
    <row r="2300" spans="3:4">
      <c r="C2300">
        <v>2299</v>
      </c>
      <c r="D2300" t="str">
        <f>IF('Dobór mocy zestawu'!$E$6&gt;=Arkusz2!C2300,"CPV 3",0)</f>
        <v>CPV 3</v>
      </c>
    </row>
    <row r="2301" spans="3:4">
      <c r="C2301">
        <v>2300</v>
      </c>
      <c r="D2301" t="str">
        <f>IF('Dobór mocy zestawu'!$E$6&gt;=Arkusz2!C2301,"CPV 3",0)</f>
        <v>CPV 3</v>
      </c>
    </row>
    <row r="2302" spans="3:4">
      <c r="C2302">
        <v>2301</v>
      </c>
      <c r="D2302" t="str">
        <f>IF('Dobór mocy zestawu'!$E$6&gt;=Arkusz2!C2302,"CPV 3",0)</f>
        <v>CPV 3</v>
      </c>
    </row>
    <row r="2303" spans="3:4">
      <c r="C2303">
        <v>2302</v>
      </c>
      <c r="D2303" t="str">
        <f>IF('Dobór mocy zestawu'!$E$6&gt;=Arkusz2!C2303,"CPV 3",0)</f>
        <v>CPV 3</v>
      </c>
    </row>
    <row r="2304" spans="3:4">
      <c r="C2304">
        <v>2303</v>
      </c>
      <c r="D2304" t="str">
        <f>IF('Dobór mocy zestawu'!$E$6&gt;=Arkusz2!C2304,"CPV 3",0)</f>
        <v>CPV 3</v>
      </c>
    </row>
    <row r="2305" spans="3:4">
      <c r="C2305">
        <v>2304</v>
      </c>
      <c r="D2305" t="str">
        <f>IF('Dobór mocy zestawu'!$E$6&gt;=Arkusz2!C2305,"CPV 3",0)</f>
        <v>CPV 3</v>
      </c>
    </row>
    <row r="2306" spans="3:4">
      <c r="C2306">
        <v>2305</v>
      </c>
      <c r="D2306" t="str">
        <f>IF('Dobór mocy zestawu'!$E$6&gt;=Arkusz2!C2306,"CPV 3",0)</f>
        <v>CPV 3</v>
      </c>
    </row>
    <row r="2307" spans="3:4">
      <c r="C2307">
        <v>2306</v>
      </c>
      <c r="D2307" t="str">
        <f>IF('Dobór mocy zestawu'!$E$6&gt;=Arkusz2!C2307,"CPV 3",0)</f>
        <v>CPV 3</v>
      </c>
    </row>
    <row r="2308" spans="3:4">
      <c r="C2308">
        <v>2307</v>
      </c>
      <c r="D2308" t="str">
        <f>IF('Dobór mocy zestawu'!$E$6&gt;=Arkusz2!C2308,"CPV 3",0)</f>
        <v>CPV 3</v>
      </c>
    </row>
    <row r="2309" spans="3:4">
      <c r="C2309">
        <v>2308</v>
      </c>
      <c r="D2309" t="str">
        <f>IF('Dobór mocy zestawu'!$E$6&gt;=Arkusz2!C2309,"CPV 3",0)</f>
        <v>CPV 3</v>
      </c>
    </row>
    <row r="2310" spans="3:4">
      <c r="C2310">
        <v>2309</v>
      </c>
      <c r="D2310" t="str">
        <f>IF('Dobór mocy zestawu'!$E$6&gt;=Arkusz2!C2310,"CPV 3",0)</f>
        <v>CPV 3</v>
      </c>
    </row>
    <row r="2311" spans="3:4">
      <c r="C2311">
        <v>2310</v>
      </c>
      <c r="D2311" t="str">
        <f>IF('Dobór mocy zestawu'!$E$6&gt;=Arkusz2!C2311,"CPV 3",0)</f>
        <v>CPV 3</v>
      </c>
    </row>
    <row r="2312" spans="3:4">
      <c r="C2312">
        <v>2311</v>
      </c>
      <c r="D2312" t="str">
        <f>IF('Dobór mocy zestawu'!$E$6&gt;=Arkusz2!C2312,"CPV 3",0)</f>
        <v>CPV 3</v>
      </c>
    </row>
    <row r="2313" spans="3:4">
      <c r="C2313">
        <v>2312</v>
      </c>
      <c r="D2313" t="str">
        <f>IF('Dobór mocy zestawu'!$E$6&gt;=Arkusz2!C2313,"CPV 3",0)</f>
        <v>CPV 3</v>
      </c>
    </row>
    <row r="2314" spans="3:4">
      <c r="C2314">
        <v>2313</v>
      </c>
      <c r="D2314" t="str">
        <f>IF('Dobór mocy zestawu'!$E$6&gt;=Arkusz2!C2314,"CPV 3",0)</f>
        <v>CPV 3</v>
      </c>
    </row>
    <row r="2315" spans="3:4">
      <c r="C2315">
        <v>2314</v>
      </c>
      <c r="D2315" t="str">
        <f>IF('Dobór mocy zestawu'!$E$6&gt;=Arkusz2!C2315,"CPV 3",0)</f>
        <v>CPV 3</v>
      </c>
    </row>
    <row r="2316" spans="3:4">
      <c r="C2316">
        <v>2315</v>
      </c>
      <c r="D2316" t="str">
        <f>IF('Dobór mocy zestawu'!$E$6&gt;=Arkusz2!C2316,"CPV 3",0)</f>
        <v>CPV 3</v>
      </c>
    </row>
    <row r="2317" spans="3:4">
      <c r="C2317">
        <v>2316</v>
      </c>
      <c r="D2317" t="str">
        <f>IF('Dobór mocy zestawu'!$E$6&gt;=Arkusz2!C2317,"CPV 3",0)</f>
        <v>CPV 3</v>
      </c>
    </row>
    <row r="2318" spans="3:4">
      <c r="C2318">
        <v>2317</v>
      </c>
      <c r="D2318" t="str">
        <f>IF('Dobór mocy zestawu'!$E$6&gt;=Arkusz2!C2318,"CPV 3",0)</f>
        <v>CPV 3</v>
      </c>
    </row>
    <row r="2319" spans="3:4">
      <c r="C2319">
        <v>2318</v>
      </c>
      <c r="D2319" t="str">
        <f>IF('Dobór mocy zestawu'!$E$6&gt;=Arkusz2!C2319,"CPV 3",0)</f>
        <v>CPV 3</v>
      </c>
    </row>
    <row r="2320" spans="3:4">
      <c r="C2320">
        <v>2319</v>
      </c>
      <c r="D2320" t="str">
        <f>IF('Dobór mocy zestawu'!$E$6&gt;=Arkusz2!C2320,"CPV 3",0)</f>
        <v>CPV 3</v>
      </c>
    </row>
    <row r="2321" spans="3:4">
      <c r="C2321">
        <v>2320</v>
      </c>
      <c r="D2321" t="str">
        <f>IF('Dobór mocy zestawu'!$E$6&gt;=Arkusz2!C2321,"CPV 3",0)</f>
        <v>CPV 3</v>
      </c>
    </row>
    <row r="2322" spans="3:4">
      <c r="C2322">
        <v>2321</v>
      </c>
      <c r="D2322" t="str">
        <f>IF('Dobór mocy zestawu'!$E$6&gt;=Arkusz2!C2322,"CPV 3",0)</f>
        <v>CPV 3</v>
      </c>
    </row>
    <row r="2323" spans="3:4">
      <c r="C2323">
        <v>2322</v>
      </c>
      <c r="D2323" t="str">
        <f>IF('Dobór mocy zestawu'!$E$6&gt;=Arkusz2!C2323,"CPV 3",0)</f>
        <v>CPV 3</v>
      </c>
    </row>
    <row r="2324" spans="3:4">
      <c r="C2324">
        <v>2323</v>
      </c>
      <c r="D2324" t="str">
        <f>IF('Dobór mocy zestawu'!$E$6&gt;=Arkusz2!C2324,"CPV 3",0)</f>
        <v>CPV 3</v>
      </c>
    </row>
    <row r="2325" spans="3:4">
      <c r="C2325">
        <v>2324</v>
      </c>
      <c r="D2325" t="str">
        <f>IF('Dobór mocy zestawu'!$E$6&gt;=Arkusz2!C2325,"CPV 3",0)</f>
        <v>CPV 3</v>
      </c>
    </row>
    <row r="2326" spans="3:4">
      <c r="C2326">
        <v>2325</v>
      </c>
      <c r="D2326" t="str">
        <f>IF('Dobór mocy zestawu'!$E$6&gt;=Arkusz2!C2326,"CPV 3",0)</f>
        <v>CPV 3</v>
      </c>
    </row>
    <row r="2327" spans="3:4">
      <c r="C2327">
        <v>2326</v>
      </c>
      <c r="D2327" t="str">
        <f>IF('Dobór mocy zestawu'!$E$6&gt;=Arkusz2!C2327,"CPV 3",0)</f>
        <v>CPV 3</v>
      </c>
    </row>
    <row r="2328" spans="3:4">
      <c r="C2328">
        <v>2327</v>
      </c>
      <c r="D2328" t="str">
        <f>IF('Dobór mocy zestawu'!$E$6&gt;=Arkusz2!C2328,"CPV 3",0)</f>
        <v>CPV 3</v>
      </c>
    </row>
    <row r="2329" spans="3:4">
      <c r="C2329">
        <v>2328</v>
      </c>
      <c r="D2329" t="str">
        <f>IF('Dobór mocy zestawu'!$E$6&gt;=Arkusz2!C2329,"CPV 3",0)</f>
        <v>CPV 3</v>
      </c>
    </row>
    <row r="2330" spans="3:4">
      <c r="C2330">
        <v>2329</v>
      </c>
      <c r="D2330" t="str">
        <f>IF('Dobór mocy zestawu'!$E$6&gt;=Arkusz2!C2330,"CPV 3",0)</f>
        <v>CPV 3</v>
      </c>
    </row>
    <row r="2331" spans="3:4">
      <c r="C2331">
        <v>2330</v>
      </c>
      <c r="D2331" t="str">
        <f>IF('Dobór mocy zestawu'!$E$6&gt;=Arkusz2!C2331,"CPV 3",0)</f>
        <v>CPV 3</v>
      </c>
    </row>
    <row r="2332" spans="3:4">
      <c r="C2332">
        <v>2331</v>
      </c>
      <c r="D2332" t="str">
        <f>IF('Dobór mocy zestawu'!$E$6&gt;=Arkusz2!C2332,"CPV 3",0)</f>
        <v>CPV 3</v>
      </c>
    </row>
    <row r="2333" spans="3:4">
      <c r="C2333">
        <v>2332</v>
      </c>
      <c r="D2333" t="str">
        <f>IF('Dobór mocy zestawu'!$E$6&gt;=Arkusz2!C2333,"CPV 3",0)</f>
        <v>CPV 3</v>
      </c>
    </row>
    <row r="2334" spans="3:4">
      <c r="C2334">
        <v>2333</v>
      </c>
      <c r="D2334" t="str">
        <f>IF('Dobór mocy zestawu'!$E$6&gt;=Arkusz2!C2334,"CPV 3",0)</f>
        <v>CPV 3</v>
      </c>
    </row>
    <row r="2335" spans="3:4">
      <c r="C2335">
        <v>2334</v>
      </c>
      <c r="D2335" t="str">
        <f>IF('Dobór mocy zestawu'!$E$6&gt;=Arkusz2!C2335,"CPV 3",0)</f>
        <v>CPV 3</v>
      </c>
    </row>
    <row r="2336" spans="3:4">
      <c r="C2336">
        <v>2335</v>
      </c>
      <c r="D2336" t="str">
        <f>IF('Dobór mocy zestawu'!$E$6&gt;=Arkusz2!C2336,"CPV 3",0)</f>
        <v>CPV 3</v>
      </c>
    </row>
    <row r="2337" spans="3:4">
      <c r="C2337">
        <v>2336</v>
      </c>
      <c r="D2337" t="str">
        <f>IF('Dobór mocy zestawu'!$E$6&gt;=Arkusz2!C2337,"CPV 3",0)</f>
        <v>CPV 3</v>
      </c>
    </row>
    <row r="2338" spans="3:4">
      <c r="C2338">
        <v>2337</v>
      </c>
      <c r="D2338" t="str">
        <f>IF('Dobór mocy zestawu'!$E$6&gt;=Arkusz2!C2338,"CPV 3",0)</f>
        <v>CPV 3</v>
      </c>
    </row>
    <row r="2339" spans="3:4">
      <c r="C2339">
        <v>2338</v>
      </c>
      <c r="D2339" t="str">
        <f>IF('Dobór mocy zestawu'!$E$6&gt;=Arkusz2!C2339,"CPV 3",0)</f>
        <v>CPV 3</v>
      </c>
    </row>
    <row r="2340" spans="3:4">
      <c r="C2340">
        <v>2339</v>
      </c>
      <c r="D2340" t="str">
        <f>IF('Dobór mocy zestawu'!$E$6&gt;=Arkusz2!C2340,"CPV 3",0)</f>
        <v>CPV 3</v>
      </c>
    </row>
    <row r="2341" spans="3:4">
      <c r="C2341">
        <v>2340</v>
      </c>
      <c r="D2341" t="str">
        <f>IF('Dobór mocy zestawu'!$E$6&gt;=Arkusz2!C2341,"CPV 3",0)</f>
        <v>CPV 3</v>
      </c>
    </row>
    <row r="2342" spans="3:4">
      <c r="C2342">
        <v>2341</v>
      </c>
      <c r="D2342" t="str">
        <f>IF('Dobór mocy zestawu'!$E$6&gt;=Arkusz2!C2342,"CPV 3",0)</f>
        <v>CPV 3</v>
      </c>
    </row>
    <row r="2343" spans="3:4">
      <c r="C2343">
        <v>2342</v>
      </c>
      <c r="D2343" t="str">
        <f>IF('Dobór mocy zestawu'!$E$6&gt;=Arkusz2!C2343,"CPV 3",0)</f>
        <v>CPV 3</v>
      </c>
    </row>
    <row r="2344" spans="3:4">
      <c r="C2344">
        <v>2343</v>
      </c>
      <c r="D2344" t="str">
        <f>IF('Dobór mocy zestawu'!$E$6&gt;=Arkusz2!C2344,"CPV 3",0)</f>
        <v>CPV 3</v>
      </c>
    </row>
    <row r="2345" spans="3:4">
      <c r="C2345">
        <v>2344</v>
      </c>
      <c r="D2345" t="str">
        <f>IF('Dobór mocy zestawu'!$E$6&gt;=Arkusz2!C2345,"CPV 3",0)</f>
        <v>CPV 3</v>
      </c>
    </row>
    <row r="2346" spans="3:4">
      <c r="C2346">
        <v>2345</v>
      </c>
      <c r="D2346" t="str">
        <f>IF('Dobór mocy zestawu'!$E$6&gt;=Arkusz2!C2346,"CPV 3",0)</f>
        <v>CPV 3</v>
      </c>
    </row>
    <row r="2347" spans="3:4">
      <c r="C2347">
        <v>2346</v>
      </c>
      <c r="D2347" t="str">
        <f>IF('Dobór mocy zestawu'!$E$6&gt;=Arkusz2!C2347,"CPV 3",0)</f>
        <v>CPV 3</v>
      </c>
    </row>
    <row r="2348" spans="3:4">
      <c r="C2348">
        <v>2347</v>
      </c>
      <c r="D2348" t="str">
        <f>IF('Dobór mocy zestawu'!$E$6&gt;=Arkusz2!C2348,"CPV 3",0)</f>
        <v>CPV 3</v>
      </c>
    </row>
    <row r="2349" spans="3:4">
      <c r="C2349">
        <v>2348</v>
      </c>
      <c r="D2349" t="str">
        <f>IF('Dobór mocy zestawu'!$E$6&gt;=Arkusz2!C2349,"CPV 3",0)</f>
        <v>CPV 3</v>
      </c>
    </row>
    <row r="2350" spans="3:4">
      <c r="C2350">
        <v>2349</v>
      </c>
      <c r="D2350" t="str">
        <f>IF('Dobór mocy zestawu'!$E$6&gt;=Arkusz2!C2350,"CPV 3",0)</f>
        <v>CPV 3</v>
      </c>
    </row>
    <row r="2351" spans="3:4">
      <c r="C2351">
        <v>2350</v>
      </c>
      <c r="D2351" t="str">
        <f>IF('Dobór mocy zestawu'!$E$6&gt;=Arkusz2!C2351,"CPV 3",0)</f>
        <v>CPV 3</v>
      </c>
    </row>
    <row r="2352" spans="3:4">
      <c r="C2352">
        <v>2351</v>
      </c>
      <c r="D2352" t="str">
        <f>IF('Dobór mocy zestawu'!$E$6&gt;=Arkusz2!C2352,"CPV 3",0)</f>
        <v>CPV 3</v>
      </c>
    </row>
    <row r="2353" spans="3:4">
      <c r="C2353">
        <v>2352</v>
      </c>
      <c r="D2353" t="str">
        <f>IF('Dobór mocy zestawu'!$E$6&gt;=Arkusz2!C2353,"CPV 3",0)</f>
        <v>CPV 3</v>
      </c>
    </row>
    <row r="2354" spans="3:4">
      <c r="C2354">
        <v>2353</v>
      </c>
      <c r="D2354" t="str">
        <f>IF('Dobór mocy zestawu'!$E$6&gt;=Arkusz2!C2354,"CPV 3",0)</f>
        <v>CPV 3</v>
      </c>
    </row>
    <row r="2355" spans="3:4">
      <c r="C2355">
        <v>2354</v>
      </c>
      <c r="D2355" t="str">
        <f>IF('Dobór mocy zestawu'!$E$6&gt;=Arkusz2!C2355,"CPV 3",0)</f>
        <v>CPV 3</v>
      </c>
    </row>
    <row r="2356" spans="3:4">
      <c r="C2356">
        <v>2355</v>
      </c>
      <c r="D2356" t="str">
        <f>IF('Dobór mocy zestawu'!$E$6&gt;=Arkusz2!C2356,"CPV 3",0)</f>
        <v>CPV 3</v>
      </c>
    </row>
    <row r="2357" spans="3:4">
      <c r="C2357">
        <v>2356</v>
      </c>
      <c r="D2357" t="str">
        <f>IF('Dobór mocy zestawu'!$E$6&gt;=Arkusz2!C2357,"CPV 3",0)</f>
        <v>CPV 3</v>
      </c>
    </row>
    <row r="2358" spans="3:4">
      <c r="C2358">
        <v>2357</v>
      </c>
      <c r="D2358" t="str">
        <f>IF('Dobór mocy zestawu'!$E$6&gt;=Arkusz2!C2358,"CPV 3",0)</f>
        <v>CPV 3</v>
      </c>
    </row>
    <row r="2359" spans="3:4">
      <c r="C2359">
        <v>2358</v>
      </c>
      <c r="D2359" t="str">
        <f>IF('Dobór mocy zestawu'!$E$6&gt;=Arkusz2!C2359,"CPV 3",0)</f>
        <v>CPV 3</v>
      </c>
    </row>
    <row r="2360" spans="3:4">
      <c r="C2360">
        <v>2359</v>
      </c>
      <c r="D2360" t="str">
        <f>IF('Dobór mocy zestawu'!$E$6&gt;=Arkusz2!C2360,"CPV 3",0)</f>
        <v>CPV 3</v>
      </c>
    </row>
    <row r="2361" spans="3:4">
      <c r="C2361">
        <v>2360</v>
      </c>
      <c r="D2361" t="str">
        <f>IF('Dobór mocy zestawu'!$E$6&gt;=Arkusz2!C2361,"CPV 3",0)</f>
        <v>CPV 3</v>
      </c>
    </row>
    <row r="2362" spans="3:4">
      <c r="C2362">
        <v>2361</v>
      </c>
      <c r="D2362" t="str">
        <f>IF('Dobór mocy zestawu'!$E$6&gt;=Arkusz2!C2362,"CPV 3",0)</f>
        <v>CPV 3</v>
      </c>
    </row>
    <row r="2363" spans="3:4">
      <c r="C2363">
        <v>2362</v>
      </c>
      <c r="D2363" t="str">
        <f>IF('Dobór mocy zestawu'!$E$6&gt;=Arkusz2!C2363,"CPV 3",0)</f>
        <v>CPV 3</v>
      </c>
    </row>
    <row r="2364" spans="3:4">
      <c r="C2364">
        <v>2363</v>
      </c>
      <c r="D2364" t="str">
        <f>IF('Dobór mocy zestawu'!$E$6&gt;=Arkusz2!C2364,"CPV 3",0)</f>
        <v>CPV 3</v>
      </c>
    </row>
    <row r="2365" spans="3:4">
      <c r="C2365">
        <v>2364</v>
      </c>
      <c r="D2365" t="str">
        <f>IF('Dobór mocy zestawu'!$E$6&gt;=Arkusz2!C2365,"CPV 3",0)</f>
        <v>CPV 3</v>
      </c>
    </row>
    <row r="2366" spans="3:4">
      <c r="C2366">
        <v>2365</v>
      </c>
      <c r="D2366" t="str">
        <f>IF('Dobór mocy zestawu'!$E$6&gt;=Arkusz2!C2366,"CPV 3",0)</f>
        <v>CPV 3</v>
      </c>
    </row>
    <row r="2367" spans="3:4">
      <c r="C2367">
        <v>2366</v>
      </c>
      <c r="D2367" t="str">
        <f>IF('Dobór mocy zestawu'!$E$6&gt;=Arkusz2!C2367,"CPV 3",0)</f>
        <v>CPV 3</v>
      </c>
    </row>
    <row r="2368" spans="3:4">
      <c r="C2368">
        <v>2367</v>
      </c>
      <c r="D2368" t="str">
        <f>IF('Dobór mocy zestawu'!$E$6&gt;=Arkusz2!C2368,"CPV 3",0)</f>
        <v>CPV 3</v>
      </c>
    </row>
    <row r="2369" spans="3:4">
      <c r="C2369">
        <v>2368</v>
      </c>
      <c r="D2369" t="str">
        <f>IF('Dobór mocy zestawu'!$E$6&gt;=Arkusz2!C2369,"CPV 3",0)</f>
        <v>CPV 3</v>
      </c>
    </row>
    <row r="2370" spans="3:4">
      <c r="C2370">
        <v>2369</v>
      </c>
      <c r="D2370" t="str">
        <f>IF('Dobór mocy zestawu'!$E$6&gt;=Arkusz2!C2370,"CPV 3",0)</f>
        <v>CPV 3</v>
      </c>
    </row>
    <row r="2371" spans="3:4">
      <c r="C2371">
        <v>2370</v>
      </c>
      <c r="D2371" t="str">
        <f>IF('Dobór mocy zestawu'!$E$6&gt;=Arkusz2!C2371,"CPV 3",0)</f>
        <v>CPV 3</v>
      </c>
    </row>
    <row r="2372" spans="3:4">
      <c r="C2372">
        <v>2371</v>
      </c>
      <c r="D2372" t="str">
        <f>IF('Dobór mocy zestawu'!$E$6&gt;=Arkusz2!C2372,"CPV 3",0)</f>
        <v>CPV 3</v>
      </c>
    </row>
    <row r="2373" spans="3:4">
      <c r="C2373">
        <v>2372</v>
      </c>
      <c r="D2373" t="str">
        <f>IF('Dobór mocy zestawu'!$E$6&gt;=Arkusz2!C2373,"CPV 3",0)</f>
        <v>CPV 3</v>
      </c>
    </row>
    <row r="2374" spans="3:4">
      <c r="C2374">
        <v>2373</v>
      </c>
      <c r="D2374" t="str">
        <f>IF('Dobór mocy zestawu'!$E$6&gt;=Arkusz2!C2374,"CPV 3",0)</f>
        <v>CPV 3</v>
      </c>
    </row>
    <row r="2375" spans="3:4">
      <c r="C2375">
        <v>2374</v>
      </c>
      <c r="D2375" t="str">
        <f>IF('Dobór mocy zestawu'!$E$6&gt;=Arkusz2!C2375,"CPV 3",0)</f>
        <v>CPV 3</v>
      </c>
    </row>
    <row r="2376" spans="3:4">
      <c r="C2376">
        <v>2375</v>
      </c>
      <c r="D2376" t="str">
        <f>IF('Dobór mocy zestawu'!$E$6&gt;=Arkusz2!C2376,"CPV 3",0)</f>
        <v>CPV 3</v>
      </c>
    </row>
    <row r="2377" spans="3:4">
      <c r="C2377">
        <v>2376</v>
      </c>
      <c r="D2377" t="str">
        <f>IF('Dobór mocy zestawu'!$E$6&gt;=Arkusz2!C2377,"CPV 3",0)</f>
        <v>CPV 3</v>
      </c>
    </row>
    <row r="2378" spans="3:4">
      <c r="C2378">
        <v>2377</v>
      </c>
      <c r="D2378" t="str">
        <f>IF('Dobór mocy zestawu'!$E$6&gt;=Arkusz2!C2378,"CPV 3",0)</f>
        <v>CPV 3</v>
      </c>
    </row>
    <row r="2379" spans="3:4">
      <c r="C2379">
        <v>2378</v>
      </c>
      <c r="D2379" t="str">
        <f>IF('Dobór mocy zestawu'!$E$6&gt;=Arkusz2!C2379,"CPV 3",0)</f>
        <v>CPV 3</v>
      </c>
    </row>
    <row r="2380" spans="3:4">
      <c r="C2380">
        <v>2379</v>
      </c>
      <c r="D2380" t="str">
        <f>IF('Dobór mocy zestawu'!$E$6&gt;=Arkusz2!C2380,"CPV 3",0)</f>
        <v>CPV 3</v>
      </c>
    </row>
    <row r="2381" spans="3:4">
      <c r="C2381">
        <v>2380</v>
      </c>
      <c r="D2381" t="str">
        <f>IF('Dobór mocy zestawu'!$E$6&gt;=Arkusz2!C2381,"CPV 3",0)</f>
        <v>CPV 3</v>
      </c>
    </row>
    <row r="2382" spans="3:4">
      <c r="C2382">
        <v>2381</v>
      </c>
      <c r="D2382" t="str">
        <f>IF('Dobór mocy zestawu'!$E$6&gt;=Arkusz2!C2382,"CPV 3",0)</f>
        <v>CPV 3</v>
      </c>
    </row>
    <row r="2383" spans="3:4">
      <c r="C2383">
        <v>2382</v>
      </c>
      <c r="D2383" t="str">
        <f>IF('Dobór mocy zestawu'!$E$6&gt;=Arkusz2!C2383,"CPV 3",0)</f>
        <v>CPV 3</v>
      </c>
    </row>
    <row r="2384" spans="3:4">
      <c r="C2384">
        <v>2383</v>
      </c>
      <c r="D2384" t="str">
        <f>IF('Dobór mocy zestawu'!$E$6&gt;=Arkusz2!C2384,"CPV 3",0)</f>
        <v>CPV 3</v>
      </c>
    </row>
    <row r="2385" spans="3:4">
      <c r="C2385">
        <v>2384</v>
      </c>
      <c r="D2385" t="str">
        <f>IF('Dobór mocy zestawu'!$E$6&gt;=Arkusz2!C2385,"CPV 3",0)</f>
        <v>CPV 3</v>
      </c>
    </row>
    <row r="2386" spans="3:4">
      <c r="C2386">
        <v>2385</v>
      </c>
      <c r="D2386" t="str">
        <f>IF('Dobór mocy zestawu'!$E$6&gt;=Arkusz2!C2386,"CPV 3",0)</f>
        <v>CPV 3</v>
      </c>
    </row>
    <row r="2387" spans="3:4">
      <c r="C2387">
        <v>2386</v>
      </c>
      <c r="D2387" t="str">
        <f>IF('Dobór mocy zestawu'!$E$6&gt;=Arkusz2!C2387,"CPV 3",0)</f>
        <v>CPV 3</v>
      </c>
    </row>
    <row r="2388" spans="3:4">
      <c r="C2388">
        <v>2387</v>
      </c>
      <c r="D2388" t="str">
        <f>IF('Dobór mocy zestawu'!$E$6&gt;=Arkusz2!C2388,"CPV 3",0)</f>
        <v>CPV 3</v>
      </c>
    </row>
    <row r="2389" spans="3:4">
      <c r="C2389">
        <v>2388</v>
      </c>
      <c r="D2389" t="str">
        <f>IF('Dobór mocy zestawu'!$E$6&gt;=Arkusz2!C2389,"CPV 3",0)</f>
        <v>CPV 3</v>
      </c>
    </row>
    <row r="2390" spans="3:4">
      <c r="C2390">
        <v>2389</v>
      </c>
      <c r="D2390" t="str">
        <f>IF('Dobór mocy zestawu'!$E$6&gt;=Arkusz2!C2390,"CPV 3",0)</f>
        <v>CPV 3</v>
      </c>
    </row>
    <row r="2391" spans="3:4">
      <c r="C2391">
        <v>2390</v>
      </c>
      <c r="D2391" t="str">
        <f>IF('Dobór mocy zestawu'!$E$6&gt;=Arkusz2!C2391,"CPV 3",0)</f>
        <v>CPV 3</v>
      </c>
    </row>
    <row r="2392" spans="3:4">
      <c r="C2392">
        <v>2391</v>
      </c>
      <c r="D2392" t="str">
        <f>IF('Dobór mocy zestawu'!$E$6&gt;=Arkusz2!C2392,"CPV 3",0)</f>
        <v>CPV 3</v>
      </c>
    </row>
    <row r="2393" spans="3:4">
      <c r="C2393">
        <v>2392</v>
      </c>
      <c r="D2393" t="str">
        <f>IF('Dobór mocy zestawu'!$E$6&gt;=Arkusz2!C2393,"CPV 3",0)</f>
        <v>CPV 3</v>
      </c>
    </row>
    <row r="2394" spans="3:4">
      <c r="C2394">
        <v>2393</v>
      </c>
      <c r="D2394" t="str">
        <f>IF('Dobór mocy zestawu'!$E$6&gt;=Arkusz2!C2394,"CPV 3",0)</f>
        <v>CPV 3</v>
      </c>
    </row>
    <row r="2395" spans="3:4">
      <c r="C2395">
        <v>2394</v>
      </c>
      <c r="D2395" t="str">
        <f>IF('Dobór mocy zestawu'!$E$6&gt;=Arkusz2!C2395,"CPV 3",0)</f>
        <v>CPV 3</v>
      </c>
    </row>
    <row r="2396" spans="3:4">
      <c r="C2396">
        <v>2395</v>
      </c>
      <c r="D2396" t="str">
        <f>IF('Dobór mocy zestawu'!$E$6&gt;=Arkusz2!C2396,"CPV 3",0)</f>
        <v>CPV 3</v>
      </c>
    </row>
    <row r="2397" spans="3:4">
      <c r="C2397">
        <v>2396</v>
      </c>
      <c r="D2397" t="str">
        <f>IF('Dobór mocy zestawu'!$E$6&gt;=Arkusz2!C2397,"CPV 3",0)</f>
        <v>CPV 3</v>
      </c>
    </row>
    <row r="2398" spans="3:4">
      <c r="C2398">
        <v>2397</v>
      </c>
      <c r="D2398" t="str">
        <f>IF('Dobór mocy zestawu'!$E$6&gt;=Arkusz2!C2398,"CPV 3",0)</f>
        <v>CPV 3</v>
      </c>
    </row>
    <row r="2399" spans="3:4">
      <c r="C2399">
        <v>2398</v>
      </c>
      <c r="D2399" t="str">
        <f>IF('Dobór mocy zestawu'!$E$6&gt;=Arkusz2!C2399,"CPV 3",0)</f>
        <v>CPV 3</v>
      </c>
    </row>
    <row r="2400" spans="3:4">
      <c r="C2400">
        <v>2399</v>
      </c>
      <c r="D2400" t="str">
        <f>IF('Dobór mocy zestawu'!$E$6&gt;=Arkusz2!C2400,"CPV 3",0)</f>
        <v>CPV 3</v>
      </c>
    </row>
    <row r="2401" spans="3:4">
      <c r="C2401">
        <v>2400</v>
      </c>
      <c r="D2401" t="str">
        <f>IF('Dobór mocy zestawu'!$E$6&gt;=Arkusz2!C2401,"CPV 3",0)</f>
        <v>CPV 3</v>
      </c>
    </row>
    <row r="2402" spans="3:4">
      <c r="C2402">
        <v>2401</v>
      </c>
      <c r="D2402" t="str">
        <f>IF('Dobór mocy zestawu'!$E$6&gt;=Arkusz2!C2402,"CPV 3",0)</f>
        <v>CPV 3</v>
      </c>
    </row>
    <row r="2403" spans="3:4">
      <c r="C2403">
        <v>2402</v>
      </c>
      <c r="D2403" t="str">
        <f>IF('Dobór mocy zestawu'!$E$6&gt;=Arkusz2!C2403,"CPV 3",0)</f>
        <v>CPV 3</v>
      </c>
    </row>
    <row r="2404" spans="3:4">
      <c r="C2404">
        <v>2403</v>
      </c>
      <c r="D2404" t="str">
        <f>IF('Dobór mocy zestawu'!$E$6&gt;=Arkusz2!C2404,"CPV 3",0)</f>
        <v>CPV 3</v>
      </c>
    </row>
    <row r="2405" spans="3:4">
      <c r="C2405">
        <v>2404</v>
      </c>
      <c r="D2405" t="str">
        <f>IF('Dobór mocy zestawu'!$E$6&gt;=Arkusz2!C2405,"CPV 3",0)</f>
        <v>CPV 3</v>
      </c>
    </row>
    <row r="2406" spans="3:4">
      <c r="C2406">
        <v>2405</v>
      </c>
      <c r="D2406" t="str">
        <f>IF('Dobór mocy zestawu'!$E$6&gt;=Arkusz2!C2406,"CPV 3",0)</f>
        <v>CPV 3</v>
      </c>
    </row>
    <row r="2407" spans="3:4">
      <c r="C2407">
        <v>2406</v>
      </c>
      <c r="D2407" t="str">
        <f>IF('Dobór mocy zestawu'!$E$6&gt;=Arkusz2!C2407,"CPV 3",0)</f>
        <v>CPV 3</v>
      </c>
    </row>
    <row r="2408" spans="3:4">
      <c r="C2408">
        <v>2407</v>
      </c>
      <c r="D2408" t="str">
        <f>IF('Dobór mocy zestawu'!$E$6&gt;=Arkusz2!C2408,"CPV 3",0)</f>
        <v>CPV 3</v>
      </c>
    </row>
    <row r="2409" spans="3:4">
      <c r="C2409">
        <v>2408</v>
      </c>
      <c r="D2409" t="str">
        <f>IF('Dobór mocy zestawu'!$E$6&gt;=Arkusz2!C2409,"CPV 3",0)</f>
        <v>CPV 3</v>
      </c>
    </row>
    <row r="2410" spans="3:4">
      <c r="C2410">
        <v>2409</v>
      </c>
      <c r="D2410" t="str">
        <f>IF('Dobór mocy zestawu'!$E$6&gt;=Arkusz2!C2410,"CPV 3",0)</f>
        <v>CPV 3</v>
      </c>
    </row>
    <row r="2411" spans="3:4">
      <c r="C2411">
        <v>2410</v>
      </c>
      <c r="D2411" t="str">
        <f>IF('Dobór mocy zestawu'!$E$6&gt;=Arkusz2!C2411,"CPV 3",0)</f>
        <v>CPV 3</v>
      </c>
    </row>
    <row r="2412" spans="3:4">
      <c r="C2412">
        <v>2411</v>
      </c>
      <c r="D2412" t="str">
        <f>IF('Dobór mocy zestawu'!$E$6&gt;=Arkusz2!C2412,"CPV 3",0)</f>
        <v>CPV 3</v>
      </c>
    </row>
    <row r="2413" spans="3:4">
      <c r="C2413">
        <v>2412</v>
      </c>
      <c r="D2413" t="str">
        <f>IF('Dobór mocy zestawu'!$E$6&gt;=Arkusz2!C2413,"CPV 3",0)</f>
        <v>CPV 3</v>
      </c>
    </row>
    <row r="2414" spans="3:4">
      <c r="C2414">
        <v>2413</v>
      </c>
      <c r="D2414" t="str">
        <f>IF('Dobór mocy zestawu'!$E$6&gt;=Arkusz2!C2414,"CPV 3",0)</f>
        <v>CPV 3</v>
      </c>
    </row>
    <row r="2415" spans="3:4">
      <c r="C2415">
        <v>2414</v>
      </c>
      <c r="D2415" t="str">
        <f>IF('Dobór mocy zestawu'!$E$6&gt;=Arkusz2!C2415,"CPV 3",0)</f>
        <v>CPV 3</v>
      </c>
    </row>
    <row r="2416" spans="3:4">
      <c r="C2416">
        <v>2415</v>
      </c>
      <c r="D2416" t="str">
        <f>IF('Dobór mocy zestawu'!$E$6&gt;=Arkusz2!C2416,"CPV 3",0)</f>
        <v>CPV 3</v>
      </c>
    </row>
    <row r="2417" spans="3:4">
      <c r="C2417">
        <v>2416</v>
      </c>
      <c r="D2417" t="str">
        <f>IF('Dobór mocy zestawu'!$E$6&gt;=Arkusz2!C2417,"CPV 3",0)</f>
        <v>CPV 3</v>
      </c>
    </row>
    <row r="2418" spans="3:4">
      <c r="C2418">
        <v>2417</v>
      </c>
      <c r="D2418" t="str">
        <f>IF('Dobór mocy zestawu'!$E$6&gt;=Arkusz2!C2418,"CPV 3",0)</f>
        <v>CPV 3</v>
      </c>
    </row>
    <row r="2419" spans="3:4">
      <c r="C2419">
        <v>2418</v>
      </c>
      <c r="D2419" t="str">
        <f>IF('Dobór mocy zestawu'!$E$6&gt;=Arkusz2!C2419,"CPV 3",0)</f>
        <v>CPV 3</v>
      </c>
    </row>
    <row r="2420" spans="3:4">
      <c r="C2420">
        <v>2419</v>
      </c>
      <c r="D2420" t="str">
        <f>IF('Dobór mocy zestawu'!$E$6&gt;=Arkusz2!C2420,"CPV 3",0)</f>
        <v>CPV 3</v>
      </c>
    </row>
    <row r="2421" spans="3:4">
      <c r="C2421">
        <v>2420</v>
      </c>
      <c r="D2421" t="str">
        <f>IF('Dobór mocy zestawu'!$E$6&gt;=Arkusz2!C2421,"CPV 3",0)</f>
        <v>CPV 3</v>
      </c>
    </row>
    <row r="2422" spans="3:4">
      <c r="C2422">
        <v>2421</v>
      </c>
      <c r="D2422" t="str">
        <f>IF('Dobór mocy zestawu'!$E$6&gt;=Arkusz2!C2422,"CPV 3",0)</f>
        <v>CPV 3</v>
      </c>
    </row>
    <row r="2423" spans="3:4">
      <c r="C2423">
        <v>2422</v>
      </c>
      <c r="D2423" t="str">
        <f>IF('Dobór mocy zestawu'!$E$6&gt;=Arkusz2!C2423,"CPV 3",0)</f>
        <v>CPV 3</v>
      </c>
    </row>
    <row r="2424" spans="3:4">
      <c r="C2424">
        <v>2423</v>
      </c>
      <c r="D2424" t="str">
        <f>IF('Dobór mocy zestawu'!$E$6&gt;=Arkusz2!C2424,"CPV 3",0)</f>
        <v>CPV 3</v>
      </c>
    </row>
    <row r="2425" spans="3:4">
      <c r="C2425">
        <v>2424</v>
      </c>
      <c r="D2425" t="str">
        <f>IF('Dobór mocy zestawu'!$E$6&gt;=Arkusz2!C2425,"CPV 3",0)</f>
        <v>CPV 3</v>
      </c>
    </row>
    <row r="2426" spans="3:4">
      <c r="C2426">
        <v>2425</v>
      </c>
      <c r="D2426" t="str">
        <f>IF('Dobór mocy zestawu'!$E$6&gt;=Arkusz2!C2426,"CPV 3",0)</f>
        <v>CPV 3</v>
      </c>
    </row>
    <row r="2427" spans="3:4">
      <c r="C2427">
        <v>2426</v>
      </c>
      <c r="D2427" t="str">
        <f>IF('Dobór mocy zestawu'!$E$6&gt;=Arkusz2!C2427,"CPV 3",0)</f>
        <v>CPV 3</v>
      </c>
    </row>
    <row r="2428" spans="3:4">
      <c r="C2428">
        <v>2427</v>
      </c>
      <c r="D2428" t="str">
        <f>IF('Dobór mocy zestawu'!$E$6&gt;=Arkusz2!C2428,"CPV 3",0)</f>
        <v>CPV 3</v>
      </c>
    </row>
    <row r="2429" spans="3:4">
      <c r="C2429">
        <v>2428</v>
      </c>
      <c r="D2429" t="str">
        <f>IF('Dobór mocy zestawu'!$E$6&gt;=Arkusz2!C2429,"CPV 3",0)</f>
        <v>CPV 3</v>
      </c>
    </row>
    <row r="2430" spans="3:4">
      <c r="C2430">
        <v>2429</v>
      </c>
      <c r="D2430" t="str">
        <f>IF('Dobór mocy zestawu'!$E$6&gt;=Arkusz2!C2430,"CPV 3",0)</f>
        <v>CPV 3</v>
      </c>
    </row>
    <row r="2431" spans="3:4">
      <c r="C2431">
        <v>2430</v>
      </c>
      <c r="D2431" t="str">
        <f>IF('Dobór mocy zestawu'!$E$6&gt;=Arkusz2!C2431,"CPV 3",0)</f>
        <v>CPV 3</v>
      </c>
    </row>
    <row r="2432" spans="3:4">
      <c r="C2432">
        <v>2431</v>
      </c>
      <c r="D2432" t="str">
        <f>IF('Dobór mocy zestawu'!$E$6&gt;=Arkusz2!C2432,"CPV 3",0)</f>
        <v>CPV 3</v>
      </c>
    </row>
    <row r="2433" spans="3:4">
      <c r="C2433">
        <v>2432</v>
      </c>
      <c r="D2433" t="str">
        <f>IF('Dobór mocy zestawu'!$E$6&gt;=Arkusz2!C2433,"CPV 3",0)</f>
        <v>CPV 3</v>
      </c>
    </row>
    <row r="2434" spans="3:4">
      <c r="C2434">
        <v>2433</v>
      </c>
      <c r="D2434" t="str">
        <f>IF('Dobór mocy zestawu'!$E$6&gt;=Arkusz2!C2434,"CPV 3",0)</f>
        <v>CPV 3</v>
      </c>
    </row>
    <row r="2435" spans="3:4">
      <c r="C2435">
        <v>2434</v>
      </c>
      <c r="D2435" t="str">
        <f>IF('Dobór mocy zestawu'!$E$6&gt;=Arkusz2!C2435,"CPV 3",0)</f>
        <v>CPV 3</v>
      </c>
    </row>
    <row r="2436" spans="3:4">
      <c r="C2436">
        <v>2435</v>
      </c>
      <c r="D2436" t="str">
        <f>IF('Dobór mocy zestawu'!$E$6&gt;=Arkusz2!C2436,"CPV 3",0)</f>
        <v>CPV 3</v>
      </c>
    </row>
    <row r="2437" spans="3:4">
      <c r="C2437">
        <v>2436</v>
      </c>
      <c r="D2437" t="str">
        <f>IF('Dobór mocy zestawu'!$E$6&gt;=Arkusz2!C2437,"CPV 3",0)</f>
        <v>CPV 3</v>
      </c>
    </row>
    <row r="2438" spans="3:4">
      <c r="C2438">
        <v>2437</v>
      </c>
      <c r="D2438" t="str">
        <f>IF('Dobór mocy zestawu'!$E$6&gt;=Arkusz2!C2438,"CPV 3",0)</f>
        <v>CPV 3</v>
      </c>
    </row>
    <row r="2439" spans="3:4">
      <c r="C2439">
        <v>2438</v>
      </c>
      <c r="D2439" t="str">
        <f>IF('Dobór mocy zestawu'!$E$6&gt;=Arkusz2!C2439,"CPV 3",0)</f>
        <v>CPV 3</v>
      </c>
    </row>
    <row r="2440" spans="3:4">
      <c r="C2440">
        <v>2439</v>
      </c>
      <c r="D2440" t="str">
        <f>IF('Dobór mocy zestawu'!$E$6&gt;=Arkusz2!C2440,"CPV 3",0)</f>
        <v>CPV 3</v>
      </c>
    </row>
    <row r="2441" spans="3:4">
      <c r="C2441">
        <v>2440</v>
      </c>
      <c r="D2441" t="str">
        <f>IF('Dobór mocy zestawu'!$E$6&gt;=Arkusz2!C2441,"CPV 3",0)</f>
        <v>CPV 3</v>
      </c>
    </row>
    <row r="2442" spans="3:4">
      <c r="C2442">
        <v>2441</v>
      </c>
      <c r="D2442" t="str">
        <f>IF('Dobór mocy zestawu'!$E$6&gt;=Arkusz2!C2442,"CPV 3",0)</f>
        <v>CPV 3</v>
      </c>
    </row>
    <row r="2443" spans="3:4">
      <c r="C2443">
        <v>2442</v>
      </c>
      <c r="D2443" t="str">
        <f>IF('Dobór mocy zestawu'!$E$6&gt;=Arkusz2!C2443,"CPV 3",0)</f>
        <v>CPV 3</v>
      </c>
    </row>
    <row r="2444" spans="3:4">
      <c r="C2444">
        <v>2443</v>
      </c>
      <c r="D2444" t="str">
        <f>IF('Dobór mocy zestawu'!$E$6&gt;=Arkusz2!C2444,"CPV 3",0)</f>
        <v>CPV 3</v>
      </c>
    </row>
    <row r="2445" spans="3:4">
      <c r="C2445">
        <v>2444</v>
      </c>
      <c r="D2445" t="str">
        <f>IF('Dobór mocy zestawu'!$E$6&gt;=Arkusz2!C2445,"CPV 3",0)</f>
        <v>CPV 3</v>
      </c>
    </row>
    <row r="2446" spans="3:4">
      <c r="C2446">
        <v>2445</v>
      </c>
      <c r="D2446" t="str">
        <f>IF('Dobór mocy zestawu'!$E$6&gt;=Arkusz2!C2446,"CPV 3",0)</f>
        <v>CPV 3</v>
      </c>
    </row>
    <row r="2447" spans="3:4">
      <c r="C2447">
        <v>2446</v>
      </c>
      <c r="D2447" t="str">
        <f>IF('Dobór mocy zestawu'!$E$6&gt;=Arkusz2!C2447,"CPV 3",0)</f>
        <v>CPV 3</v>
      </c>
    </row>
    <row r="2448" spans="3:4">
      <c r="C2448">
        <v>2447</v>
      </c>
      <c r="D2448" t="str">
        <f>IF('Dobór mocy zestawu'!$E$6&gt;=Arkusz2!C2448,"CPV 3",0)</f>
        <v>CPV 3</v>
      </c>
    </row>
    <row r="2449" spans="3:4">
      <c r="C2449">
        <v>2448</v>
      </c>
      <c r="D2449" t="str">
        <f>IF('Dobór mocy zestawu'!$E$6&gt;=Arkusz2!C2449,"CPV 3",0)</f>
        <v>CPV 3</v>
      </c>
    </row>
    <row r="2450" spans="3:4">
      <c r="C2450">
        <v>2449</v>
      </c>
      <c r="D2450" t="str">
        <f>IF('Dobór mocy zestawu'!$E$6&gt;=Arkusz2!C2450,"CPV 3",0)</f>
        <v>CPV 3</v>
      </c>
    </row>
    <row r="2451" spans="3:4">
      <c r="C2451">
        <v>2450</v>
      </c>
      <c r="D2451" t="str">
        <f>IF('Dobór mocy zestawu'!$E$6&gt;=Arkusz2!C2451,"CPV 3",0)</f>
        <v>CPV 3</v>
      </c>
    </row>
    <row r="2452" spans="3:4">
      <c r="C2452">
        <v>2451</v>
      </c>
      <c r="D2452" t="str">
        <f>IF('Dobór mocy zestawu'!$E$6&gt;=Arkusz2!C2452,"CPV 3",0)</f>
        <v>CPV 3</v>
      </c>
    </row>
    <row r="2453" spans="3:4">
      <c r="C2453">
        <v>2452</v>
      </c>
      <c r="D2453" t="str">
        <f>IF('Dobór mocy zestawu'!$E$6&gt;=Arkusz2!C2453,"CPV 3",0)</f>
        <v>CPV 3</v>
      </c>
    </row>
    <row r="2454" spans="3:4">
      <c r="C2454">
        <v>2453</v>
      </c>
      <c r="D2454" t="str">
        <f>IF('Dobór mocy zestawu'!$E$6&gt;=Arkusz2!C2454,"CPV 3",0)</f>
        <v>CPV 3</v>
      </c>
    </row>
    <row r="2455" spans="3:4">
      <c r="C2455">
        <v>2454</v>
      </c>
      <c r="D2455" t="str">
        <f>IF('Dobór mocy zestawu'!$E$6&gt;=Arkusz2!C2455,"CPV 3",0)</f>
        <v>CPV 3</v>
      </c>
    </row>
    <row r="2456" spans="3:4">
      <c r="C2456">
        <v>2455</v>
      </c>
      <c r="D2456" t="str">
        <f>IF('Dobór mocy zestawu'!$E$6&gt;=Arkusz2!C2456,"CPV 3",0)</f>
        <v>CPV 3</v>
      </c>
    </row>
    <row r="2457" spans="3:4">
      <c r="C2457">
        <v>2456</v>
      </c>
      <c r="D2457" t="str">
        <f>IF('Dobór mocy zestawu'!$E$6&gt;=Arkusz2!C2457,"CPV 3",0)</f>
        <v>CPV 3</v>
      </c>
    </row>
    <row r="2458" spans="3:4">
      <c r="C2458">
        <v>2457</v>
      </c>
      <c r="D2458" t="str">
        <f>IF('Dobór mocy zestawu'!$E$6&gt;=Arkusz2!C2458,"CPV 3",0)</f>
        <v>CPV 3</v>
      </c>
    </row>
    <row r="2459" spans="3:4">
      <c r="C2459">
        <v>2458</v>
      </c>
      <c r="D2459" t="str">
        <f>IF('Dobór mocy zestawu'!$E$6&gt;=Arkusz2!C2459,"CPV 3",0)</f>
        <v>CPV 3</v>
      </c>
    </row>
    <row r="2460" spans="3:4">
      <c r="C2460">
        <v>2459</v>
      </c>
      <c r="D2460" t="str">
        <f>IF('Dobór mocy zestawu'!$E$6&gt;=Arkusz2!C2460,"CPV 3",0)</f>
        <v>CPV 3</v>
      </c>
    </row>
    <row r="2461" spans="3:4">
      <c r="C2461">
        <v>2460</v>
      </c>
      <c r="D2461" t="str">
        <f>IF('Dobór mocy zestawu'!$E$6&gt;=Arkusz2!C2461,"CPV 3",0)</f>
        <v>CPV 3</v>
      </c>
    </row>
    <row r="2462" spans="3:4">
      <c r="C2462">
        <v>2461</v>
      </c>
      <c r="D2462" t="str">
        <f>IF('Dobór mocy zestawu'!$E$6&gt;=Arkusz2!C2462,"CPV 3",0)</f>
        <v>CPV 3</v>
      </c>
    </row>
    <row r="2463" spans="3:4">
      <c r="C2463">
        <v>2462</v>
      </c>
      <c r="D2463" t="str">
        <f>IF('Dobór mocy zestawu'!$E$6&gt;=Arkusz2!C2463,"CPV 3",0)</f>
        <v>CPV 3</v>
      </c>
    </row>
    <row r="2464" spans="3:4">
      <c r="C2464">
        <v>2463</v>
      </c>
      <c r="D2464" t="str">
        <f>IF('Dobór mocy zestawu'!$E$6&gt;=Arkusz2!C2464,"CPV 3",0)</f>
        <v>CPV 3</v>
      </c>
    </row>
    <row r="2465" spans="3:4">
      <c r="C2465">
        <v>2464</v>
      </c>
      <c r="D2465" t="str">
        <f>IF('Dobór mocy zestawu'!$E$6&gt;=Arkusz2!C2465,"CPV 3",0)</f>
        <v>CPV 3</v>
      </c>
    </row>
    <row r="2466" spans="3:4">
      <c r="C2466">
        <v>2465</v>
      </c>
      <c r="D2466" t="str">
        <f>IF('Dobór mocy zestawu'!$E$6&gt;=Arkusz2!C2466,"CPV 3",0)</f>
        <v>CPV 3</v>
      </c>
    </row>
    <row r="2467" spans="3:4">
      <c r="C2467">
        <v>2466</v>
      </c>
      <c r="D2467" t="str">
        <f>IF('Dobór mocy zestawu'!$E$6&gt;=Arkusz2!C2467,"CPV 3",0)</f>
        <v>CPV 3</v>
      </c>
    </row>
    <row r="2468" spans="3:4">
      <c r="C2468">
        <v>2467</v>
      </c>
      <c r="D2468" t="str">
        <f>IF('Dobór mocy zestawu'!$E$6&gt;=Arkusz2!C2468,"CPV 3",0)</f>
        <v>CPV 3</v>
      </c>
    </row>
    <row r="2469" spans="3:4">
      <c r="C2469">
        <v>2468</v>
      </c>
      <c r="D2469" t="str">
        <f>IF('Dobór mocy zestawu'!$E$6&gt;=Arkusz2!C2469,"CPV 3",0)</f>
        <v>CPV 3</v>
      </c>
    </row>
    <row r="2470" spans="3:4">
      <c r="C2470">
        <v>2469</v>
      </c>
      <c r="D2470" t="str">
        <f>IF('Dobór mocy zestawu'!$E$6&gt;=Arkusz2!C2470,"CPV 3",0)</f>
        <v>CPV 3</v>
      </c>
    </row>
    <row r="2471" spans="3:4">
      <c r="C2471">
        <v>2470</v>
      </c>
      <c r="D2471" t="str">
        <f>IF('Dobór mocy zestawu'!$E$6&gt;=Arkusz2!C2471,"CPV 3",0)</f>
        <v>CPV 3</v>
      </c>
    </row>
    <row r="2472" spans="3:4">
      <c r="C2472">
        <v>2471</v>
      </c>
      <c r="D2472" t="str">
        <f>IF('Dobór mocy zestawu'!$E$6&gt;=Arkusz2!C2472,"CPV 3",0)</f>
        <v>CPV 3</v>
      </c>
    </row>
    <row r="2473" spans="3:4">
      <c r="C2473">
        <v>2472</v>
      </c>
      <c r="D2473" t="str">
        <f>IF('Dobór mocy zestawu'!$E$6&gt;=Arkusz2!C2473,"CPV 3",0)</f>
        <v>CPV 3</v>
      </c>
    </row>
    <row r="2474" spans="3:4">
      <c r="C2474">
        <v>2473</v>
      </c>
      <c r="D2474" t="str">
        <f>IF('Dobór mocy zestawu'!$E$6&gt;=Arkusz2!C2474,"CPV 3",0)</f>
        <v>CPV 3</v>
      </c>
    </row>
    <row r="2475" spans="3:4">
      <c r="C2475">
        <v>2474</v>
      </c>
      <c r="D2475" t="str">
        <f>IF('Dobór mocy zestawu'!$E$6&gt;=Arkusz2!C2475,"CPV 3",0)</f>
        <v>CPV 3</v>
      </c>
    </row>
    <row r="2476" spans="3:4">
      <c r="C2476">
        <v>2475</v>
      </c>
      <c r="D2476" t="str">
        <f>IF('Dobór mocy zestawu'!$E$6&gt;=Arkusz2!C2476,"CPV 3",0)</f>
        <v>CPV 3</v>
      </c>
    </row>
    <row r="2477" spans="3:4">
      <c r="C2477">
        <v>2476</v>
      </c>
      <c r="D2477" t="str">
        <f>IF('Dobór mocy zestawu'!$E$6&gt;=Arkusz2!C2477,"CPV 3",0)</f>
        <v>CPV 3</v>
      </c>
    </row>
    <row r="2478" spans="3:4">
      <c r="C2478">
        <v>2477</v>
      </c>
      <c r="D2478" t="str">
        <f>IF('Dobór mocy zestawu'!$E$6&gt;=Arkusz2!C2478,"CPV 3",0)</f>
        <v>CPV 3</v>
      </c>
    </row>
    <row r="2479" spans="3:4">
      <c r="C2479">
        <v>2478</v>
      </c>
      <c r="D2479" t="str">
        <f>IF('Dobór mocy zestawu'!$E$6&gt;=Arkusz2!C2479,"CPV 3",0)</f>
        <v>CPV 3</v>
      </c>
    </row>
    <row r="2480" spans="3:4">
      <c r="C2480">
        <v>2479</v>
      </c>
      <c r="D2480" t="str">
        <f>IF('Dobór mocy zestawu'!$E$6&gt;=Arkusz2!C2480,"CPV 3",0)</f>
        <v>CPV 3</v>
      </c>
    </row>
    <row r="2481" spans="3:4">
      <c r="C2481">
        <v>2480</v>
      </c>
      <c r="D2481" t="str">
        <f>IF('Dobór mocy zestawu'!$E$6&gt;=Arkusz2!C2481,"CPV 3",0)</f>
        <v>CPV 3</v>
      </c>
    </row>
    <row r="2482" spans="3:4">
      <c r="C2482">
        <v>2481</v>
      </c>
      <c r="D2482" t="str">
        <f>IF('Dobór mocy zestawu'!$E$6&gt;=Arkusz2!C2482,"CPV 3",0)</f>
        <v>CPV 3</v>
      </c>
    </row>
    <row r="2483" spans="3:4">
      <c r="C2483">
        <v>2482</v>
      </c>
      <c r="D2483" t="str">
        <f>IF('Dobór mocy zestawu'!$E$6&gt;=Arkusz2!C2483,"CPV 3",0)</f>
        <v>CPV 3</v>
      </c>
    </row>
    <row r="2484" spans="3:4">
      <c r="C2484">
        <v>2483</v>
      </c>
      <c r="D2484" t="str">
        <f>IF('Dobór mocy zestawu'!$E$6&gt;=Arkusz2!C2484,"CPV 3",0)</f>
        <v>CPV 3</v>
      </c>
    </row>
    <row r="2485" spans="3:4">
      <c r="C2485">
        <v>2484</v>
      </c>
      <c r="D2485" t="str">
        <f>IF('Dobór mocy zestawu'!$E$6&gt;=Arkusz2!C2485,"CPV 3",0)</f>
        <v>CPV 3</v>
      </c>
    </row>
    <row r="2486" spans="3:4">
      <c r="C2486">
        <v>2485</v>
      </c>
      <c r="D2486" t="str">
        <f>IF('Dobór mocy zestawu'!$E$6&gt;=Arkusz2!C2486,"CPV 3",0)</f>
        <v>CPV 3</v>
      </c>
    </row>
    <row r="2487" spans="3:4">
      <c r="C2487">
        <v>2486</v>
      </c>
      <c r="D2487" t="str">
        <f>IF('Dobór mocy zestawu'!$E$6&gt;=Arkusz2!C2487,"CPV 3",0)</f>
        <v>CPV 3</v>
      </c>
    </row>
    <row r="2488" spans="3:4">
      <c r="C2488">
        <v>2487</v>
      </c>
      <c r="D2488" t="str">
        <f>IF('Dobór mocy zestawu'!$E$6&gt;=Arkusz2!C2488,"CPV 3",0)</f>
        <v>CPV 3</v>
      </c>
    </row>
    <row r="2489" spans="3:4">
      <c r="C2489">
        <v>2488</v>
      </c>
      <c r="D2489" t="str">
        <f>IF('Dobór mocy zestawu'!$E$6&gt;=Arkusz2!C2489,"CPV 3",0)</f>
        <v>CPV 3</v>
      </c>
    </row>
    <row r="2490" spans="3:4">
      <c r="C2490">
        <v>2489</v>
      </c>
      <c r="D2490" t="str">
        <f>IF('Dobór mocy zestawu'!$E$6&gt;=Arkusz2!C2490,"CPV 3",0)</f>
        <v>CPV 3</v>
      </c>
    </row>
    <row r="2491" spans="3:4">
      <c r="C2491">
        <v>2490</v>
      </c>
      <c r="D2491" t="str">
        <f>IF('Dobór mocy zestawu'!$E$6&gt;=Arkusz2!C2491,"CPV 3",0)</f>
        <v>CPV 3</v>
      </c>
    </row>
    <row r="2492" spans="3:4">
      <c r="C2492">
        <v>2491</v>
      </c>
      <c r="D2492" t="str">
        <f>IF('Dobór mocy zestawu'!$E$6&gt;=Arkusz2!C2492,"CPV 3",0)</f>
        <v>CPV 3</v>
      </c>
    </row>
    <row r="2493" spans="3:4">
      <c r="C2493">
        <v>2492</v>
      </c>
      <c r="D2493" t="str">
        <f>IF('Dobór mocy zestawu'!$E$6&gt;=Arkusz2!C2493,"CPV 3",0)</f>
        <v>CPV 3</v>
      </c>
    </row>
    <row r="2494" spans="3:4">
      <c r="C2494">
        <v>2493</v>
      </c>
      <c r="D2494" t="str">
        <f>IF('Dobór mocy zestawu'!$E$6&gt;=Arkusz2!C2494,"CPV 3",0)</f>
        <v>CPV 3</v>
      </c>
    </row>
    <row r="2495" spans="3:4">
      <c r="C2495">
        <v>2494</v>
      </c>
      <c r="D2495" t="str">
        <f>IF('Dobór mocy zestawu'!$E$6&gt;=Arkusz2!C2495,"CPV 3",0)</f>
        <v>CPV 3</v>
      </c>
    </row>
    <row r="2496" spans="3:4">
      <c r="C2496">
        <v>2495</v>
      </c>
      <c r="D2496" t="str">
        <f>IF('Dobór mocy zestawu'!$E$6&gt;=Arkusz2!C2496,"CPV 3",0)</f>
        <v>CPV 3</v>
      </c>
    </row>
    <row r="2497" spans="3:4">
      <c r="C2497">
        <v>2496</v>
      </c>
      <c r="D2497" t="str">
        <f>IF('Dobór mocy zestawu'!$E$6&gt;=Arkusz2!C2497,"CPV 3",0)</f>
        <v>CPV 3</v>
      </c>
    </row>
    <row r="2498" spans="3:4">
      <c r="C2498">
        <v>2497</v>
      </c>
      <c r="D2498" t="str">
        <f>IF('Dobór mocy zestawu'!$E$6&gt;=Arkusz2!C2498,"CPV 3",0)</f>
        <v>CPV 3</v>
      </c>
    </row>
    <row r="2499" spans="3:4">
      <c r="C2499">
        <v>2498</v>
      </c>
      <c r="D2499" t="str">
        <f>IF('Dobór mocy zestawu'!$E$6&gt;=Arkusz2!C2499,"CPV 3",0)</f>
        <v>CPV 3</v>
      </c>
    </row>
    <row r="2500" spans="3:4">
      <c r="C2500">
        <v>2499</v>
      </c>
      <c r="D2500" t="str">
        <f>IF('Dobór mocy zestawu'!$E$6&gt;=Arkusz2!C2500,"CPV 3",0)</f>
        <v>CPV 3</v>
      </c>
    </row>
    <row r="2501" spans="3:4">
      <c r="C2501">
        <v>2500</v>
      </c>
      <c r="D2501" t="str">
        <f>IF('Dobór mocy zestawu'!$E$6&gt;=Arkusz2!C2501,"CPV 3",0)</f>
        <v>CPV 3</v>
      </c>
    </row>
    <row r="2502" spans="3:4">
      <c r="C2502">
        <v>2501</v>
      </c>
      <c r="D2502" t="str">
        <f>IF('Dobór mocy zestawu'!$E$6&gt;=Arkusz2!C2502,"CPV 3",0)</f>
        <v>CPV 3</v>
      </c>
    </row>
    <row r="2503" spans="3:4">
      <c r="C2503">
        <v>2502</v>
      </c>
      <c r="D2503" t="str">
        <f>IF('Dobór mocy zestawu'!$E$6&gt;=Arkusz2!C2503,"CPV 3",0)</f>
        <v>CPV 3</v>
      </c>
    </row>
    <row r="2504" spans="3:4">
      <c r="C2504">
        <v>2503</v>
      </c>
      <c r="D2504" t="str">
        <f>IF('Dobór mocy zestawu'!$E$6&gt;=Arkusz2!C2504,"CPV 3",0)</f>
        <v>CPV 3</v>
      </c>
    </row>
    <row r="2505" spans="3:4">
      <c r="C2505">
        <v>2504</v>
      </c>
      <c r="D2505" t="str">
        <f>IF('Dobór mocy zestawu'!$E$6&gt;=Arkusz2!C2505,"CPV 3",0)</f>
        <v>CPV 3</v>
      </c>
    </row>
    <row r="2506" spans="3:4">
      <c r="C2506">
        <v>2505</v>
      </c>
      <c r="D2506" t="str">
        <f>IF('Dobór mocy zestawu'!$E$6&gt;=Arkusz2!C2506,"CPV 3",0)</f>
        <v>CPV 3</v>
      </c>
    </row>
    <row r="2507" spans="3:4">
      <c r="C2507">
        <v>2506</v>
      </c>
      <c r="D2507" t="str">
        <f>IF('Dobór mocy zestawu'!$E$6&gt;=Arkusz2!C2507,"CPV 3",0)</f>
        <v>CPV 3</v>
      </c>
    </row>
    <row r="2508" spans="3:4">
      <c r="C2508">
        <v>2507</v>
      </c>
      <c r="D2508" t="str">
        <f>IF('Dobór mocy zestawu'!$E$6&gt;=Arkusz2!C2508,"CPV 3",0)</f>
        <v>CPV 3</v>
      </c>
    </row>
    <row r="2509" spans="3:4">
      <c r="C2509">
        <v>2508</v>
      </c>
      <c r="D2509" t="str">
        <f>IF('Dobór mocy zestawu'!$E$6&gt;=Arkusz2!C2509,"CPV 3",0)</f>
        <v>CPV 3</v>
      </c>
    </row>
    <row r="2510" spans="3:4">
      <c r="C2510">
        <v>2509</v>
      </c>
      <c r="D2510" t="str">
        <f>IF('Dobór mocy zestawu'!$E$6&gt;=Arkusz2!C2510,"CPV 3",0)</f>
        <v>CPV 3</v>
      </c>
    </row>
    <row r="2511" spans="3:4">
      <c r="C2511">
        <v>2510</v>
      </c>
      <c r="D2511" t="str">
        <f>IF('Dobór mocy zestawu'!$E$6&gt;=Arkusz2!C2511,"CPV 3",0)</f>
        <v>CPV 3</v>
      </c>
    </row>
    <row r="2512" spans="3:4">
      <c r="C2512">
        <v>2511</v>
      </c>
      <c r="D2512" t="str">
        <f>IF('Dobór mocy zestawu'!$E$6&gt;=Arkusz2!C2512,"CPV 3",0)</f>
        <v>CPV 3</v>
      </c>
    </row>
    <row r="2513" spans="3:4">
      <c r="C2513">
        <v>2512</v>
      </c>
      <c r="D2513" t="str">
        <f>IF('Dobór mocy zestawu'!$E$6&gt;=Arkusz2!C2513,"CPV 3",0)</f>
        <v>CPV 3</v>
      </c>
    </row>
    <row r="2514" spans="3:4">
      <c r="C2514">
        <v>2513</v>
      </c>
      <c r="D2514" t="str">
        <f>IF('Dobór mocy zestawu'!$E$6&gt;=Arkusz2!C2514,"CPV 3",0)</f>
        <v>CPV 3</v>
      </c>
    </row>
    <row r="2515" spans="3:4">
      <c r="C2515">
        <v>2514</v>
      </c>
      <c r="D2515" t="str">
        <f>IF('Dobór mocy zestawu'!$E$6&gt;=Arkusz2!C2515,"CPV 3",0)</f>
        <v>CPV 3</v>
      </c>
    </row>
    <row r="2516" spans="3:4">
      <c r="C2516">
        <v>2515</v>
      </c>
      <c r="D2516" t="str">
        <f>IF('Dobór mocy zestawu'!$E$6&gt;=Arkusz2!C2516,"CPV 3",0)</f>
        <v>CPV 3</v>
      </c>
    </row>
    <row r="2517" spans="3:4">
      <c r="C2517">
        <v>2516</v>
      </c>
      <c r="D2517" t="str">
        <f>IF('Dobór mocy zestawu'!$E$6&gt;=Arkusz2!C2517,"CPV 3",0)</f>
        <v>CPV 3</v>
      </c>
    </row>
    <row r="2518" spans="3:4">
      <c r="C2518">
        <v>2517</v>
      </c>
      <c r="D2518" t="str">
        <f>IF('Dobór mocy zestawu'!$E$6&gt;=Arkusz2!C2518,"CPV 3",0)</f>
        <v>CPV 3</v>
      </c>
    </row>
    <row r="2519" spans="3:4">
      <c r="C2519">
        <v>2518</v>
      </c>
      <c r="D2519" t="str">
        <f>IF('Dobór mocy zestawu'!$E$6&gt;=Arkusz2!C2519,"CPV 3",0)</f>
        <v>CPV 3</v>
      </c>
    </row>
    <row r="2520" spans="3:4">
      <c r="C2520">
        <v>2519</v>
      </c>
      <c r="D2520" t="str">
        <f>IF('Dobór mocy zestawu'!$E$6&gt;=Arkusz2!C2520,"CPV 3",0)</f>
        <v>CPV 3</v>
      </c>
    </row>
    <row r="2521" spans="3:4">
      <c r="C2521">
        <v>2520</v>
      </c>
      <c r="D2521" t="str">
        <f>IF('Dobór mocy zestawu'!$E$6&gt;=Arkusz2!C2521,"CPV 3",0)</f>
        <v>CPV 3</v>
      </c>
    </row>
    <row r="2522" spans="3:4">
      <c r="C2522">
        <v>2521</v>
      </c>
      <c r="D2522" t="str">
        <f>IF('Dobór mocy zestawu'!$E$6&gt;=Arkusz2!C2522,"CPV 3",0)</f>
        <v>CPV 3</v>
      </c>
    </row>
    <row r="2523" spans="3:4">
      <c r="C2523">
        <v>2522</v>
      </c>
      <c r="D2523" t="str">
        <f>IF('Dobór mocy zestawu'!$E$6&gt;=Arkusz2!C2523,"CPV 3",0)</f>
        <v>CPV 3</v>
      </c>
    </row>
    <row r="2524" spans="3:4">
      <c r="C2524">
        <v>2523</v>
      </c>
      <c r="D2524" t="str">
        <f>IF('Dobór mocy zestawu'!$E$6&gt;=Arkusz2!C2524,"CPV 3",0)</f>
        <v>CPV 3</v>
      </c>
    </row>
    <row r="2525" spans="3:4">
      <c r="C2525">
        <v>2524</v>
      </c>
      <c r="D2525" t="str">
        <f>IF('Dobór mocy zestawu'!$E$6&gt;=Arkusz2!C2525,"CPV 3",0)</f>
        <v>CPV 3</v>
      </c>
    </row>
    <row r="2526" spans="3:4">
      <c r="C2526">
        <v>2525</v>
      </c>
      <c r="D2526" t="str">
        <f>IF('Dobór mocy zestawu'!$E$6&gt;=Arkusz2!C2526,"CPV 3",0)</f>
        <v>CPV 3</v>
      </c>
    </row>
    <row r="2527" spans="3:4">
      <c r="C2527">
        <v>2526</v>
      </c>
      <c r="D2527" t="str">
        <f>IF('Dobór mocy zestawu'!$E$6&gt;=Arkusz2!C2527,"CPV 3",0)</f>
        <v>CPV 3</v>
      </c>
    </row>
    <row r="2528" spans="3:4">
      <c r="C2528">
        <v>2527</v>
      </c>
      <c r="D2528" t="str">
        <f>IF('Dobór mocy zestawu'!$E$6&gt;=Arkusz2!C2528,"CPV 3",0)</f>
        <v>CPV 3</v>
      </c>
    </row>
    <row r="2529" spans="3:4">
      <c r="C2529">
        <v>2528</v>
      </c>
      <c r="D2529" t="str">
        <f>IF('Dobór mocy zestawu'!$E$6&gt;=Arkusz2!C2529,"CPV 3",0)</f>
        <v>CPV 3</v>
      </c>
    </row>
    <row r="2530" spans="3:4">
      <c r="C2530">
        <v>2529</v>
      </c>
      <c r="D2530" t="str">
        <f>IF('Dobór mocy zestawu'!$E$6&gt;=Arkusz2!C2530,"CPV 3",0)</f>
        <v>CPV 3</v>
      </c>
    </row>
    <row r="2531" spans="3:4">
      <c r="C2531">
        <v>2530</v>
      </c>
      <c r="D2531" t="str">
        <f>IF('Dobór mocy zestawu'!$E$6&gt;=Arkusz2!C2531,"CPV 3",0)</f>
        <v>CPV 3</v>
      </c>
    </row>
    <row r="2532" spans="3:4">
      <c r="C2532">
        <v>2531</v>
      </c>
      <c r="D2532" t="str">
        <f>IF('Dobór mocy zestawu'!$E$6&gt;=Arkusz2!C2532,"CPV 3",0)</f>
        <v>CPV 3</v>
      </c>
    </row>
    <row r="2533" spans="3:4">
      <c r="C2533">
        <v>2532</v>
      </c>
      <c r="D2533" t="str">
        <f>IF('Dobór mocy zestawu'!$E$6&gt;=Arkusz2!C2533,"CPV 3",0)</f>
        <v>CPV 3</v>
      </c>
    </row>
    <row r="2534" spans="3:4">
      <c r="C2534">
        <v>2533</v>
      </c>
      <c r="D2534" t="str">
        <f>IF('Dobór mocy zestawu'!$E$6&gt;=Arkusz2!C2534,"CPV 3",0)</f>
        <v>CPV 3</v>
      </c>
    </row>
    <row r="2535" spans="3:4">
      <c r="C2535">
        <v>2534</v>
      </c>
      <c r="D2535" t="str">
        <f>IF('Dobór mocy zestawu'!$E$6&gt;=Arkusz2!C2535,"CPV 3",0)</f>
        <v>CPV 3</v>
      </c>
    </row>
    <row r="2536" spans="3:4">
      <c r="C2536">
        <v>2535</v>
      </c>
      <c r="D2536" t="str">
        <f>IF('Dobór mocy zestawu'!$E$6&gt;=Arkusz2!C2536,"CPV 3",0)</f>
        <v>CPV 3</v>
      </c>
    </row>
    <row r="2537" spans="3:4">
      <c r="C2537">
        <v>2536</v>
      </c>
      <c r="D2537" t="str">
        <f>IF('Dobór mocy zestawu'!$E$6&gt;=Arkusz2!C2537,"CPV 3",0)</f>
        <v>CPV 3</v>
      </c>
    </row>
    <row r="2538" spans="3:4">
      <c r="C2538">
        <v>2537</v>
      </c>
      <c r="D2538" t="str">
        <f>IF('Dobór mocy zestawu'!$E$6&gt;=Arkusz2!C2538,"CPV 3",0)</f>
        <v>CPV 3</v>
      </c>
    </row>
    <row r="2539" spans="3:4">
      <c r="C2539">
        <v>2538</v>
      </c>
      <c r="D2539" t="str">
        <f>IF('Dobór mocy zestawu'!$E$6&gt;=Arkusz2!C2539,"CPV 3",0)</f>
        <v>CPV 3</v>
      </c>
    </row>
    <row r="2540" spans="3:4">
      <c r="C2540">
        <v>2539</v>
      </c>
      <c r="D2540" t="str">
        <f>IF('Dobór mocy zestawu'!$E$6&gt;=Arkusz2!C2540,"CPV 3",0)</f>
        <v>CPV 3</v>
      </c>
    </row>
    <row r="2541" spans="3:4">
      <c r="C2541">
        <v>2540</v>
      </c>
      <c r="D2541" t="str">
        <f>IF('Dobór mocy zestawu'!$E$6&gt;=Arkusz2!C2541,"CPV 3",0)</f>
        <v>CPV 3</v>
      </c>
    </row>
    <row r="2542" spans="3:4">
      <c r="C2542">
        <v>2541</v>
      </c>
      <c r="D2542" t="str">
        <f>IF('Dobór mocy zestawu'!$E$6&gt;=Arkusz2!C2542,"CPV 3",0)</f>
        <v>CPV 3</v>
      </c>
    </row>
    <row r="2543" spans="3:4">
      <c r="C2543">
        <v>2542</v>
      </c>
      <c r="D2543" t="str">
        <f>IF('Dobór mocy zestawu'!$E$6&gt;=Arkusz2!C2543,"CPV 3",0)</f>
        <v>CPV 3</v>
      </c>
    </row>
    <row r="2544" spans="3:4">
      <c r="C2544">
        <v>2543</v>
      </c>
      <c r="D2544" t="str">
        <f>IF('Dobór mocy zestawu'!$E$6&gt;=Arkusz2!C2544,"CPV 3",0)</f>
        <v>CPV 3</v>
      </c>
    </row>
    <row r="2545" spans="3:4">
      <c r="C2545">
        <v>2544</v>
      </c>
      <c r="D2545" t="str">
        <f>IF('Dobór mocy zestawu'!$E$6&gt;=Arkusz2!C2545,"CPV 3",0)</f>
        <v>CPV 3</v>
      </c>
    </row>
    <row r="2546" spans="3:4">
      <c r="C2546">
        <v>2545</v>
      </c>
      <c r="D2546" t="str">
        <f>IF('Dobór mocy zestawu'!$E$6&gt;=Arkusz2!C2546,"CPV 3",0)</f>
        <v>CPV 3</v>
      </c>
    </row>
    <row r="2547" spans="3:4">
      <c r="C2547">
        <v>2546</v>
      </c>
      <c r="D2547" t="str">
        <f>IF('Dobór mocy zestawu'!$E$6&gt;=Arkusz2!C2547,"CPV 3",0)</f>
        <v>CPV 3</v>
      </c>
    </row>
    <row r="2548" spans="3:4">
      <c r="C2548">
        <v>2547</v>
      </c>
      <c r="D2548" t="str">
        <f>IF('Dobór mocy zestawu'!$E$6&gt;=Arkusz2!C2548,"CPV 3",0)</f>
        <v>CPV 3</v>
      </c>
    </row>
    <row r="2549" spans="3:4">
      <c r="C2549">
        <v>2548</v>
      </c>
      <c r="D2549" t="str">
        <f>IF('Dobór mocy zestawu'!$E$6&gt;=Arkusz2!C2549,"CPV 3",0)</f>
        <v>CPV 3</v>
      </c>
    </row>
    <row r="2550" spans="3:4">
      <c r="C2550">
        <v>2549</v>
      </c>
      <c r="D2550" t="str">
        <f>IF('Dobór mocy zestawu'!$E$6&gt;=Arkusz2!C2550,"CPV 3",0)</f>
        <v>CPV 3</v>
      </c>
    </row>
    <row r="2551" spans="3:4">
      <c r="C2551">
        <v>2550</v>
      </c>
      <c r="D2551" t="str">
        <f>IF('Dobór mocy zestawu'!$E$6&gt;=Arkusz2!C2551,"CPV 3",0)</f>
        <v>CPV 3</v>
      </c>
    </row>
    <row r="2552" spans="3:4">
      <c r="C2552">
        <v>2551</v>
      </c>
      <c r="D2552" t="str">
        <f>IF('Dobór mocy zestawu'!$E$6&gt;=Arkusz2!C2552,"CPV 3",0)</f>
        <v>CPV 3</v>
      </c>
    </row>
    <row r="2553" spans="3:4">
      <c r="C2553">
        <v>2552</v>
      </c>
      <c r="D2553" t="str">
        <f>IF('Dobór mocy zestawu'!$E$6&gt;=Arkusz2!C2553,"CPV 3",0)</f>
        <v>CPV 3</v>
      </c>
    </row>
    <row r="2554" spans="3:4">
      <c r="C2554">
        <v>2553</v>
      </c>
      <c r="D2554" t="str">
        <f>IF('Dobór mocy zestawu'!$E$6&gt;=Arkusz2!C2554,"CPV 3",0)</f>
        <v>CPV 3</v>
      </c>
    </row>
    <row r="2555" spans="3:4">
      <c r="C2555">
        <v>2554</v>
      </c>
      <c r="D2555" t="str">
        <f>IF('Dobór mocy zestawu'!$E$6&gt;=Arkusz2!C2555,"CPV 3",0)</f>
        <v>CPV 3</v>
      </c>
    </row>
    <row r="2556" spans="3:4">
      <c r="C2556">
        <v>2555</v>
      </c>
      <c r="D2556" t="str">
        <f>IF('Dobór mocy zestawu'!$E$6&gt;=Arkusz2!C2556,"CPV 3",0)</f>
        <v>CPV 3</v>
      </c>
    </row>
    <row r="2557" spans="3:4">
      <c r="C2557">
        <v>2556</v>
      </c>
      <c r="D2557" t="str">
        <f>IF('Dobór mocy zestawu'!$E$6&gt;=Arkusz2!C2557,"CPV 3",0)</f>
        <v>CPV 3</v>
      </c>
    </row>
    <row r="2558" spans="3:4">
      <c r="C2558">
        <v>2557</v>
      </c>
      <c r="D2558" t="str">
        <f>IF('Dobór mocy zestawu'!$E$6&gt;=Arkusz2!C2558,"CPV 3",0)</f>
        <v>CPV 3</v>
      </c>
    </row>
    <row r="2559" spans="3:4">
      <c r="C2559">
        <v>2558</v>
      </c>
      <c r="D2559" t="str">
        <f>IF('Dobór mocy zestawu'!$E$6&gt;=Arkusz2!C2559,"CPV 3",0)</f>
        <v>CPV 3</v>
      </c>
    </row>
    <row r="2560" spans="3:4">
      <c r="C2560">
        <v>2559</v>
      </c>
      <c r="D2560" t="str">
        <f>IF('Dobór mocy zestawu'!$E$6&gt;=Arkusz2!C2560,"CPV 3",0)</f>
        <v>CPV 3</v>
      </c>
    </row>
    <row r="2561" spans="3:4">
      <c r="C2561">
        <v>2560</v>
      </c>
      <c r="D2561" t="str">
        <f>IF('Dobór mocy zestawu'!$E$6&gt;=Arkusz2!C2561,"CPV 3",0)</f>
        <v>CPV 3</v>
      </c>
    </row>
    <row r="2562" spans="3:4">
      <c r="C2562">
        <v>2561</v>
      </c>
      <c r="D2562" t="str">
        <f>IF('Dobór mocy zestawu'!$E$6&gt;=Arkusz2!C2562,"CPV 3",0)</f>
        <v>CPV 3</v>
      </c>
    </row>
    <row r="2563" spans="3:4">
      <c r="C2563">
        <v>2562</v>
      </c>
      <c r="D2563" t="str">
        <f>IF('Dobór mocy zestawu'!$E$6&gt;=Arkusz2!C2563,"CPV 3",0)</f>
        <v>CPV 3</v>
      </c>
    </row>
    <row r="2564" spans="3:4">
      <c r="C2564">
        <v>2563</v>
      </c>
      <c r="D2564" t="str">
        <f>IF('Dobór mocy zestawu'!$E$6&gt;=Arkusz2!C2564,"CPV 3",0)</f>
        <v>CPV 3</v>
      </c>
    </row>
    <row r="2565" spans="3:4">
      <c r="C2565">
        <v>2564</v>
      </c>
      <c r="D2565" t="str">
        <f>IF('Dobór mocy zestawu'!$E$6&gt;=Arkusz2!C2565,"CPV 3",0)</f>
        <v>CPV 3</v>
      </c>
    </row>
    <row r="2566" spans="3:4">
      <c r="C2566">
        <v>2565</v>
      </c>
      <c r="D2566" t="str">
        <f>IF('Dobór mocy zestawu'!$E$6&gt;=Arkusz2!C2566,"CPV 3",0)</f>
        <v>CPV 3</v>
      </c>
    </row>
    <row r="2567" spans="3:4">
      <c r="C2567">
        <v>2566</v>
      </c>
      <c r="D2567" t="str">
        <f>IF('Dobór mocy zestawu'!$E$6&gt;=Arkusz2!C2567,"CPV 3",0)</f>
        <v>CPV 3</v>
      </c>
    </row>
    <row r="2568" spans="3:4">
      <c r="C2568">
        <v>2567</v>
      </c>
      <c r="D2568" t="str">
        <f>IF('Dobór mocy zestawu'!$E$6&gt;=Arkusz2!C2568,"CPV 3",0)</f>
        <v>CPV 3</v>
      </c>
    </row>
    <row r="2569" spans="3:4">
      <c r="C2569">
        <v>2568</v>
      </c>
      <c r="D2569" t="str">
        <f>IF('Dobór mocy zestawu'!$E$6&gt;=Arkusz2!C2569,"CPV 3",0)</f>
        <v>CPV 3</v>
      </c>
    </row>
    <row r="2570" spans="3:4">
      <c r="C2570">
        <v>2569</v>
      </c>
      <c r="D2570" t="str">
        <f>IF('Dobór mocy zestawu'!$E$6&gt;=Arkusz2!C2570,"CPV 3",0)</f>
        <v>CPV 3</v>
      </c>
    </row>
    <row r="2571" spans="3:4">
      <c r="C2571">
        <v>2570</v>
      </c>
      <c r="D2571" t="str">
        <f>IF('Dobór mocy zestawu'!$E$6&gt;=Arkusz2!C2571,"CPV 3",0)</f>
        <v>CPV 3</v>
      </c>
    </row>
    <row r="2572" spans="3:4">
      <c r="C2572">
        <v>2571</v>
      </c>
      <c r="D2572" t="str">
        <f>IF('Dobór mocy zestawu'!$E$6&gt;=Arkusz2!C2572,"CPV 3",0)</f>
        <v>CPV 3</v>
      </c>
    </row>
    <row r="2573" spans="3:4">
      <c r="C2573">
        <v>2572</v>
      </c>
      <c r="D2573" t="str">
        <f>IF('Dobór mocy zestawu'!$E$6&gt;=Arkusz2!C2573,"CPV 3",0)</f>
        <v>CPV 3</v>
      </c>
    </row>
    <row r="2574" spans="3:4">
      <c r="C2574">
        <v>2573</v>
      </c>
      <c r="D2574" t="str">
        <f>IF('Dobór mocy zestawu'!$E$6&gt;=Arkusz2!C2574,"CPV 3",0)</f>
        <v>CPV 3</v>
      </c>
    </row>
    <row r="2575" spans="3:4">
      <c r="C2575">
        <v>2574</v>
      </c>
      <c r="D2575" t="str">
        <f>IF('Dobór mocy zestawu'!$E$6&gt;=Arkusz2!C2575,"CPV 3",0)</f>
        <v>CPV 3</v>
      </c>
    </row>
    <row r="2576" spans="3:4">
      <c r="C2576">
        <v>2575</v>
      </c>
      <c r="D2576" t="str">
        <f>IF('Dobór mocy zestawu'!$E$6&gt;=Arkusz2!C2576,"CPV 3",0)</f>
        <v>CPV 3</v>
      </c>
    </row>
    <row r="2577" spans="3:4">
      <c r="C2577">
        <v>2576</v>
      </c>
      <c r="D2577" t="str">
        <f>IF('Dobór mocy zestawu'!$E$6&gt;=Arkusz2!C2577,"CPV 3",0)</f>
        <v>CPV 3</v>
      </c>
    </row>
    <row r="2578" spans="3:4">
      <c r="C2578">
        <v>2577</v>
      </c>
      <c r="D2578" t="str">
        <f>IF('Dobór mocy zestawu'!$E$6&gt;=Arkusz2!C2578,"CPV 3",0)</f>
        <v>CPV 3</v>
      </c>
    </row>
    <row r="2579" spans="3:4">
      <c r="C2579">
        <v>2578</v>
      </c>
      <c r="D2579" t="str">
        <f>IF('Dobór mocy zestawu'!$E$6&gt;=Arkusz2!C2579,"CPV 3",0)</f>
        <v>CPV 3</v>
      </c>
    </row>
    <row r="2580" spans="3:4">
      <c r="C2580">
        <v>2579</v>
      </c>
      <c r="D2580" t="str">
        <f>IF('Dobór mocy zestawu'!$E$6&gt;=Arkusz2!C2580,"CPV 3",0)</f>
        <v>CPV 3</v>
      </c>
    </row>
    <row r="2581" spans="3:4">
      <c r="C2581">
        <v>2580</v>
      </c>
      <c r="D2581" t="str">
        <f>IF('Dobór mocy zestawu'!$E$6&gt;=Arkusz2!C2581,"CPV 3",0)</f>
        <v>CPV 3</v>
      </c>
    </row>
    <row r="2582" spans="3:4">
      <c r="C2582">
        <v>2581</v>
      </c>
      <c r="D2582" t="str">
        <f>IF('Dobór mocy zestawu'!$E$6&gt;=Arkusz2!C2582,"CPV 3",0)</f>
        <v>CPV 3</v>
      </c>
    </row>
    <row r="2583" spans="3:4">
      <c r="C2583">
        <v>2582</v>
      </c>
      <c r="D2583" t="str">
        <f>IF('Dobór mocy zestawu'!$E$6&gt;=Arkusz2!C2583,"CPV 3",0)</f>
        <v>CPV 3</v>
      </c>
    </row>
    <row r="2584" spans="3:4">
      <c r="C2584">
        <v>2583</v>
      </c>
      <c r="D2584" t="str">
        <f>IF('Dobór mocy zestawu'!$E$6&gt;=Arkusz2!C2584,"CPV 3",0)</f>
        <v>CPV 3</v>
      </c>
    </row>
    <row r="2585" spans="3:4">
      <c r="C2585">
        <v>2584</v>
      </c>
      <c r="D2585" t="str">
        <f>IF('Dobór mocy zestawu'!$E$6&gt;=Arkusz2!C2585,"CPV 3",0)</f>
        <v>CPV 3</v>
      </c>
    </row>
    <row r="2586" spans="3:4">
      <c r="C2586">
        <v>2585</v>
      </c>
      <c r="D2586" t="str">
        <f>IF('Dobór mocy zestawu'!$E$6&gt;=Arkusz2!C2586,"CPV 3",0)</f>
        <v>CPV 3</v>
      </c>
    </row>
    <row r="2587" spans="3:4">
      <c r="C2587">
        <v>2586</v>
      </c>
      <c r="D2587" t="str">
        <f>IF('Dobór mocy zestawu'!$E$6&gt;=Arkusz2!C2587,"CPV 3",0)</f>
        <v>CPV 3</v>
      </c>
    </row>
    <row r="2588" spans="3:4">
      <c r="C2588">
        <v>2587</v>
      </c>
      <c r="D2588" t="str">
        <f>IF('Dobór mocy zestawu'!$E$6&gt;=Arkusz2!C2588,"CPV 3",0)</f>
        <v>CPV 3</v>
      </c>
    </row>
    <row r="2589" spans="3:4">
      <c r="C2589">
        <v>2588</v>
      </c>
      <c r="D2589" t="str">
        <f>IF('Dobór mocy zestawu'!$E$6&gt;=Arkusz2!C2589,"CPV 3",0)</f>
        <v>CPV 3</v>
      </c>
    </row>
    <row r="2590" spans="3:4">
      <c r="C2590">
        <v>2589</v>
      </c>
      <c r="D2590" t="str">
        <f>IF('Dobór mocy zestawu'!$E$6&gt;=Arkusz2!C2590,"CPV 3",0)</f>
        <v>CPV 3</v>
      </c>
    </row>
    <row r="2591" spans="3:4">
      <c r="C2591">
        <v>2590</v>
      </c>
      <c r="D2591" t="str">
        <f>IF('Dobór mocy zestawu'!$E$6&gt;=Arkusz2!C2591,"CPV 3",0)</f>
        <v>CPV 3</v>
      </c>
    </row>
    <row r="2592" spans="3:4">
      <c r="C2592">
        <v>2591</v>
      </c>
      <c r="D2592" t="str">
        <f>IF('Dobór mocy zestawu'!$E$6&gt;=Arkusz2!C2592,"CPV 3",0)</f>
        <v>CPV 3</v>
      </c>
    </row>
    <row r="2593" spans="3:4">
      <c r="C2593">
        <v>2592</v>
      </c>
      <c r="D2593" t="str">
        <f>IF('Dobór mocy zestawu'!$E$6&gt;=Arkusz2!C2593,"CPV 3",0)</f>
        <v>CPV 3</v>
      </c>
    </row>
    <row r="2594" spans="3:4">
      <c r="C2594">
        <v>2593</v>
      </c>
      <c r="D2594" t="str">
        <f>IF('Dobór mocy zestawu'!$E$6&gt;=Arkusz2!C2594,"CPV 3",0)</f>
        <v>CPV 3</v>
      </c>
    </row>
    <row r="2595" spans="3:4">
      <c r="C2595">
        <v>2594</v>
      </c>
      <c r="D2595" t="str">
        <f>IF('Dobór mocy zestawu'!$E$6&gt;=Arkusz2!C2595,"CPV 3",0)</f>
        <v>CPV 3</v>
      </c>
    </row>
    <row r="2596" spans="3:4">
      <c r="C2596">
        <v>2595</v>
      </c>
      <c r="D2596" t="str">
        <f>IF('Dobór mocy zestawu'!$E$6&gt;=Arkusz2!C2596,"CPV 3",0)</f>
        <v>CPV 3</v>
      </c>
    </row>
    <row r="2597" spans="3:4">
      <c r="C2597">
        <v>2596</v>
      </c>
      <c r="D2597" t="str">
        <f>IF('Dobór mocy zestawu'!$E$6&gt;=Arkusz2!C2597,"CPV 3",0)</f>
        <v>CPV 3</v>
      </c>
    </row>
    <row r="2598" spans="3:4">
      <c r="C2598">
        <v>2597</v>
      </c>
      <c r="D2598" t="str">
        <f>IF('Dobór mocy zestawu'!$E$6&gt;=Arkusz2!C2598,"CPV 3",0)</f>
        <v>CPV 3</v>
      </c>
    </row>
    <row r="2599" spans="3:4">
      <c r="C2599">
        <v>2598</v>
      </c>
      <c r="D2599" t="str">
        <f>IF('Dobór mocy zestawu'!$E$6&gt;=Arkusz2!C2599,"CPV 3",0)</f>
        <v>CPV 3</v>
      </c>
    </row>
    <row r="2600" spans="3:4">
      <c r="C2600">
        <v>2599</v>
      </c>
      <c r="D2600" t="str">
        <f>IF('Dobór mocy zestawu'!$E$6&gt;=Arkusz2!C2600,"CPV 3",0)</f>
        <v>CPV 3</v>
      </c>
    </row>
    <row r="2601" spans="3:4">
      <c r="C2601">
        <v>2600</v>
      </c>
      <c r="D2601" t="str">
        <f>IF('Dobór mocy zestawu'!$E$6&gt;=Arkusz2!C2601,"CPV 3",0)</f>
        <v>CPV 3</v>
      </c>
    </row>
    <row r="2602" spans="3:4">
      <c r="C2602">
        <v>2601</v>
      </c>
      <c r="D2602" t="str">
        <f>IF('Dobór mocy zestawu'!$E$6&gt;=Arkusz2!C2602,"CPV 3",0)</f>
        <v>CPV 3</v>
      </c>
    </row>
    <row r="2603" spans="3:4">
      <c r="C2603">
        <v>2602</v>
      </c>
      <c r="D2603" t="str">
        <f>IF('Dobór mocy zestawu'!$E$6&gt;=Arkusz2!C2603,"CPV 3",0)</f>
        <v>CPV 3</v>
      </c>
    </row>
    <row r="2604" spans="3:4">
      <c r="C2604">
        <v>2603</v>
      </c>
      <c r="D2604" t="str">
        <f>IF('Dobór mocy zestawu'!$E$6&gt;=Arkusz2!C2604,"CPV 3",0)</f>
        <v>CPV 3</v>
      </c>
    </row>
    <row r="2605" spans="3:4">
      <c r="C2605">
        <v>2604</v>
      </c>
      <c r="D2605" t="str">
        <f>IF('Dobór mocy zestawu'!$E$6&gt;=Arkusz2!C2605,"CPV 3",0)</f>
        <v>CPV 3</v>
      </c>
    </row>
    <row r="2606" spans="3:4">
      <c r="C2606">
        <v>2605</v>
      </c>
      <c r="D2606" t="str">
        <f>IF('Dobór mocy zestawu'!$E$6&gt;=Arkusz2!C2606,"CPV 3",0)</f>
        <v>CPV 3</v>
      </c>
    </row>
    <row r="2607" spans="3:4">
      <c r="C2607">
        <v>2606</v>
      </c>
      <c r="D2607" t="str">
        <f>IF('Dobór mocy zestawu'!$E$6&gt;=Arkusz2!C2607,"CPV 3",0)</f>
        <v>CPV 3</v>
      </c>
    </row>
    <row r="2608" spans="3:4">
      <c r="C2608">
        <v>2607</v>
      </c>
      <c r="D2608" t="str">
        <f>IF('Dobór mocy zestawu'!$E$6&gt;=Arkusz2!C2608,"CPV 3",0)</f>
        <v>CPV 3</v>
      </c>
    </row>
    <row r="2609" spans="3:4">
      <c r="C2609">
        <v>2608</v>
      </c>
      <c r="D2609" t="str">
        <f>IF('Dobór mocy zestawu'!$E$6&gt;=Arkusz2!C2609,"CPV 3",0)</f>
        <v>CPV 3</v>
      </c>
    </row>
    <row r="2610" spans="3:4">
      <c r="C2610">
        <v>2609</v>
      </c>
      <c r="D2610" t="str">
        <f>IF('Dobór mocy zestawu'!$E$6&gt;=Arkusz2!C2610,"CPV 3",0)</f>
        <v>CPV 3</v>
      </c>
    </row>
    <row r="2611" spans="3:4">
      <c r="C2611">
        <v>2610</v>
      </c>
      <c r="D2611" t="str">
        <f>IF('Dobór mocy zestawu'!$E$6&gt;=Arkusz2!C2611,"CPV 3",0)</f>
        <v>CPV 3</v>
      </c>
    </row>
    <row r="2612" spans="3:4">
      <c r="C2612">
        <v>2611</v>
      </c>
      <c r="D2612" t="str">
        <f>IF('Dobór mocy zestawu'!$E$6&gt;=Arkusz2!C2612,"CPV 3",0)</f>
        <v>CPV 3</v>
      </c>
    </row>
    <row r="2613" spans="3:4">
      <c r="C2613">
        <v>2612</v>
      </c>
      <c r="D2613" t="str">
        <f>IF('Dobór mocy zestawu'!$E$6&gt;=Arkusz2!C2613,"CPV 3",0)</f>
        <v>CPV 3</v>
      </c>
    </row>
    <row r="2614" spans="3:4">
      <c r="C2614">
        <v>2613</v>
      </c>
      <c r="D2614" t="str">
        <f>IF('Dobór mocy zestawu'!$E$6&gt;=Arkusz2!C2614,"CPV 3",0)</f>
        <v>CPV 3</v>
      </c>
    </row>
    <row r="2615" spans="3:4">
      <c r="C2615">
        <v>2614</v>
      </c>
      <c r="D2615" t="str">
        <f>IF('Dobór mocy zestawu'!$E$6&gt;=Arkusz2!C2615,"CPV 3",0)</f>
        <v>CPV 3</v>
      </c>
    </row>
    <row r="2616" spans="3:4">
      <c r="C2616">
        <v>2615</v>
      </c>
      <c r="D2616" t="str">
        <f>IF('Dobór mocy zestawu'!$E$6&gt;=Arkusz2!C2616,"CPV 3",0)</f>
        <v>CPV 3</v>
      </c>
    </row>
    <row r="2617" spans="3:4">
      <c r="C2617">
        <v>2616</v>
      </c>
      <c r="D2617" t="str">
        <f>IF('Dobór mocy zestawu'!$E$6&gt;=Arkusz2!C2617,"CPV 3",0)</f>
        <v>CPV 3</v>
      </c>
    </row>
    <row r="2618" spans="3:4">
      <c r="C2618">
        <v>2617</v>
      </c>
      <c r="D2618" t="str">
        <f>IF('Dobór mocy zestawu'!$E$6&gt;=Arkusz2!C2618,"CPV 3",0)</f>
        <v>CPV 3</v>
      </c>
    </row>
    <row r="2619" spans="3:4">
      <c r="C2619">
        <v>2618</v>
      </c>
      <c r="D2619" t="str">
        <f>IF('Dobór mocy zestawu'!$E$6&gt;=Arkusz2!C2619,"CPV 3",0)</f>
        <v>CPV 3</v>
      </c>
    </row>
    <row r="2620" spans="3:4">
      <c r="C2620">
        <v>2619</v>
      </c>
      <c r="D2620" t="str">
        <f>IF('Dobór mocy zestawu'!$E$6&gt;=Arkusz2!C2620,"CPV 3",0)</f>
        <v>CPV 3</v>
      </c>
    </row>
    <row r="2621" spans="3:4">
      <c r="C2621">
        <v>2620</v>
      </c>
      <c r="D2621" t="str">
        <f>IF('Dobór mocy zestawu'!$E$6&gt;=Arkusz2!C2621,"CPV 3",0)</f>
        <v>CPV 3</v>
      </c>
    </row>
    <row r="2622" spans="3:4">
      <c r="C2622">
        <v>2621</v>
      </c>
      <c r="D2622" t="str">
        <f>IF('Dobór mocy zestawu'!$E$6&gt;=Arkusz2!C2622,"CPV 3",0)</f>
        <v>CPV 3</v>
      </c>
    </row>
    <row r="2623" spans="3:4">
      <c r="C2623">
        <v>2622</v>
      </c>
      <c r="D2623" t="str">
        <f>IF('Dobór mocy zestawu'!$E$6&gt;=Arkusz2!C2623,"CPV 3",0)</f>
        <v>CPV 3</v>
      </c>
    </row>
    <row r="2624" spans="3:4">
      <c r="C2624">
        <v>2623</v>
      </c>
      <c r="D2624" t="str">
        <f>IF('Dobór mocy zestawu'!$E$6&gt;=Arkusz2!C2624,"CPV 3",0)</f>
        <v>CPV 3</v>
      </c>
    </row>
    <row r="2625" spans="3:4">
      <c r="C2625">
        <v>2624</v>
      </c>
      <c r="D2625" t="str">
        <f>IF('Dobór mocy zestawu'!$E$6&gt;=Arkusz2!C2625,"CPV 3",0)</f>
        <v>CPV 3</v>
      </c>
    </row>
    <row r="2626" spans="3:4">
      <c r="C2626">
        <v>2625</v>
      </c>
      <c r="D2626" t="str">
        <f>IF('Dobór mocy zestawu'!$E$6&gt;=Arkusz2!C2626,"CPV 3",0)</f>
        <v>CPV 3</v>
      </c>
    </row>
    <row r="2627" spans="3:4">
      <c r="C2627">
        <v>2626</v>
      </c>
      <c r="D2627" t="str">
        <f>IF('Dobór mocy zestawu'!$E$6&gt;=Arkusz2!C2627,"CPV 3",0)</f>
        <v>CPV 3</v>
      </c>
    </row>
    <row r="2628" spans="3:4">
      <c r="C2628">
        <v>2627</v>
      </c>
      <c r="D2628" t="str">
        <f>IF('Dobór mocy zestawu'!$E$6&gt;=Arkusz2!C2628,"CPV 3",0)</f>
        <v>CPV 3</v>
      </c>
    </row>
    <row r="2629" spans="3:4">
      <c r="C2629">
        <v>2628</v>
      </c>
      <c r="D2629" t="str">
        <f>IF('Dobór mocy zestawu'!$E$6&gt;=Arkusz2!C2629,"CPV 3",0)</f>
        <v>CPV 3</v>
      </c>
    </row>
    <row r="2630" spans="3:4">
      <c r="C2630">
        <v>2629</v>
      </c>
      <c r="D2630" t="str">
        <f>IF('Dobór mocy zestawu'!$E$6&gt;=Arkusz2!C2630,"CPV 3",0)</f>
        <v>CPV 3</v>
      </c>
    </row>
    <row r="2631" spans="3:4">
      <c r="C2631">
        <v>2630</v>
      </c>
      <c r="D2631" t="str">
        <f>IF('Dobór mocy zestawu'!$E$6&gt;=Arkusz2!C2631,"CPV 3",0)</f>
        <v>CPV 3</v>
      </c>
    </row>
    <row r="2632" spans="3:4">
      <c r="C2632">
        <v>2631</v>
      </c>
      <c r="D2632" t="str">
        <f>IF('Dobór mocy zestawu'!$E$6&gt;=Arkusz2!C2632,"CPV 3",0)</f>
        <v>CPV 3</v>
      </c>
    </row>
    <row r="2633" spans="3:4">
      <c r="C2633">
        <v>2632</v>
      </c>
      <c r="D2633" t="str">
        <f>IF('Dobór mocy zestawu'!$E$6&gt;=Arkusz2!C2633,"CPV 3",0)</f>
        <v>CPV 3</v>
      </c>
    </row>
    <row r="2634" spans="3:4">
      <c r="C2634">
        <v>2633</v>
      </c>
      <c r="D2634" t="str">
        <f>IF('Dobór mocy zestawu'!$E$6&gt;=Arkusz2!C2634,"CPV 3",0)</f>
        <v>CPV 3</v>
      </c>
    </row>
    <row r="2635" spans="3:4">
      <c r="C2635">
        <v>2634</v>
      </c>
      <c r="D2635" t="str">
        <f>IF('Dobór mocy zestawu'!$E$6&gt;=Arkusz2!C2635,"CPV 3",0)</f>
        <v>CPV 3</v>
      </c>
    </row>
    <row r="2636" spans="3:4">
      <c r="C2636">
        <v>2635</v>
      </c>
      <c r="D2636" t="str">
        <f>IF('Dobór mocy zestawu'!$E$6&gt;=Arkusz2!C2636,"CPV 3",0)</f>
        <v>CPV 3</v>
      </c>
    </row>
    <row r="2637" spans="3:4">
      <c r="C2637">
        <v>2636</v>
      </c>
      <c r="D2637" t="str">
        <f>IF('Dobór mocy zestawu'!$E$6&gt;=Arkusz2!C2637,"CPV 3",0)</f>
        <v>CPV 3</v>
      </c>
    </row>
    <row r="2638" spans="3:4">
      <c r="C2638">
        <v>2637</v>
      </c>
      <c r="D2638" t="str">
        <f>IF('Dobór mocy zestawu'!$E$6&gt;=Arkusz2!C2638,"CPV 3",0)</f>
        <v>CPV 3</v>
      </c>
    </row>
    <row r="2639" spans="3:4">
      <c r="C2639">
        <v>2638</v>
      </c>
      <c r="D2639" t="str">
        <f>IF('Dobór mocy zestawu'!$E$6&gt;=Arkusz2!C2639,"CPV 3",0)</f>
        <v>CPV 3</v>
      </c>
    </row>
    <row r="2640" spans="3:4">
      <c r="C2640">
        <v>2639</v>
      </c>
      <c r="D2640" t="str">
        <f>IF('Dobór mocy zestawu'!$E$6&gt;=Arkusz2!C2640,"CPV 3",0)</f>
        <v>CPV 3</v>
      </c>
    </row>
    <row r="2641" spans="3:4">
      <c r="C2641">
        <v>2640</v>
      </c>
      <c r="D2641" t="str">
        <f>IF('Dobór mocy zestawu'!$E$6&gt;=Arkusz2!C2641,"CPV 3",0)</f>
        <v>CPV 3</v>
      </c>
    </row>
    <row r="2642" spans="3:4">
      <c r="C2642">
        <v>2641</v>
      </c>
      <c r="D2642" t="str">
        <f>IF('Dobór mocy zestawu'!$E$6&gt;=Arkusz2!C2642,"CPV 3",0)</f>
        <v>CPV 3</v>
      </c>
    </row>
    <row r="2643" spans="3:4">
      <c r="C2643">
        <v>2642</v>
      </c>
      <c r="D2643" t="str">
        <f>IF('Dobór mocy zestawu'!$E$6&gt;=Arkusz2!C2643,"CPV 3",0)</f>
        <v>CPV 3</v>
      </c>
    </row>
    <row r="2644" spans="3:4">
      <c r="C2644">
        <v>2643</v>
      </c>
      <c r="D2644" t="str">
        <f>IF('Dobór mocy zestawu'!$E$6&gt;=Arkusz2!C2644,"CPV 3",0)</f>
        <v>CPV 3</v>
      </c>
    </row>
    <row r="2645" spans="3:4">
      <c r="C2645">
        <v>2644</v>
      </c>
      <c r="D2645" t="str">
        <f>IF('Dobór mocy zestawu'!$E$6&gt;=Arkusz2!C2645,"CPV 3",0)</f>
        <v>CPV 3</v>
      </c>
    </row>
    <row r="2646" spans="3:4">
      <c r="C2646">
        <v>2645</v>
      </c>
      <c r="D2646" t="str">
        <f>IF('Dobór mocy zestawu'!$E$6&gt;=Arkusz2!C2646,"CPV 3",0)</f>
        <v>CPV 3</v>
      </c>
    </row>
    <row r="2647" spans="3:4">
      <c r="C2647">
        <v>2646</v>
      </c>
      <c r="D2647" t="str">
        <f>IF('Dobór mocy zestawu'!$E$6&gt;=Arkusz2!C2647,"CPV 3",0)</f>
        <v>CPV 3</v>
      </c>
    </row>
    <row r="2648" spans="3:4">
      <c r="C2648">
        <v>2647</v>
      </c>
      <c r="D2648" t="str">
        <f>IF('Dobór mocy zestawu'!$E$6&gt;=Arkusz2!C2648,"CPV 3",0)</f>
        <v>CPV 3</v>
      </c>
    </row>
    <row r="2649" spans="3:4">
      <c r="C2649">
        <v>2648</v>
      </c>
      <c r="D2649" t="str">
        <f>IF('Dobór mocy zestawu'!$E$6&gt;=Arkusz2!C2649,"CPV 3",0)</f>
        <v>CPV 3</v>
      </c>
    </row>
    <row r="2650" spans="3:4">
      <c r="C2650">
        <v>2649</v>
      </c>
      <c r="D2650" t="str">
        <f>IF('Dobór mocy zestawu'!$E$6&gt;=Arkusz2!C2650,"CPV 3",0)</f>
        <v>CPV 3</v>
      </c>
    </row>
    <row r="2651" spans="3:4">
      <c r="C2651">
        <v>2650</v>
      </c>
      <c r="D2651" t="str">
        <f>IF('Dobór mocy zestawu'!$E$6&gt;=Arkusz2!C2651,"CPV 3",0)</f>
        <v>CPV 3</v>
      </c>
    </row>
    <row r="2652" spans="3:4">
      <c r="C2652">
        <v>2651</v>
      </c>
      <c r="D2652" t="str">
        <f>IF('Dobór mocy zestawu'!$E$6&gt;=Arkusz2!C2652,"CPV 3",0)</f>
        <v>CPV 3</v>
      </c>
    </row>
    <row r="2653" spans="3:4">
      <c r="C2653">
        <v>2652</v>
      </c>
      <c r="D2653" t="str">
        <f>IF('Dobór mocy zestawu'!$E$6&gt;=Arkusz2!C2653,"CPV 3",0)</f>
        <v>CPV 3</v>
      </c>
    </row>
    <row r="2654" spans="3:4">
      <c r="C2654">
        <v>2653</v>
      </c>
      <c r="D2654" t="str">
        <f>IF('Dobór mocy zestawu'!$E$6&gt;=Arkusz2!C2654,"CPV 3",0)</f>
        <v>CPV 3</v>
      </c>
    </row>
    <row r="2655" spans="3:4">
      <c r="C2655">
        <v>2654</v>
      </c>
      <c r="D2655" t="str">
        <f>IF('Dobór mocy zestawu'!$E$6&gt;=Arkusz2!C2655,"CPV 3",0)</f>
        <v>CPV 3</v>
      </c>
    </row>
    <row r="2656" spans="3:4">
      <c r="C2656">
        <v>2655</v>
      </c>
      <c r="D2656" t="str">
        <f>IF('Dobór mocy zestawu'!$E$6&gt;=Arkusz2!C2656,"CPV 3",0)</f>
        <v>CPV 3</v>
      </c>
    </row>
    <row r="2657" spans="3:4">
      <c r="C2657">
        <v>2656</v>
      </c>
      <c r="D2657" t="str">
        <f>IF('Dobór mocy zestawu'!$E$6&gt;=Arkusz2!C2657,"CPV 3",0)</f>
        <v>CPV 3</v>
      </c>
    </row>
    <row r="2658" spans="3:4">
      <c r="C2658">
        <v>2657</v>
      </c>
      <c r="D2658" t="str">
        <f>IF('Dobór mocy zestawu'!$E$6&gt;=Arkusz2!C2658,"CPV 3",0)</f>
        <v>CPV 3</v>
      </c>
    </row>
    <row r="2659" spans="3:4">
      <c r="C2659">
        <v>2658</v>
      </c>
      <c r="D2659" t="str">
        <f>IF('Dobór mocy zestawu'!$E$6&gt;=Arkusz2!C2659,"CPV 3",0)</f>
        <v>CPV 3</v>
      </c>
    </row>
    <row r="2660" spans="3:4">
      <c r="C2660">
        <v>2659</v>
      </c>
      <c r="D2660" t="str">
        <f>IF('Dobór mocy zestawu'!$E$6&gt;=Arkusz2!C2660,"CPV 3",0)</f>
        <v>CPV 3</v>
      </c>
    </row>
    <row r="2661" spans="3:4">
      <c r="C2661">
        <v>2660</v>
      </c>
      <c r="D2661" t="str">
        <f>IF('Dobór mocy zestawu'!$E$6&gt;=Arkusz2!C2661,"CPV 3",0)</f>
        <v>CPV 3</v>
      </c>
    </row>
    <row r="2662" spans="3:4">
      <c r="C2662">
        <v>2661</v>
      </c>
      <c r="D2662" t="str">
        <f>IF('Dobór mocy zestawu'!$E$6&gt;=Arkusz2!C2662,"CPV 3",0)</f>
        <v>CPV 3</v>
      </c>
    </row>
    <row r="2663" spans="3:4">
      <c r="C2663">
        <v>2662</v>
      </c>
      <c r="D2663" t="str">
        <f>IF('Dobór mocy zestawu'!$E$6&gt;=Arkusz2!C2663,"CPV 3",0)</f>
        <v>CPV 3</v>
      </c>
    </row>
    <row r="2664" spans="3:4">
      <c r="C2664">
        <v>2663</v>
      </c>
      <c r="D2664" t="str">
        <f>IF('Dobór mocy zestawu'!$E$6&gt;=Arkusz2!C2664,"CPV 3",0)</f>
        <v>CPV 3</v>
      </c>
    </row>
    <row r="2665" spans="3:4">
      <c r="C2665">
        <v>2664</v>
      </c>
      <c r="D2665" t="str">
        <f>IF('Dobór mocy zestawu'!$E$6&gt;=Arkusz2!C2665,"CPV 3",0)</f>
        <v>CPV 3</v>
      </c>
    </row>
    <row r="2666" spans="3:4">
      <c r="C2666">
        <v>2665</v>
      </c>
      <c r="D2666" t="str">
        <f>IF('Dobór mocy zestawu'!$E$6&gt;=Arkusz2!C2666,"CPV 3",0)</f>
        <v>CPV 3</v>
      </c>
    </row>
    <row r="2667" spans="3:4">
      <c r="C2667">
        <v>2666</v>
      </c>
      <c r="D2667" t="str">
        <f>IF('Dobór mocy zestawu'!$E$6&gt;=Arkusz2!C2667,"CPV 3",0)</f>
        <v>CPV 3</v>
      </c>
    </row>
    <row r="2668" spans="3:4">
      <c r="C2668">
        <v>2667</v>
      </c>
      <c r="D2668" t="str">
        <f>IF('Dobór mocy zestawu'!$E$6&gt;=Arkusz2!C2668,"CPV 3",0)</f>
        <v>CPV 3</v>
      </c>
    </row>
    <row r="2669" spans="3:4">
      <c r="C2669">
        <v>2668</v>
      </c>
      <c r="D2669" t="str">
        <f>IF('Dobór mocy zestawu'!$E$6&gt;=Arkusz2!C2669,"CPV 3",0)</f>
        <v>CPV 3</v>
      </c>
    </row>
    <row r="2670" spans="3:4">
      <c r="C2670">
        <v>2669</v>
      </c>
      <c r="D2670" t="str">
        <f>IF('Dobór mocy zestawu'!$E$6&gt;=Arkusz2!C2670,"CPV 3",0)</f>
        <v>CPV 3</v>
      </c>
    </row>
    <row r="2671" spans="3:4">
      <c r="C2671">
        <v>2670</v>
      </c>
      <c r="D2671" t="str">
        <f>IF('Dobór mocy zestawu'!$E$6&gt;=Arkusz2!C2671,"CPV 3",0)</f>
        <v>CPV 3</v>
      </c>
    </row>
    <row r="2672" spans="3:4">
      <c r="C2672">
        <v>2671</v>
      </c>
      <c r="D2672" t="str">
        <f>IF('Dobór mocy zestawu'!$E$6&gt;=Arkusz2!C2672,"CPV 3",0)</f>
        <v>CPV 3</v>
      </c>
    </row>
    <row r="2673" spans="3:4">
      <c r="C2673">
        <v>2672</v>
      </c>
      <c r="D2673" t="str">
        <f>IF('Dobór mocy zestawu'!$E$6&gt;=Arkusz2!C2673,"CPV 3",0)</f>
        <v>CPV 3</v>
      </c>
    </row>
    <row r="2674" spans="3:4">
      <c r="C2674">
        <v>2673</v>
      </c>
      <c r="D2674" t="str">
        <f>IF('Dobór mocy zestawu'!$E$6&gt;=Arkusz2!C2674,"CPV 3",0)</f>
        <v>CPV 3</v>
      </c>
    </row>
    <row r="2675" spans="3:4">
      <c r="C2675">
        <v>2674</v>
      </c>
      <c r="D2675" t="str">
        <f>IF('Dobór mocy zestawu'!$E$6&gt;=Arkusz2!C2675,"CPV 3",0)</f>
        <v>CPV 3</v>
      </c>
    </row>
    <row r="2676" spans="3:4">
      <c r="C2676">
        <v>2675</v>
      </c>
      <c r="D2676" t="str">
        <f>IF('Dobór mocy zestawu'!$E$6&gt;=Arkusz2!C2676,"CPV 3",0)</f>
        <v>CPV 3</v>
      </c>
    </row>
    <row r="2677" spans="3:4">
      <c r="C2677">
        <v>2676</v>
      </c>
      <c r="D2677" t="str">
        <f>IF('Dobór mocy zestawu'!$E$6&gt;=Arkusz2!C2677,"CPV 3",0)</f>
        <v>CPV 3</v>
      </c>
    </row>
    <row r="2678" spans="3:4">
      <c r="C2678">
        <v>2677</v>
      </c>
      <c r="D2678" t="str">
        <f>IF('Dobór mocy zestawu'!$E$6&gt;=Arkusz2!C2678,"CPV 3",0)</f>
        <v>CPV 3</v>
      </c>
    </row>
    <row r="2679" spans="3:4">
      <c r="C2679">
        <v>2678</v>
      </c>
      <c r="D2679" t="str">
        <f>IF('Dobór mocy zestawu'!$E$6&gt;=Arkusz2!C2679,"CPV 3",0)</f>
        <v>CPV 3</v>
      </c>
    </row>
    <row r="2680" spans="3:4">
      <c r="C2680">
        <v>2679</v>
      </c>
      <c r="D2680" t="str">
        <f>IF('Dobór mocy zestawu'!$E$6&gt;=Arkusz2!C2680,"CPV 3",0)</f>
        <v>CPV 3</v>
      </c>
    </row>
    <row r="2681" spans="3:4">
      <c r="C2681">
        <v>2680</v>
      </c>
      <c r="D2681" t="str">
        <f>IF('Dobór mocy zestawu'!$E$6&gt;=Arkusz2!C2681,"CPV 3",0)</f>
        <v>CPV 3</v>
      </c>
    </row>
    <row r="2682" spans="3:4">
      <c r="C2682">
        <v>2681</v>
      </c>
      <c r="D2682" t="str">
        <f>IF('Dobór mocy zestawu'!$E$6&gt;=Arkusz2!C2682,"CPV 3",0)</f>
        <v>CPV 3</v>
      </c>
    </row>
    <row r="2683" spans="3:4">
      <c r="C2683">
        <v>2682</v>
      </c>
      <c r="D2683" t="str">
        <f>IF('Dobór mocy zestawu'!$E$6&gt;=Arkusz2!C2683,"CPV 3",0)</f>
        <v>CPV 3</v>
      </c>
    </row>
    <row r="2684" spans="3:4">
      <c r="C2684">
        <v>2683</v>
      </c>
      <c r="D2684" t="str">
        <f>IF('Dobór mocy zestawu'!$E$6&gt;=Arkusz2!C2684,"CPV 3",0)</f>
        <v>CPV 3</v>
      </c>
    </row>
    <row r="2685" spans="3:4">
      <c r="C2685">
        <v>2684</v>
      </c>
      <c r="D2685" t="str">
        <f>IF('Dobór mocy zestawu'!$E$6&gt;=Arkusz2!C2685,"CPV 3",0)</f>
        <v>CPV 3</v>
      </c>
    </row>
    <row r="2686" spans="3:4">
      <c r="C2686">
        <v>2685</v>
      </c>
      <c r="D2686" t="str">
        <f>IF('Dobór mocy zestawu'!$E$6&gt;=Arkusz2!C2686,"CPV 3",0)</f>
        <v>CPV 3</v>
      </c>
    </row>
    <row r="2687" spans="3:4">
      <c r="C2687">
        <v>2686</v>
      </c>
      <c r="D2687" t="str">
        <f>IF('Dobór mocy zestawu'!$E$6&gt;=Arkusz2!C2687,"CPV 3",0)</f>
        <v>CPV 3</v>
      </c>
    </row>
    <row r="2688" spans="3:4">
      <c r="C2688">
        <v>2687</v>
      </c>
      <c r="D2688" t="str">
        <f>IF('Dobór mocy zestawu'!$E$6&gt;=Arkusz2!C2688,"CPV 3",0)</f>
        <v>CPV 3</v>
      </c>
    </row>
    <row r="2689" spans="3:4">
      <c r="C2689">
        <v>2688</v>
      </c>
      <c r="D2689" t="str">
        <f>IF('Dobór mocy zestawu'!$E$6&gt;=Arkusz2!C2689,"CPV 3",0)</f>
        <v>CPV 3</v>
      </c>
    </row>
    <row r="2690" spans="3:4">
      <c r="C2690">
        <v>2689</v>
      </c>
      <c r="D2690" t="str">
        <f>IF('Dobór mocy zestawu'!$E$6&gt;=Arkusz2!C2690,"CPV 3",0)</f>
        <v>CPV 3</v>
      </c>
    </row>
    <row r="2691" spans="3:4">
      <c r="C2691">
        <v>2690</v>
      </c>
      <c r="D2691" t="str">
        <f>IF('Dobór mocy zestawu'!$E$6&gt;=Arkusz2!C2691,"CPV 3",0)</f>
        <v>CPV 3</v>
      </c>
    </row>
    <row r="2692" spans="3:4">
      <c r="C2692">
        <v>2691</v>
      </c>
      <c r="D2692" t="str">
        <f>IF('Dobór mocy zestawu'!$E$6&gt;=Arkusz2!C2692,"CPV 3",0)</f>
        <v>CPV 3</v>
      </c>
    </row>
    <row r="2693" spans="3:4">
      <c r="C2693">
        <v>2692</v>
      </c>
      <c r="D2693" t="str">
        <f>IF('Dobór mocy zestawu'!$E$6&gt;=Arkusz2!C2693,"CPV 3",0)</f>
        <v>CPV 3</v>
      </c>
    </row>
    <row r="2694" spans="3:4">
      <c r="C2694">
        <v>2693</v>
      </c>
      <c r="D2694" t="str">
        <f>IF('Dobór mocy zestawu'!$E$6&gt;=Arkusz2!C2694,"CPV 3",0)</f>
        <v>CPV 3</v>
      </c>
    </row>
    <row r="2695" spans="3:4">
      <c r="C2695">
        <v>2694</v>
      </c>
      <c r="D2695" t="str">
        <f>IF('Dobór mocy zestawu'!$E$6&gt;=Arkusz2!C2695,"CPV 3",0)</f>
        <v>CPV 3</v>
      </c>
    </row>
    <row r="2696" spans="3:4">
      <c r="C2696">
        <v>2695</v>
      </c>
      <c r="D2696" t="str">
        <f>IF('Dobór mocy zestawu'!$E$6&gt;=Arkusz2!C2696,"CPV 3",0)</f>
        <v>CPV 3</v>
      </c>
    </row>
    <row r="2697" spans="3:4">
      <c r="C2697">
        <v>2696</v>
      </c>
      <c r="D2697" t="str">
        <f>IF('Dobór mocy zestawu'!$E$6&gt;=Arkusz2!C2697,"CPV 3",0)</f>
        <v>CPV 3</v>
      </c>
    </row>
    <row r="2698" spans="3:4">
      <c r="C2698">
        <v>2697</v>
      </c>
      <c r="D2698" t="str">
        <f>IF('Dobór mocy zestawu'!$E$6&gt;=Arkusz2!C2698,"CPV 3",0)</f>
        <v>CPV 3</v>
      </c>
    </row>
    <row r="2699" spans="3:4">
      <c r="C2699">
        <v>2698</v>
      </c>
      <c r="D2699" t="str">
        <f>IF('Dobór mocy zestawu'!$E$6&gt;=Arkusz2!C2699,"CPV 3",0)</f>
        <v>CPV 3</v>
      </c>
    </row>
    <row r="2700" spans="3:4">
      <c r="C2700">
        <v>2699</v>
      </c>
      <c r="D2700" t="str">
        <f>IF('Dobór mocy zestawu'!$E$6&gt;=Arkusz2!C2700,"CPV 3",0)</f>
        <v>CPV 3</v>
      </c>
    </row>
    <row r="2701" spans="3:4">
      <c r="C2701">
        <v>2700</v>
      </c>
      <c r="D2701" t="str">
        <f>IF('Dobór mocy zestawu'!$E$6&gt;=Arkusz2!C2701,"CPV 3",0)</f>
        <v>CPV 3</v>
      </c>
    </row>
    <row r="2702" spans="3:4">
      <c r="C2702">
        <v>2701</v>
      </c>
      <c r="D2702" t="str">
        <f>IF('Dobór mocy zestawu'!$E$6&gt;=Arkusz2!C2702,"CPV 3",0)</f>
        <v>CPV 3</v>
      </c>
    </row>
    <row r="2703" spans="3:4">
      <c r="C2703">
        <v>2702</v>
      </c>
      <c r="D2703" t="str">
        <f>IF('Dobór mocy zestawu'!$E$6&gt;=Arkusz2!C2703,"CPV 3",0)</f>
        <v>CPV 3</v>
      </c>
    </row>
    <row r="2704" spans="3:4">
      <c r="C2704">
        <v>2703</v>
      </c>
      <c r="D2704" t="str">
        <f>IF('Dobór mocy zestawu'!$E$6&gt;=Arkusz2!C2704,"CPV 3",0)</f>
        <v>CPV 3</v>
      </c>
    </row>
    <row r="2705" spans="3:4">
      <c r="C2705">
        <v>2704</v>
      </c>
      <c r="D2705" t="str">
        <f>IF('Dobór mocy zestawu'!$E$6&gt;=Arkusz2!C2705,"CPV 3",0)</f>
        <v>CPV 3</v>
      </c>
    </row>
    <row r="2706" spans="3:4">
      <c r="C2706">
        <v>2705</v>
      </c>
      <c r="D2706" t="str">
        <f>IF('Dobór mocy zestawu'!$E$6&gt;=Arkusz2!C2706,"CPV 3",0)</f>
        <v>CPV 3</v>
      </c>
    </row>
    <row r="2707" spans="3:4">
      <c r="C2707">
        <v>2706</v>
      </c>
      <c r="D2707" t="str">
        <f>IF('Dobór mocy zestawu'!$E$6&gt;=Arkusz2!C2707,"CPV 3",0)</f>
        <v>CPV 3</v>
      </c>
    </row>
    <row r="2708" spans="3:4">
      <c r="C2708">
        <v>2707</v>
      </c>
      <c r="D2708" t="str">
        <f>IF('Dobór mocy zestawu'!$E$6&gt;=Arkusz2!C2708,"CPV 3",0)</f>
        <v>CPV 3</v>
      </c>
    </row>
    <row r="2709" spans="3:4">
      <c r="C2709">
        <v>2708</v>
      </c>
      <c r="D2709" t="str">
        <f>IF('Dobór mocy zestawu'!$E$6&gt;=Arkusz2!C2709,"CPV 3",0)</f>
        <v>CPV 3</v>
      </c>
    </row>
    <row r="2710" spans="3:4">
      <c r="C2710">
        <v>2709</v>
      </c>
      <c r="D2710" t="str">
        <f>IF('Dobór mocy zestawu'!$E$6&gt;=Arkusz2!C2710,"CPV 3",0)</f>
        <v>CPV 3</v>
      </c>
    </row>
    <row r="2711" spans="3:4">
      <c r="C2711">
        <v>2710</v>
      </c>
      <c r="D2711" t="str">
        <f>IF('Dobór mocy zestawu'!$E$6&gt;=Arkusz2!C2711,"CPV 3",0)</f>
        <v>CPV 3</v>
      </c>
    </row>
    <row r="2712" spans="3:4">
      <c r="C2712">
        <v>2711</v>
      </c>
      <c r="D2712" t="str">
        <f>IF('Dobór mocy zestawu'!$E$6&gt;=Arkusz2!C2712,"CPV 3",0)</f>
        <v>CPV 3</v>
      </c>
    </row>
    <row r="2713" spans="3:4">
      <c r="C2713">
        <v>2712</v>
      </c>
      <c r="D2713" t="str">
        <f>IF('Dobór mocy zestawu'!$E$6&gt;=Arkusz2!C2713,"CPV 3",0)</f>
        <v>CPV 3</v>
      </c>
    </row>
    <row r="2714" spans="3:4">
      <c r="C2714">
        <v>2713</v>
      </c>
      <c r="D2714" t="str">
        <f>IF('Dobór mocy zestawu'!$E$6&gt;=Arkusz2!C2714,"CPV 3",0)</f>
        <v>CPV 3</v>
      </c>
    </row>
    <row r="2715" spans="3:4">
      <c r="C2715">
        <v>2714</v>
      </c>
      <c r="D2715" t="str">
        <f>IF('Dobór mocy zestawu'!$E$6&gt;=Arkusz2!C2715,"CPV 3",0)</f>
        <v>CPV 3</v>
      </c>
    </row>
    <row r="2716" spans="3:4">
      <c r="C2716">
        <v>2715</v>
      </c>
      <c r="D2716" t="str">
        <f>IF('Dobór mocy zestawu'!$E$6&gt;=Arkusz2!C2716,"CPV 3",0)</f>
        <v>CPV 3</v>
      </c>
    </row>
    <row r="2717" spans="3:4">
      <c r="C2717">
        <v>2716</v>
      </c>
      <c r="D2717" t="str">
        <f>IF('Dobór mocy zestawu'!$E$6&gt;=Arkusz2!C2717,"CPV 3",0)</f>
        <v>CPV 3</v>
      </c>
    </row>
    <row r="2718" spans="3:4">
      <c r="C2718">
        <v>2717</v>
      </c>
      <c r="D2718" t="str">
        <f>IF('Dobór mocy zestawu'!$E$6&gt;=Arkusz2!C2718,"CPV 3",0)</f>
        <v>CPV 3</v>
      </c>
    </row>
    <row r="2719" spans="3:4">
      <c r="C2719">
        <v>2718</v>
      </c>
      <c r="D2719" t="str">
        <f>IF('Dobór mocy zestawu'!$E$6&gt;=Arkusz2!C2719,"CPV 3",0)</f>
        <v>CPV 3</v>
      </c>
    </row>
    <row r="2720" spans="3:4">
      <c r="C2720">
        <v>2719</v>
      </c>
      <c r="D2720" t="str">
        <f>IF('Dobór mocy zestawu'!$E$6&gt;=Arkusz2!C2720,"CPV 3",0)</f>
        <v>CPV 3</v>
      </c>
    </row>
    <row r="2721" spans="3:4">
      <c r="C2721">
        <v>2720</v>
      </c>
      <c r="D2721" t="str">
        <f>IF('Dobór mocy zestawu'!$E$6&gt;=Arkusz2!C2721,"CPV 3",0)</f>
        <v>CPV 3</v>
      </c>
    </row>
    <row r="2722" spans="3:4">
      <c r="C2722">
        <v>2721</v>
      </c>
      <c r="D2722" t="str">
        <f>IF('Dobór mocy zestawu'!$E$6&gt;=Arkusz2!C2722,"CPV 3",0)</f>
        <v>CPV 3</v>
      </c>
    </row>
    <row r="2723" spans="3:4">
      <c r="C2723">
        <v>2722</v>
      </c>
      <c r="D2723" t="str">
        <f>IF('Dobór mocy zestawu'!$E$6&gt;=Arkusz2!C2723,"CPV 3",0)</f>
        <v>CPV 3</v>
      </c>
    </row>
    <row r="2724" spans="3:4">
      <c r="C2724">
        <v>2723</v>
      </c>
      <c r="D2724" t="str">
        <f>IF('Dobór mocy zestawu'!$E$6&gt;=Arkusz2!C2724,"CPV 3",0)</f>
        <v>CPV 3</v>
      </c>
    </row>
    <row r="2725" spans="3:4">
      <c r="C2725">
        <v>2724</v>
      </c>
      <c r="D2725" t="str">
        <f>IF('Dobór mocy zestawu'!$E$6&gt;=Arkusz2!C2725,"CPV 3",0)</f>
        <v>CPV 3</v>
      </c>
    </row>
    <row r="2726" spans="3:4">
      <c r="C2726">
        <v>2725</v>
      </c>
      <c r="D2726" t="str">
        <f>IF('Dobór mocy zestawu'!$E$6&gt;=Arkusz2!C2726,"CPV 3",0)</f>
        <v>CPV 3</v>
      </c>
    </row>
    <row r="2727" spans="3:4">
      <c r="C2727">
        <v>2726</v>
      </c>
      <c r="D2727" t="str">
        <f>IF('Dobór mocy zestawu'!$E$6&gt;=Arkusz2!C2727,"CPV 3",0)</f>
        <v>CPV 3</v>
      </c>
    </row>
    <row r="2728" spans="3:4">
      <c r="C2728">
        <v>2727</v>
      </c>
      <c r="D2728" t="str">
        <f>IF('Dobór mocy zestawu'!$E$6&gt;=Arkusz2!C2728,"CPV 3",0)</f>
        <v>CPV 3</v>
      </c>
    </row>
    <row r="2729" spans="3:4">
      <c r="C2729">
        <v>2728</v>
      </c>
      <c r="D2729" t="str">
        <f>IF('Dobór mocy zestawu'!$E$6&gt;=Arkusz2!C2729,"CPV 3",0)</f>
        <v>CPV 3</v>
      </c>
    </row>
    <row r="2730" spans="3:4">
      <c r="C2730">
        <v>2729</v>
      </c>
      <c r="D2730" t="str">
        <f>IF('Dobór mocy zestawu'!$E$6&gt;=Arkusz2!C2730,"CPV 3",0)</f>
        <v>CPV 3</v>
      </c>
    </row>
    <row r="2731" spans="3:4">
      <c r="C2731">
        <v>2730</v>
      </c>
      <c r="D2731" t="str">
        <f>IF('Dobór mocy zestawu'!$E$6&gt;=Arkusz2!C2731,"CPV 3",0)</f>
        <v>CPV 3</v>
      </c>
    </row>
    <row r="2732" spans="3:4">
      <c r="C2732">
        <v>2731</v>
      </c>
      <c r="D2732" t="str">
        <f>IF('Dobór mocy zestawu'!$E$6&gt;=Arkusz2!C2732,"CPV 3",0)</f>
        <v>CPV 3</v>
      </c>
    </row>
    <row r="2733" spans="3:4">
      <c r="C2733">
        <v>2732</v>
      </c>
      <c r="D2733" t="str">
        <f>IF('Dobór mocy zestawu'!$E$6&gt;=Arkusz2!C2733,"CPV 3",0)</f>
        <v>CPV 3</v>
      </c>
    </row>
    <row r="2734" spans="3:4">
      <c r="C2734">
        <v>2733</v>
      </c>
      <c r="D2734" t="str">
        <f>IF('Dobór mocy zestawu'!$E$6&gt;=Arkusz2!C2734,"CPV 3",0)</f>
        <v>CPV 3</v>
      </c>
    </row>
    <row r="2735" spans="3:4">
      <c r="C2735">
        <v>2734</v>
      </c>
      <c r="D2735" t="str">
        <f>IF('Dobór mocy zestawu'!$E$6&gt;=Arkusz2!C2735,"CPV 3",0)</f>
        <v>CPV 3</v>
      </c>
    </row>
    <row r="2736" spans="3:4">
      <c r="C2736">
        <v>2735</v>
      </c>
      <c r="D2736" t="str">
        <f>IF('Dobór mocy zestawu'!$E$6&gt;=Arkusz2!C2736,"CPV 3",0)</f>
        <v>CPV 3</v>
      </c>
    </row>
    <row r="2737" spans="3:4">
      <c r="C2737">
        <v>2736</v>
      </c>
      <c r="D2737" t="str">
        <f>IF('Dobór mocy zestawu'!$E$6&gt;=Arkusz2!C2737,"CPV 3",0)</f>
        <v>CPV 3</v>
      </c>
    </row>
    <row r="2738" spans="3:4">
      <c r="C2738">
        <v>2737</v>
      </c>
      <c r="D2738" t="str">
        <f>IF('Dobór mocy zestawu'!$E$6&gt;=Arkusz2!C2738,"CPV 3",0)</f>
        <v>CPV 3</v>
      </c>
    </row>
    <row r="2739" spans="3:4">
      <c r="C2739">
        <v>2738</v>
      </c>
      <c r="D2739" t="str">
        <f>IF('Dobór mocy zestawu'!$E$6&gt;=Arkusz2!C2739,"CPV 3",0)</f>
        <v>CPV 3</v>
      </c>
    </row>
    <row r="2740" spans="3:4">
      <c r="C2740">
        <v>2739</v>
      </c>
      <c r="D2740" t="str">
        <f>IF('Dobór mocy zestawu'!$E$6&gt;=Arkusz2!C2740,"CPV 3",0)</f>
        <v>CPV 3</v>
      </c>
    </row>
    <row r="2741" spans="3:4">
      <c r="C2741">
        <v>2740</v>
      </c>
      <c r="D2741" t="str">
        <f>IF('Dobór mocy zestawu'!$E$6&gt;=Arkusz2!C2741,"CPV 3",0)</f>
        <v>CPV 3</v>
      </c>
    </row>
    <row r="2742" spans="3:4">
      <c r="C2742">
        <v>2741</v>
      </c>
      <c r="D2742" t="str">
        <f>IF('Dobór mocy zestawu'!$E$6&gt;=Arkusz2!C2742,"CPV 3",0)</f>
        <v>CPV 3</v>
      </c>
    </row>
    <row r="2743" spans="3:4">
      <c r="C2743">
        <v>2742</v>
      </c>
      <c r="D2743" t="str">
        <f>IF('Dobór mocy zestawu'!$E$6&gt;=Arkusz2!C2743,"CPV 3",0)</f>
        <v>CPV 3</v>
      </c>
    </row>
    <row r="2744" spans="3:4">
      <c r="C2744">
        <v>2743</v>
      </c>
      <c r="D2744" t="str">
        <f>IF('Dobór mocy zestawu'!$E$6&gt;=Arkusz2!C2744,"CPV 3",0)</f>
        <v>CPV 3</v>
      </c>
    </row>
    <row r="2745" spans="3:4">
      <c r="C2745">
        <v>2744</v>
      </c>
      <c r="D2745" t="str">
        <f>IF('Dobór mocy zestawu'!$E$6&gt;=Arkusz2!C2745,"CPV 3",0)</f>
        <v>CPV 3</v>
      </c>
    </row>
    <row r="2746" spans="3:4">
      <c r="C2746">
        <v>2745</v>
      </c>
      <c r="D2746" t="str">
        <f>IF('Dobór mocy zestawu'!$E$6&gt;=Arkusz2!C2746,"CPV 3",0)</f>
        <v>CPV 3</v>
      </c>
    </row>
    <row r="2747" spans="3:4">
      <c r="C2747">
        <v>2746</v>
      </c>
      <c r="D2747" t="str">
        <f>IF('Dobór mocy zestawu'!$E$6&gt;=Arkusz2!C2747,"CPV 3",0)</f>
        <v>CPV 3</v>
      </c>
    </row>
    <row r="2748" spans="3:4">
      <c r="C2748">
        <v>2747</v>
      </c>
      <c r="D2748" t="str">
        <f>IF('Dobór mocy zestawu'!$E$6&gt;=Arkusz2!C2748,"CPV 3",0)</f>
        <v>CPV 3</v>
      </c>
    </row>
    <row r="2749" spans="3:4">
      <c r="C2749">
        <v>2748</v>
      </c>
      <c r="D2749" t="str">
        <f>IF('Dobór mocy zestawu'!$E$6&gt;=Arkusz2!C2749,"CPV 3",0)</f>
        <v>CPV 3</v>
      </c>
    </row>
    <row r="2750" spans="3:4">
      <c r="C2750">
        <v>2749</v>
      </c>
      <c r="D2750" t="str">
        <f>IF('Dobór mocy zestawu'!$E$6&gt;=Arkusz2!C2750,"CPV 3",0)</f>
        <v>CPV 3</v>
      </c>
    </row>
    <row r="2751" spans="3:4">
      <c r="C2751">
        <v>2750</v>
      </c>
      <c r="D2751" t="str">
        <f>IF('Dobór mocy zestawu'!$E$6&gt;=Arkusz2!C2751,"CPV 3",0)</f>
        <v>CPV 3</v>
      </c>
    </row>
    <row r="2752" spans="3:4">
      <c r="C2752">
        <v>2751</v>
      </c>
      <c r="D2752" t="str">
        <f>IF('Dobór mocy zestawu'!$E$6&gt;=Arkusz2!C2752,"CPV 3",0)</f>
        <v>CPV 3</v>
      </c>
    </row>
    <row r="2753" spans="3:4">
      <c r="C2753">
        <v>2752</v>
      </c>
      <c r="D2753" t="str">
        <f>IF('Dobór mocy zestawu'!$E$6&gt;=Arkusz2!C2753,"CPV 3",0)</f>
        <v>CPV 3</v>
      </c>
    </row>
    <row r="2754" spans="3:4">
      <c r="C2754">
        <v>2753</v>
      </c>
      <c r="D2754" t="str">
        <f>IF('Dobór mocy zestawu'!$E$6&gt;=Arkusz2!C2754,"CPV 3",0)</f>
        <v>CPV 3</v>
      </c>
    </row>
    <row r="2755" spans="3:4">
      <c r="C2755">
        <v>2754</v>
      </c>
      <c r="D2755" t="str">
        <f>IF('Dobór mocy zestawu'!$E$6&gt;=Arkusz2!C2755,"CPV 3",0)</f>
        <v>CPV 3</v>
      </c>
    </row>
    <row r="2756" spans="3:4">
      <c r="C2756">
        <v>2755</v>
      </c>
      <c r="D2756" t="str">
        <f>IF('Dobór mocy zestawu'!$E$6&gt;=Arkusz2!C2756,"CPV 3",0)</f>
        <v>CPV 3</v>
      </c>
    </row>
    <row r="2757" spans="3:4">
      <c r="C2757">
        <v>2756</v>
      </c>
      <c r="D2757" t="str">
        <f>IF('Dobór mocy zestawu'!$E$6&gt;=Arkusz2!C2757,"CPV 3",0)</f>
        <v>CPV 3</v>
      </c>
    </row>
    <row r="2758" spans="3:4">
      <c r="C2758">
        <v>2757</v>
      </c>
      <c r="D2758" t="str">
        <f>IF('Dobór mocy zestawu'!$E$6&gt;=Arkusz2!C2758,"CPV 3",0)</f>
        <v>CPV 3</v>
      </c>
    </row>
    <row r="2759" spans="3:4">
      <c r="C2759">
        <v>2758</v>
      </c>
      <c r="D2759" t="str">
        <f>IF('Dobór mocy zestawu'!$E$6&gt;=Arkusz2!C2759,"CPV 3",0)</f>
        <v>CPV 3</v>
      </c>
    </row>
    <row r="2760" spans="3:4">
      <c r="C2760">
        <v>2759</v>
      </c>
      <c r="D2760" t="str">
        <f>IF('Dobór mocy zestawu'!$E$6&gt;=Arkusz2!C2760,"CPV 3",0)</f>
        <v>CPV 3</v>
      </c>
    </row>
    <row r="2761" spans="3:4">
      <c r="C2761">
        <v>2760</v>
      </c>
      <c r="D2761" t="str">
        <f>IF('Dobór mocy zestawu'!$E$6&gt;=Arkusz2!C2761,"CPV 3",0)</f>
        <v>CPV 3</v>
      </c>
    </row>
    <row r="2762" spans="3:4">
      <c r="C2762">
        <v>2761</v>
      </c>
      <c r="D2762" t="str">
        <f>IF('Dobór mocy zestawu'!$E$6&gt;=Arkusz2!C2762,"CPV 3",0)</f>
        <v>CPV 3</v>
      </c>
    </row>
    <row r="2763" spans="3:4">
      <c r="C2763">
        <v>2762</v>
      </c>
      <c r="D2763" t="str">
        <f>IF('Dobór mocy zestawu'!$E$6&gt;=Arkusz2!C2763,"CPV 3",0)</f>
        <v>CPV 3</v>
      </c>
    </row>
    <row r="2764" spans="3:4">
      <c r="C2764">
        <v>2763</v>
      </c>
      <c r="D2764" t="str">
        <f>IF('Dobór mocy zestawu'!$E$6&gt;=Arkusz2!C2764,"CPV 3",0)</f>
        <v>CPV 3</v>
      </c>
    </row>
    <row r="2765" spans="3:4">
      <c r="C2765">
        <v>2764</v>
      </c>
      <c r="D2765" t="str">
        <f>IF('Dobór mocy zestawu'!$E$6&gt;=Arkusz2!C2765,"CPV 3",0)</f>
        <v>CPV 3</v>
      </c>
    </row>
    <row r="2766" spans="3:4">
      <c r="C2766">
        <v>2765</v>
      </c>
      <c r="D2766" t="str">
        <f>IF('Dobór mocy zestawu'!$E$6&gt;=Arkusz2!C2766,"CPV 3",0)</f>
        <v>CPV 3</v>
      </c>
    </row>
    <row r="2767" spans="3:4">
      <c r="C2767">
        <v>2766</v>
      </c>
      <c r="D2767" t="str">
        <f>IF('Dobór mocy zestawu'!$E$6&gt;=Arkusz2!C2767,"CPV 3",0)</f>
        <v>CPV 3</v>
      </c>
    </row>
    <row r="2768" spans="3:4">
      <c r="C2768">
        <v>2767</v>
      </c>
      <c r="D2768" t="str">
        <f>IF('Dobór mocy zestawu'!$E$6&gt;=Arkusz2!C2768,"CPV 3",0)</f>
        <v>CPV 3</v>
      </c>
    </row>
    <row r="2769" spans="3:4">
      <c r="C2769">
        <v>2768</v>
      </c>
      <c r="D2769" t="str">
        <f>IF('Dobór mocy zestawu'!$E$6&gt;=Arkusz2!C2769,"CPV 3",0)</f>
        <v>CPV 3</v>
      </c>
    </row>
    <row r="2770" spans="3:4">
      <c r="C2770">
        <v>2769</v>
      </c>
      <c r="D2770" t="str">
        <f>IF('Dobór mocy zestawu'!$E$6&gt;=Arkusz2!C2770,"CPV 3",0)</f>
        <v>CPV 3</v>
      </c>
    </row>
    <row r="2771" spans="3:4">
      <c r="C2771">
        <v>2770</v>
      </c>
      <c r="D2771" t="str">
        <f>IF('Dobór mocy zestawu'!$E$6&gt;=Arkusz2!C2771,"CPV 3",0)</f>
        <v>CPV 3</v>
      </c>
    </row>
    <row r="2772" spans="3:4">
      <c r="C2772">
        <v>2771</v>
      </c>
      <c r="D2772" t="str">
        <f>IF('Dobór mocy zestawu'!$E$6&gt;=Arkusz2!C2772,"CPV 3",0)</f>
        <v>CPV 3</v>
      </c>
    </row>
    <row r="2773" spans="3:4">
      <c r="C2773">
        <v>2772</v>
      </c>
      <c r="D2773" t="str">
        <f>IF('Dobór mocy zestawu'!$E$6&gt;=Arkusz2!C2773,"CPV 3",0)</f>
        <v>CPV 3</v>
      </c>
    </row>
    <row r="2774" spans="3:4">
      <c r="C2774">
        <v>2773</v>
      </c>
      <c r="D2774" t="str">
        <f>IF('Dobór mocy zestawu'!$E$6&gt;=Arkusz2!C2774,"CPV 3",0)</f>
        <v>CPV 3</v>
      </c>
    </row>
    <row r="2775" spans="3:4">
      <c r="C2775">
        <v>2774</v>
      </c>
      <c r="D2775" t="str">
        <f>IF('Dobór mocy zestawu'!$E$6&gt;=Arkusz2!C2775,"CPV 3",0)</f>
        <v>CPV 3</v>
      </c>
    </row>
    <row r="2776" spans="3:4">
      <c r="C2776">
        <v>2775</v>
      </c>
      <c r="D2776" t="str">
        <f>IF('Dobór mocy zestawu'!$E$6&gt;=Arkusz2!C2776,"CPV 3",0)</f>
        <v>CPV 3</v>
      </c>
    </row>
    <row r="2777" spans="3:4">
      <c r="C2777">
        <v>2776</v>
      </c>
      <c r="D2777" t="str">
        <f>IF('Dobór mocy zestawu'!$E$6&gt;=Arkusz2!C2777,"CPV 3",0)</f>
        <v>CPV 3</v>
      </c>
    </row>
    <row r="2778" spans="3:4">
      <c r="C2778">
        <v>2777</v>
      </c>
      <c r="D2778" t="str">
        <f>IF('Dobór mocy zestawu'!$E$6&gt;=Arkusz2!C2778,"CPV 3",0)</f>
        <v>CPV 3</v>
      </c>
    </row>
    <row r="2779" spans="3:4">
      <c r="C2779">
        <v>2778</v>
      </c>
      <c r="D2779" t="str">
        <f>IF('Dobór mocy zestawu'!$E$6&gt;=Arkusz2!C2779,"CPV 3",0)</f>
        <v>CPV 3</v>
      </c>
    </row>
    <row r="2780" spans="3:4">
      <c r="C2780">
        <v>2779</v>
      </c>
      <c r="D2780" t="str">
        <f>IF('Dobór mocy zestawu'!$E$6&gt;=Arkusz2!C2780,"CPV 3",0)</f>
        <v>CPV 3</v>
      </c>
    </row>
    <row r="2781" spans="3:4">
      <c r="C2781">
        <v>2780</v>
      </c>
      <c r="D2781" t="str">
        <f>IF('Dobór mocy zestawu'!$E$6&gt;=Arkusz2!C2781,"CPV 3",0)</f>
        <v>CPV 3</v>
      </c>
    </row>
    <row r="2782" spans="3:4">
      <c r="C2782">
        <v>2781</v>
      </c>
      <c r="D2782" t="str">
        <f>IF('Dobór mocy zestawu'!$E$6&gt;=Arkusz2!C2782,"CPV 3",0)</f>
        <v>CPV 3</v>
      </c>
    </row>
    <row r="2783" spans="3:4">
      <c r="C2783">
        <v>2782</v>
      </c>
      <c r="D2783" t="str">
        <f>IF('Dobór mocy zestawu'!$E$6&gt;=Arkusz2!C2783,"CPV 3",0)</f>
        <v>CPV 3</v>
      </c>
    </row>
    <row r="2784" spans="3:4">
      <c r="C2784">
        <v>2783</v>
      </c>
      <c r="D2784" t="str">
        <f>IF('Dobór mocy zestawu'!$E$6&gt;=Arkusz2!C2784,"CPV 3",0)</f>
        <v>CPV 3</v>
      </c>
    </row>
    <row r="2785" spans="3:4">
      <c r="C2785">
        <v>2784</v>
      </c>
      <c r="D2785" t="str">
        <f>IF('Dobór mocy zestawu'!$E$6&gt;=Arkusz2!C2785,"CPV 3",0)</f>
        <v>CPV 3</v>
      </c>
    </row>
    <row r="2786" spans="3:4">
      <c r="C2786">
        <v>2785</v>
      </c>
      <c r="D2786" t="str">
        <f>IF('Dobór mocy zestawu'!$E$6&gt;=Arkusz2!C2786,"CPV 3",0)</f>
        <v>CPV 3</v>
      </c>
    </row>
    <row r="2787" spans="3:4">
      <c r="C2787">
        <v>2786</v>
      </c>
      <c r="D2787" t="str">
        <f>IF('Dobór mocy zestawu'!$E$6&gt;=Arkusz2!C2787,"CPV 3",0)</f>
        <v>CPV 3</v>
      </c>
    </row>
    <row r="2788" spans="3:4">
      <c r="C2788">
        <v>2787</v>
      </c>
      <c r="D2788" t="str">
        <f>IF('Dobór mocy zestawu'!$E$6&gt;=Arkusz2!C2788,"CPV 3",0)</f>
        <v>CPV 3</v>
      </c>
    </row>
    <row r="2789" spans="3:4">
      <c r="C2789">
        <v>2788</v>
      </c>
      <c r="D2789" t="str">
        <f>IF('Dobór mocy zestawu'!$E$6&gt;=Arkusz2!C2789,"CPV 3",0)</f>
        <v>CPV 3</v>
      </c>
    </row>
    <row r="2790" spans="3:4">
      <c r="C2790">
        <v>2789</v>
      </c>
      <c r="D2790" t="str">
        <f>IF('Dobór mocy zestawu'!$E$6&gt;=Arkusz2!C2790,"CPV 3",0)</f>
        <v>CPV 3</v>
      </c>
    </row>
    <row r="2791" spans="3:4">
      <c r="C2791">
        <v>2790</v>
      </c>
      <c r="D2791" t="str">
        <f>IF('Dobór mocy zestawu'!$E$6&gt;=Arkusz2!C2791,"CPV 3",0)</f>
        <v>CPV 3</v>
      </c>
    </row>
    <row r="2792" spans="3:4">
      <c r="C2792">
        <v>2791</v>
      </c>
      <c r="D2792" t="str">
        <f>IF('Dobór mocy zestawu'!$E$6&gt;=Arkusz2!C2792,"CPV 3",0)</f>
        <v>CPV 3</v>
      </c>
    </row>
    <row r="2793" spans="3:4">
      <c r="C2793">
        <v>2792</v>
      </c>
      <c r="D2793" t="str">
        <f>IF('Dobór mocy zestawu'!$E$6&gt;=Arkusz2!C2793,"CPV 3",0)</f>
        <v>CPV 3</v>
      </c>
    </row>
    <row r="2794" spans="3:4">
      <c r="C2794">
        <v>2793</v>
      </c>
      <c r="D2794" t="str">
        <f>IF('Dobór mocy zestawu'!$E$6&gt;=Arkusz2!C2794,"CPV 3",0)</f>
        <v>CPV 3</v>
      </c>
    </row>
    <row r="2795" spans="3:4">
      <c r="C2795">
        <v>2794</v>
      </c>
      <c r="D2795" t="str">
        <f>IF('Dobór mocy zestawu'!$E$6&gt;=Arkusz2!C2795,"CPV 3",0)</f>
        <v>CPV 3</v>
      </c>
    </row>
    <row r="2796" spans="3:4">
      <c r="C2796">
        <v>2795</v>
      </c>
      <c r="D2796" t="str">
        <f>IF('Dobór mocy zestawu'!$E$6&gt;=Arkusz2!C2796,"CPV 3",0)</f>
        <v>CPV 3</v>
      </c>
    </row>
    <row r="2797" spans="3:4">
      <c r="C2797">
        <v>2796</v>
      </c>
      <c r="D2797" t="str">
        <f>IF('Dobór mocy zestawu'!$E$6&gt;=Arkusz2!C2797,"CPV 3",0)</f>
        <v>CPV 3</v>
      </c>
    </row>
    <row r="2798" spans="3:4">
      <c r="C2798">
        <v>2797</v>
      </c>
      <c r="D2798" t="str">
        <f>IF('Dobór mocy zestawu'!$E$6&gt;=Arkusz2!C2798,"CPV 3",0)</f>
        <v>CPV 3</v>
      </c>
    </row>
    <row r="2799" spans="3:4">
      <c r="C2799">
        <v>2798</v>
      </c>
      <c r="D2799" t="str">
        <f>IF('Dobór mocy zestawu'!$E$6&gt;=Arkusz2!C2799,"CPV 3",0)</f>
        <v>CPV 3</v>
      </c>
    </row>
    <row r="2800" spans="3:4">
      <c r="C2800">
        <v>2799</v>
      </c>
      <c r="D2800" t="str">
        <f>IF('Dobór mocy zestawu'!$E$6&gt;=Arkusz2!C2800,"CPV 3",0)</f>
        <v>CPV 3</v>
      </c>
    </row>
    <row r="2801" spans="3:4">
      <c r="C2801">
        <v>2800</v>
      </c>
      <c r="D2801" t="str">
        <f>IF('Dobór mocy zestawu'!$E$6&gt;=Arkusz2!C2801,"CPV 3",0)</f>
        <v>CPV 3</v>
      </c>
    </row>
    <row r="2802" spans="3:4">
      <c r="C2802">
        <v>2801</v>
      </c>
      <c r="D2802" t="str">
        <f>IF('Dobór mocy zestawu'!$E$6&gt;=Arkusz2!C2802,"CPV 3",0)</f>
        <v>CPV 3</v>
      </c>
    </row>
    <row r="2803" spans="3:4">
      <c r="C2803">
        <v>2802</v>
      </c>
      <c r="D2803" t="str">
        <f>IF('Dobór mocy zestawu'!$E$6&gt;=Arkusz2!C2803,"CPV 3",0)</f>
        <v>CPV 3</v>
      </c>
    </row>
    <row r="2804" spans="3:4">
      <c r="C2804">
        <v>2803</v>
      </c>
      <c r="D2804" t="str">
        <f>IF('Dobór mocy zestawu'!$E$6&gt;=Arkusz2!C2804,"CPV 3",0)</f>
        <v>CPV 3</v>
      </c>
    </row>
    <row r="2805" spans="3:4">
      <c r="C2805">
        <v>2804</v>
      </c>
      <c r="D2805" t="str">
        <f>IF('Dobór mocy zestawu'!$E$6&gt;=Arkusz2!C2805,"CPV 3",0)</f>
        <v>CPV 3</v>
      </c>
    </row>
    <row r="2806" spans="3:4">
      <c r="C2806">
        <v>2805</v>
      </c>
      <c r="D2806" t="str">
        <f>IF('Dobór mocy zestawu'!$E$6&gt;=Arkusz2!C2806,"CPV 3",0)</f>
        <v>CPV 3</v>
      </c>
    </row>
    <row r="2807" spans="3:4">
      <c r="C2807">
        <v>2806</v>
      </c>
      <c r="D2807" t="str">
        <f>IF('Dobór mocy zestawu'!$E$6&gt;=Arkusz2!C2807,"CPV 3",0)</f>
        <v>CPV 3</v>
      </c>
    </row>
    <row r="2808" spans="3:4">
      <c r="C2808">
        <v>2807</v>
      </c>
      <c r="D2808" t="str">
        <f>IF('Dobór mocy zestawu'!$E$6&gt;=Arkusz2!C2808,"CPV 3",0)</f>
        <v>CPV 3</v>
      </c>
    </row>
    <row r="2809" spans="3:4">
      <c r="C2809">
        <v>2808</v>
      </c>
      <c r="D2809" t="str">
        <f>IF('Dobór mocy zestawu'!$E$6&gt;=Arkusz2!C2809,"CPV 3",0)</f>
        <v>CPV 3</v>
      </c>
    </row>
    <row r="2810" spans="3:4">
      <c r="C2810">
        <v>2809</v>
      </c>
      <c r="D2810" t="str">
        <f>IF('Dobór mocy zestawu'!$E$6&gt;=Arkusz2!C2810,"CPV 3",0)</f>
        <v>CPV 3</v>
      </c>
    </row>
    <row r="2811" spans="3:4">
      <c r="C2811">
        <v>2810</v>
      </c>
      <c r="D2811" t="str">
        <f>IF('Dobór mocy zestawu'!$E$6&gt;=Arkusz2!C2811,"CPV 3",0)</f>
        <v>CPV 3</v>
      </c>
    </row>
    <row r="2812" spans="3:4">
      <c r="C2812">
        <v>2811</v>
      </c>
      <c r="D2812" t="str">
        <f>IF('Dobór mocy zestawu'!$E$6&gt;=Arkusz2!C2812,"CPV 3",0)</f>
        <v>CPV 3</v>
      </c>
    </row>
    <row r="2813" spans="3:4">
      <c r="C2813">
        <v>2812</v>
      </c>
      <c r="D2813" t="str">
        <f>IF('Dobór mocy zestawu'!$E$6&gt;=Arkusz2!C2813,"CPV 3",0)</f>
        <v>CPV 3</v>
      </c>
    </row>
    <row r="2814" spans="3:4">
      <c r="C2814">
        <v>2813</v>
      </c>
      <c r="D2814" t="str">
        <f>IF('Dobór mocy zestawu'!$E$6&gt;=Arkusz2!C2814,"CPV 3",0)</f>
        <v>CPV 3</v>
      </c>
    </row>
    <row r="2815" spans="3:4">
      <c r="C2815">
        <v>2814</v>
      </c>
      <c r="D2815" t="str">
        <f>IF('Dobór mocy zestawu'!$E$6&gt;=Arkusz2!C2815,"CPV 3",0)</f>
        <v>CPV 3</v>
      </c>
    </row>
    <row r="2816" spans="3:4">
      <c r="C2816">
        <v>2815</v>
      </c>
      <c r="D2816" t="str">
        <f>IF('Dobór mocy zestawu'!$E$6&gt;=Arkusz2!C2816,"CPV 3",0)</f>
        <v>CPV 3</v>
      </c>
    </row>
    <row r="2817" spans="3:4">
      <c r="C2817">
        <v>2816</v>
      </c>
      <c r="D2817" t="str">
        <f>IF('Dobór mocy zestawu'!$E$6&gt;=Arkusz2!C2817,"CPV 3",0)</f>
        <v>CPV 3</v>
      </c>
    </row>
    <row r="2818" spans="3:4">
      <c r="C2818">
        <v>2817</v>
      </c>
      <c r="D2818" t="str">
        <f>IF('Dobór mocy zestawu'!$E$6&gt;=Arkusz2!C2818,"CPV 3",0)</f>
        <v>CPV 3</v>
      </c>
    </row>
    <row r="2819" spans="3:4">
      <c r="C2819">
        <v>2818</v>
      </c>
      <c r="D2819" t="str">
        <f>IF('Dobór mocy zestawu'!$E$6&gt;=Arkusz2!C2819,"CPV 3",0)</f>
        <v>CPV 3</v>
      </c>
    </row>
    <row r="2820" spans="3:4">
      <c r="C2820">
        <v>2819</v>
      </c>
      <c r="D2820" t="str">
        <f>IF('Dobór mocy zestawu'!$E$6&gt;=Arkusz2!C2820,"CPV 3",0)</f>
        <v>CPV 3</v>
      </c>
    </row>
    <row r="2821" spans="3:4">
      <c r="C2821">
        <v>2820</v>
      </c>
      <c r="D2821" t="str">
        <f>IF('Dobór mocy zestawu'!$E$6&gt;=Arkusz2!C2821,"CPV 3",0)</f>
        <v>CPV 3</v>
      </c>
    </row>
    <row r="2822" spans="3:4">
      <c r="C2822">
        <v>2821</v>
      </c>
      <c r="D2822" t="str">
        <f>IF('Dobór mocy zestawu'!$E$6&gt;=Arkusz2!C2822,"CPV 3",0)</f>
        <v>CPV 3</v>
      </c>
    </row>
    <row r="2823" spans="3:4">
      <c r="C2823">
        <v>2822</v>
      </c>
      <c r="D2823" t="str">
        <f>IF('Dobór mocy zestawu'!$E$6&gt;=Arkusz2!C2823,"CPV 3",0)</f>
        <v>CPV 3</v>
      </c>
    </row>
    <row r="2824" spans="3:4">
      <c r="C2824">
        <v>2823</v>
      </c>
      <c r="D2824" t="str">
        <f>IF('Dobór mocy zestawu'!$E$6&gt;=Arkusz2!C2824,"CPV 3",0)</f>
        <v>CPV 3</v>
      </c>
    </row>
    <row r="2825" spans="3:4">
      <c r="C2825">
        <v>2824</v>
      </c>
      <c r="D2825" t="str">
        <f>IF('Dobór mocy zestawu'!$E$6&gt;=Arkusz2!C2825,"CPV 3",0)</f>
        <v>CPV 3</v>
      </c>
    </row>
    <row r="2826" spans="3:4">
      <c r="C2826">
        <v>2825</v>
      </c>
      <c r="D2826" t="str">
        <f>IF('Dobór mocy zestawu'!$E$6&gt;=Arkusz2!C2826,"CPV 3",0)</f>
        <v>CPV 3</v>
      </c>
    </row>
    <row r="2827" spans="3:4">
      <c r="C2827">
        <v>2826</v>
      </c>
      <c r="D2827" t="str">
        <f>IF('Dobór mocy zestawu'!$E$6&gt;=Arkusz2!C2827,"CPV 3",0)</f>
        <v>CPV 3</v>
      </c>
    </row>
    <row r="2828" spans="3:4">
      <c r="C2828">
        <v>2827</v>
      </c>
      <c r="D2828" t="str">
        <f>IF('Dobór mocy zestawu'!$E$6&gt;=Arkusz2!C2828,"CPV 3",0)</f>
        <v>CPV 3</v>
      </c>
    </row>
    <row r="2829" spans="3:4">
      <c r="C2829">
        <v>2828</v>
      </c>
      <c r="D2829" t="str">
        <f>IF('Dobór mocy zestawu'!$E$6&gt;=Arkusz2!C2829,"CPV 3",0)</f>
        <v>CPV 3</v>
      </c>
    </row>
    <row r="2830" spans="3:4">
      <c r="C2830">
        <v>2829</v>
      </c>
      <c r="D2830" t="str">
        <f>IF('Dobór mocy zestawu'!$E$6&gt;=Arkusz2!C2830,"CPV 3",0)</f>
        <v>CPV 3</v>
      </c>
    </row>
    <row r="2831" spans="3:4">
      <c r="C2831">
        <v>2830</v>
      </c>
      <c r="D2831" t="str">
        <f>IF('Dobór mocy zestawu'!$E$6&gt;=Arkusz2!C2831,"CPV 3",0)</f>
        <v>CPV 3</v>
      </c>
    </row>
    <row r="2832" spans="3:4">
      <c r="C2832">
        <v>2831</v>
      </c>
      <c r="D2832" t="str">
        <f>IF('Dobór mocy zestawu'!$E$6&gt;=Arkusz2!C2832,"CPV 3",0)</f>
        <v>CPV 3</v>
      </c>
    </row>
    <row r="2833" spans="3:4">
      <c r="C2833">
        <v>2832</v>
      </c>
      <c r="D2833" t="str">
        <f>IF('Dobór mocy zestawu'!$E$6&gt;=Arkusz2!C2833,"CPV 3",0)</f>
        <v>CPV 3</v>
      </c>
    </row>
    <row r="2834" spans="3:4">
      <c r="C2834">
        <v>2833</v>
      </c>
      <c r="D2834" t="str">
        <f>IF('Dobór mocy zestawu'!$E$6&gt;=Arkusz2!C2834,"CPV 3",0)</f>
        <v>CPV 3</v>
      </c>
    </row>
    <row r="2835" spans="3:4">
      <c r="C2835">
        <v>2834</v>
      </c>
      <c r="D2835" t="str">
        <f>IF('Dobór mocy zestawu'!$E$6&gt;=Arkusz2!C2835,"CPV 3",0)</f>
        <v>CPV 3</v>
      </c>
    </row>
    <row r="2836" spans="3:4">
      <c r="C2836">
        <v>2835</v>
      </c>
      <c r="D2836" t="str">
        <f>IF('Dobór mocy zestawu'!$E$6&gt;=Arkusz2!C2836,"CPV 3",0)</f>
        <v>CPV 3</v>
      </c>
    </row>
    <row r="2837" spans="3:4">
      <c r="C2837">
        <v>2836</v>
      </c>
      <c r="D2837" t="str">
        <f>IF('Dobór mocy zestawu'!$E$6&gt;=Arkusz2!C2837,"CPV 3",0)</f>
        <v>CPV 3</v>
      </c>
    </row>
    <row r="2838" spans="3:4">
      <c r="C2838">
        <v>2837</v>
      </c>
      <c r="D2838" t="str">
        <f>IF('Dobór mocy zestawu'!$E$6&gt;=Arkusz2!C2838,"CPV 3",0)</f>
        <v>CPV 3</v>
      </c>
    </row>
    <row r="2839" spans="3:4">
      <c r="C2839">
        <v>2838</v>
      </c>
      <c r="D2839" t="str">
        <f>IF('Dobór mocy zestawu'!$E$6&gt;=Arkusz2!C2839,"CPV 3",0)</f>
        <v>CPV 3</v>
      </c>
    </row>
    <row r="2840" spans="3:4">
      <c r="C2840">
        <v>2839</v>
      </c>
      <c r="D2840" t="str">
        <f>IF('Dobór mocy zestawu'!$E$6&gt;=Arkusz2!C2840,"CPV 3",0)</f>
        <v>CPV 3</v>
      </c>
    </row>
    <row r="2841" spans="3:4">
      <c r="C2841">
        <v>2840</v>
      </c>
      <c r="D2841" t="str">
        <f>IF('Dobór mocy zestawu'!$E$6&gt;=Arkusz2!C2841,"CPV 3",0)</f>
        <v>CPV 3</v>
      </c>
    </row>
    <row r="2842" spans="3:4">
      <c r="C2842">
        <v>2841</v>
      </c>
      <c r="D2842" t="str">
        <f>IF('Dobór mocy zestawu'!$E$6&gt;=Arkusz2!C2842,"CPV 3",0)</f>
        <v>CPV 3</v>
      </c>
    </row>
    <row r="2843" spans="3:4">
      <c r="C2843">
        <v>2842</v>
      </c>
      <c r="D2843" t="str">
        <f>IF('Dobór mocy zestawu'!$E$6&gt;=Arkusz2!C2843,"CPV 3",0)</f>
        <v>CPV 3</v>
      </c>
    </row>
    <row r="2844" spans="3:4">
      <c r="C2844">
        <v>2843</v>
      </c>
      <c r="D2844" t="str">
        <f>IF('Dobór mocy zestawu'!$E$6&gt;=Arkusz2!C2844,"CPV 3",0)</f>
        <v>CPV 3</v>
      </c>
    </row>
    <row r="2845" spans="3:4">
      <c r="C2845">
        <v>2844</v>
      </c>
      <c r="D2845" t="str">
        <f>IF('Dobór mocy zestawu'!$E$6&gt;=Arkusz2!C2845,"CPV 3",0)</f>
        <v>CPV 3</v>
      </c>
    </row>
    <row r="2846" spans="3:4">
      <c r="C2846">
        <v>2845</v>
      </c>
      <c r="D2846" t="str">
        <f>IF('Dobór mocy zestawu'!$E$6&gt;=Arkusz2!C2846,"CPV 3",0)</f>
        <v>CPV 3</v>
      </c>
    </row>
    <row r="2847" spans="3:4">
      <c r="C2847">
        <v>2846</v>
      </c>
      <c r="D2847" t="str">
        <f>IF('Dobór mocy zestawu'!$E$6&gt;=Arkusz2!C2847,"CPV 3",0)</f>
        <v>CPV 3</v>
      </c>
    </row>
    <row r="2848" spans="3:4">
      <c r="C2848">
        <v>2847</v>
      </c>
      <c r="D2848" t="str">
        <f>IF('Dobór mocy zestawu'!$E$6&gt;=Arkusz2!C2848,"CPV 3",0)</f>
        <v>CPV 3</v>
      </c>
    </row>
    <row r="2849" spans="3:4">
      <c r="C2849">
        <v>2848</v>
      </c>
      <c r="D2849" t="str">
        <f>IF('Dobór mocy zestawu'!$E$6&gt;=Arkusz2!C2849,"CPV 3",0)</f>
        <v>CPV 3</v>
      </c>
    </row>
    <row r="2850" spans="3:4">
      <c r="C2850">
        <v>2849</v>
      </c>
      <c r="D2850" t="str">
        <f>IF('Dobór mocy zestawu'!$E$6&gt;=Arkusz2!C2850,"CPV 3",0)</f>
        <v>CPV 3</v>
      </c>
    </row>
    <row r="2851" spans="3:4">
      <c r="C2851">
        <v>2850</v>
      </c>
      <c r="D2851" t="str">
        <f>IF('Dobór mocy zestawu'!$E$6&gt;=Arkusz2!C2851,"CPV 3",0)</f>
        <v>CPV 3</v>
      </c>
    </row>
    <row r="2852" spans="3:4">
      <c r="C2852">
        <v>2851</v>
      </c>
      <c r="D2852" t="str">
        <f>IF('Dobór mocy zestawu'!$E$6&gt;=Arkusz2!C2852,"CPV 3",0)</f>
        <v>CPV 3</v>
      </c>
    </row>
    <row r="2853" spans="3:4">
      <c r="C2853">
        <v>2852</v>
      </c>
      <c r="D2853" t="str">
        <f>IF('Dobór mocy zestawu'!$E$6&gt;=Arkusz2!C2853,"CPV 3",0)</f>
        <v>CPV 3</v>
      </c>
    </row>
    <row r="2854" spans="3:4">
      <c r="C2854">
        <v>2853</v>
      </c>
      <c r="D2854" t="str">
        <f>IF('Dobór mocy zestawu'!$E$6&gt;=Arkusz2!C2854,"CPV 3",0)</f>
        <v>CPV 3</v>
      </c>
    </row>
    <row r="2855" spans="3:4">
      <c r="C2855">
        <v>2854</v>
      </c>
      <c r="D2855" t="str">
        <f>IF('Dobór mocy zestawu'!$E$6&gt;=Arkusz2!C2855,"CPV 3",0)</f>
        <v>CPV 3</v>
      </c>
    </row>
    <row r="2856" spans="3:4">
      <c r="C2856">
        <v>2855</v>
      </c>
      <c r="D2856" t="str">
        <f>IF('Dobór mocy zestawu'!$E$6&gt;=Arkusz2!C2856,"CPV 3",0)</f>
        <v>CPV 3</v>
      </c>
    </row>
    <row r="2857" spans="3:4">
      <c r="C2857">
        <v>2856</v>
      </c>
      <c r="D2857" t="str">
        <f>IF('Dobór mocy zestawu'!$E$6&gt;=Arkusz2!C2857,"CPV 3",0)</f>
        <v>CPV 3</v>
      </c>
    </row>
    <row r="2858" spans="3:4">
      <c r="C2858">
        <v>2857</v>
      </c>
      <c r="D2858" t="str">
        <f>IF('Dobór mocy zestawu'!$E$6&gt;=Arkusz2!C2858,"CPV 3",0)</f>
        <v>CPV 3</v>
      </c>
    </row>
    <row r="2859" spans="3:4">
      <c r="C2859">
        <v>2858</v>
      </c>
      <c r="D2859" t="str">
        <f>IF('Dobór mocy zestawu'!$E$6&gt;=Arkusz2!C2859,"CPV 3",0)</f>
        <v>CPV 3</v>
      </c>
    </row>
    <row r="2860" spans="3:4">
      <c r="C2860">
        <v>2859</v>
      </c>
      <c r="D2860" t="str">
        <f>IF('Dobór mocy zestawu'!$E$6&gt;=Arkusz2!C2860,"CPV 3",0)</f>
        <v>CPV 3</v>
      </c>
    </row>
    <row r="2861" spans="3:4">
      <c r="C2861">
        <v>2860</v>
      </c>
      <c r="D2861" t="str">
        <f>IF('Dobór mocy zestawu'!$E$6&gt;=Arkusz2!C2861,"CPV 3",0)</f>
        <v>CPV 3</v>
      </c>
    </row>
    <row r="2862" spans="3:4">
      <c r="C2862">
        <v>2861</v>
      </c>
      <c r="D2862" t="str">
        <f>IF('Dobór mocy zestawu'!$E$6&gt;=Arkusz2!C2862,"CPV 3",0)</f>
        <v>CPV 3</v>
      </c>
    </row>
    <row r="2863" spans="3:4">
      <c r="C2863">
        <v>2862</v>
      </c>
      <c r="D2863" t="str">
        <f>IF('Dobór mocy zestawu'!$E$6&gt;=Arkusz2!C2863,"CPV 3",0)</f>
        <v>CPV 3</v>
      </c>
    </row>
    <row r="2864" spans="3:4">
      <c r="C2864">
        <v>2863</v>
      </c>
      <c r="D2864" t="str">
        <f>IF('Dobór mocy zestawu'!$E$6&gt;=Arkusz2!C2864,"CPV 3",0)</f>
        <v>CPV 3</v>
      </c>
    </row>
    <row r="2865" spans="3:4">
      <c r="C2865">
        <v>2864</v>
      </c>
      <c r="D2865" t="str">
        <f>IF('Dobór mocy zestawu'!$E$6&gt;=Arkusz2!C2865,"CPV 3",0)</f>
        <v>CPV 3</v>
      </c>
    </row>
    <row r="2866" spans="3:4">
      <c r="C2866">
        <v>2865</v>
      </c>
      <c r="D2866" t="str">
        <f>IF('Dobór mocy zestawu'!$E$6&gt;=Arkusz2!C2866,"CPV 3",0)</f>
        <v>CPV 3</v>
      </c>
    </row>
    <row r="2867" spans="3:4">
      <c r="C2867">
        <v>2866</v>
      </c>
      <c r="D2867" t="str">
        <f>IF('Dobór mocy zestawu'!$E$6&gt;=Arkusz2!C2867,"CPV 3",0)</f>
        <v>CPV 3</v>
      </c>
    </row>
    <row r="2868" spans="3:4">
      <c r="C2868">
        <v>2867</v>
      </c>
      <c r="D2868" t="str">
        <f>IF('Dobór mocy zestawu'!$E$6&gt;=Arkusz2!C2868,"CPV 3",0)</f>
        <v>CPV 3</v>
      </c>
    </row>
    <row r="2869" spans="3:4">
      <c r="C2869">
        <v>2868</v>
      </c>
      <c r="D2869" t="str">
        <f>IF('Dobór mocy zestawu'!$E$6&gt;=Arkusz2!C2869,"CPV 3",0)</f>
        <v>CPV 3</v>
      </c>
    </row>
    <row r="2870" spans="3:4">
      <c r="C2870">
        <v>2869</v>
      </c>
      <c r="D2870" t="str">
        <f>IF('Dobór mocy zestawu'!$E$6&gt;=Arkusz2!C2870,"CPV 3",0)</f>
        <v>CPV 3</v>
      </c>
    </row>
    <row r="2871" spans="3:4">
      <c r="C2871">
        <v>2870</v>
      </c>
      <c r="D2871" t="str">
        <f>IF('Dobór mocy zestawu'!$E$6&gt;=Arkusz2!C2871,"CPV 3",0)</f>
        <v>CPV 3</v>
      </c>
    </row>
    <row r="2872" spans="3:4">
      <c r="C2872">
        <v>2871</v>
      </c>
      <c r="D2872" t="str">
        <f>IF('Dobór mocy zestawu'!$E$6&gt;=Arkusz2!C2872,"CPV 3",0)</f>
        <v>CPV 3</v>
      </c>
    </row>
    <row r="2873" spans="3:4">
      <c r="C2873">
        <v>2872</v>
      </c>
      <c r="D2873" t="str">
        <f>IF('Dobór mocy zestawu'!$E$6&gt;=Arkusz2!C2873,"CPV 3",0)</f>
        <v>CPV 3</v>
      </c>
    </row>
    <row r="2874" spans="3:4">
      <c r="C2874">
        <v>2873</v>
      </c>
      <c r="D2874" t="str">
        <f>IF('Dobór mocy zestawu'!$E$6&gt;=Arkusz2!C2874,"CPV 3",0)</f>
        <v>CPV 3</v>
      </c>
    </row>
    <row r="2875" spans="3:4">
      <c r="C2875">
        <v>2874</v>
      </c>
      <c r="D2875" t="str">
        <f>IF('Dobór mocy zestawu'!$E$6&gt;=Arkusz2!C2875,"CPV 3",0)</f>
        <v>CPV 3</v>
      </c>
    </row>
    <row r="2876" spans="3:4">
      <c r="C2876">
        <v>2875</v>
      </c>
      <c r="D2876" t="str">
        <f>IF('Dobór mocy zestawu'!$E$6&gt;=Arkusz2!C2876,"CPV 3",0)</f>
        <v>CPV 3</v>
      </c>
    </row>
    <row r="2877" spans="3:4">
      <c r="C2877">
        <v>2876</v>
      </c>
      <c r="D2877" t="str">
        <f>IF('Dobór mocy zestawu'!$E$6&gt;=Arkusz2!C2877,"CPV 3",0)</f>
        <v>CPV 3</v>
      </c>
    </row>
    <row r="2878" spans="3:4">
      <c r="C2878">
        <v>2877</v>
      </c>
      <c r="D2878" t="str">
        <f>IF('Dobór mocy zestawu'!$E$6&gt;=Arkusz2!C2878,"CPV 3",0)</f>
        <v>CPV 3</v>
      </c>
    </row>
    <row r="2879" spans="3:4">
      <c r="C2879">
        <v>2878</v>
      </c>
      <c r="D2879" t="str">
        <f>IF('Dobór mocy zestawu'!$E$6&gt;=Arkusz2!C2879,"CPV 3",0)</f>
        <v>CPV 3</v>
      </c>
    </row>
    <row r="2880" spans="3:4">
      <c r="C2880">
        <v>2879</v>
      </c>
      <c r="D2880" t="str">
        <f>IF('Dobór mocy zestawu'!$E$6&gt;=Arkusz2!C2880,"CPV 3",0)</f>
        <v>CPV 3</v>
      </c>
    </row>
    <row r="2881" spans="3:4">
      <c r="C2881">
        <v>2880</v>
      </c>
      <c r="D2881" t="str">
        <f>IF('Dobór mocy zestawu'!$E$6&gt;=Arkusz2!C2881,"CPV 3",0)</f>
        <v>CPV 3</v>
      </c>
    </row>
    <row r="2882" spans="3:4">
      <c r="C2882">
        <v>2881</v>
      </c>
      <c r="D2882" t="str">
        <f>IF('Dobór mocy zestawu'!$E$6&gt;=Arkusz2!C2882,"CPV 3",0)</f>
        <v>CPV 3</v>
      </c>
    </row>
    <row r="2883" spans="3:4">
      <c r="C2883">
        <v>2882</v>
      </c>
      <c r="D2883" t="str">
        <f>IF('Dobór mocy zestawu'!$E$6&gt;=Arkusz2!C2883,"CPV 3",0)</f>
        <v>CPV 3</v>
      </c>
    </row>
    <row r="2884" spans="3:4">
      <c r="C2884">
        <v>2883</v>
      </c>
      <c r="D2884" t="str">
        <f>IF('Dobór mocy zestawu'!$E$6&gt;=Arkusz2!C2884,"CPV 3",0)</f>
        <v>CPV 3</v>
      </c>
    </row>
    <row r="2885" spans="3:4">
      <c r="C2885">
        <v>2884</v>
      </c>
      <c r="D2885" t="str">
        <f>IF('Dobór mocy zestawu'!$E$6&gt;=Arkusz2!C2885,"CPV 3",0)</f>
        <v>CPV 3</v>
      </c>
    </row>
    <row r="2886" spans="3:4">
      <c r="C2886">
        <v>2885</v>
      </c>
      <c r="D2886" t="str">
        <f>IF('Dobór mocy zestawu'!$E$6&gt;=Arkusz2!C2886,"CPV 3",0)</f>
        <v>CPV 3</v>
      </c>
    </row>
    <row r="2887" spans="3:4">
      <c r="C2887">
        <v>2886</v>
      </c>
      <c r="D2887" t="str">
        <f>IF('Dobór mocy zestawu'!$E$6&gt;=Arkusz2!C2887,"CPV 3",0)</f>
        <v>CPV 3</v>
      </c>
    </row>
    <row r="2888" spans="3:4">
      <c r="C2888">
        <v>2887</v>
      </c>
      <c r="D2888" t="str">
        <f>IF('Dobór mocy zestawu'!$E$6&gt;=Arkusz2!C2888,"CPV 3",0)</f>
        <v>CPV 3</v>
      </c>
    </row>
    <row r="2889" spans="3:4">
      <c r="C2889">
        <v>2888</v>
      </c>
      <c r="D2889" t="str">
        <f>IF('Dobór mocy zestawu'!$E$6&gt;=Arkusz2!C2889,"CPV 3",0)</f>
        <v>CPV 3</v>
      </c>
    </row>
    <row r="2890" spans="3:4">
      <c r="C2890">
        <v>2889</v>
      </c>
      <c r="D2890" t="str">
        <f>IF('Dobór mocy zestawu'!$E$6&gt;=Arkusz2!C2890,"CPV 3",0)</f>
        <v>CPV 3</v>
      </c>
    </row>
    <row r="2891" spans="3:4">
      <c r="C2891">
        <v>2890</v>
      </c>
      <c r="D2891" t="str">
        <f>IF('Dobór mocy zestawu'!$E$6&gt;=Arkusz2!C2891,"CPV 3",0)</f>
        <v>CPV 3</v>
      </c>
    </row>
    <row r="2892" spans="3:4">
      <c r="C2892">
        <v>2891</v>
      </c>
      <c r="D2892" t="str">
        <f>IF('Dobór mocy zestawu'!$E$6&gt;=Arkusz2!C2892,"CPV 3",0)</f>
        <v>CPV 3</v>
      </c>
    </row>
    <row r="2893" spans="3:4">
      <c r="C2893">
        <v>2892</v>
      </c>
      <c r="D2893" t="str">
        <f>IF('Dobór mocy zestawu'!$E$6&gt;=Arkusz2!C2893,"CPV 3",0)</f>
        <v>CPV 3</v>
      </c>
    </row>
    <row r="2894" spans="3:4">
      <c r="C2894">
        <v>2893</v>
      </c>
      <c r="D2894" t="str">
        <f>IF('Dobór mocy zestawu'!$E$6&gt;=Arkusz2!C2894,"CPV 3",0)</f>
        <v>CPV 3</v>
      </c>
    </row>
    <row r="2895" spans="3:4">
      <c r="C2895">
        <v>2894</v>
      </c>
      <c r="D2895" t="str">
        <f>IF('Dobór mocy zestawu'!$E$6&gt;=Arkusz2!C2895,"CPV 3",0)</f>
        <v>CPV 3</v>
      </c>
    </row>
    <row r="2896" spans="3:4">
      <c r="C2896">
        <v>2895</v>
      </c>
      <c r="D2896" t="str">
        <f>IF('Dobór mocy zestawu'!$E$6&gt;=Arkusz2!C2896,"CPV 3",0)</f>
        <v>CPV 3</v>
      </c>
    </row>
    <row r="2897" spans="3:4">
      <c r="C2897">
        <v>2896</v>
      </c>
      <c r="D2897" t="str">
        <f>IF('Dobór mocy zestawu'!$E$6&gt;=Arkusz2!C2897,"CPV 3",0)</f>
        <v>CPV 3</v>
      </c>
    </row>
    <row r="2898" spans="3:4">
      <c r="C2898">
        <v>2897</v>
      </c>
      <c r="D2898" t="str">
        <f>IF('Dobór mocy zestawu'!$E$6&gt;=Arkusz2!C2898,"CPV 3",0)</f>
        <v>CPV 3</v>
      </c>
    </row>
    <row r="2899" spans="3:4">
      <c r="C2899">
        <v>2898</v>
      </c>
      <c r="D2899" t="str">
        <f>IF('Dobór mocy zestawu'!$E$6&gt;=Arkusz2!C2899,"CPV 3",0)</f>
        <v>CPV 3</v>
      </c>
    </row>
    <row r="2900" spans="3:4">
      <c r="C2900">
        <v>2899</v>
      </c>
      <c r="D2900" t="str">
        <f>IF('Dobór mocy zestawu'!$E$6&gt;=Arkusz2!C2900,"CPV 3",0)</f>
        <v>CPV 3</v>
      </c>
    </row>
    <row r="2901" spans="3:4">
      <c r="C2901">
        <v>2900</v>
      </c>
      <c r="D2901" t="str">
        <f>IF('Dobór mocy zestawu'!$E$6&gt;=Arkusz2!C2901,"CPV 3",0)</f>
        <v>CPV 3</v>
      </c>
    </row>
    <row r="2902" spans="3:4">
      <c r="C2902">
        <v>2901</v>
      </c>
      <c r="D2902" t="str">
        <f>IF('Dobór mocy zestawu'!$E$6&gt;=Arkusz2!C2902,"CPV 3",0)</f>
        <v>CPV 3</v>
      </c>
    </row>
    <row r="2903" spans="3:4">
      <c r="C2903">
        <v>2902</v>
      </c>
      <c r="D2903" t="str">
        <f>IF('Dobór mocy zestawu'!$E$6&gt;=Arkusz2!C2903,"CPV 3",0)</f>
        <v>CPV 3</v>
      </c>
    </row>
    <row r="2904" spans="3:4">
      <c r="C2904">
        <v>2903</v>
      </c>
      <c r="D2904" t="str">
        <f>IF('Dobór mocy zestawu'!$E$6&gt;=Arkusz2!C2904,"CPV 3",0)</f>
        <v>CPV 3</v>
      </c>
    </row>
    <row r="2905" spans="3:4">
      <c r="C2905">
        <v>2904</v>
      </c>
      <c r="D2905" t="str">
        <f>IF('Dobór mocy zestawu'!$E$6&gt;=Arkusz2!C2905,"CPV 3",0)</f>
        <v>CPV 3</v>
      </c>
    </row>
    <row r="2906" spans="3:4">
      <c r="C2906">
        <v>2905</v>
      </c>
      <c r="D2906" t="str">
        <f>IF('Dobór mocy zestawu'!$E$6&gt;=Arkusz2!C2906,"CPV 3",0)</f>
        <v>CPV 3</v>
      </c>
    </row>
    <row r="2907" spans="3:4">
      <c r="C2907">
        <v>2906</v>
      </c>
      <c r="D2907" t="str">
        <f>IF('Dobór mocy zestawu'!$E$6&gt;=Arkusz2!C2907,"CPV 3",0)</f>
        <v>CPV 3</v>
      </c>
    </row>
    <row r="2908" spans="3:4">
      <c r="C2908">
        <v>2907</v>
      </c>
      <c r="D2908" t="str">
        <f>IF('Dobór mocy zestawu'!$E$6&gt;=Arkusz2!C2908,"CPV 3",0)</f>
        <v>CPV 3</v>
      </c>
    </row>
    <row r="2909" spans="3:4">
      <c r="C2909">
        <v>2908</v>
      </c>
      <c r="D2909" t="str">
        <f>IF('Dobór mocy zestawu'!$E$6&gt;=Arkusz2!C2909,"CPV 3",0)</f>
        <v>CPV 3</v>
      </c>
    </row>
    <row r="2910" spans="3:4">
      <c r="C2910">
        <v>2909</v>
      </c>
      <c r="D2910" t="str">
        <f>IF('Dobór mocy zestawu'!$E$6&gt;=Arkusz2!C2910,"CPV 3",0)</f>
        <v>CPV 3</v>
      </c>
    </row>
    <row r="2911" spans="3:4">
      <c r="C2911">
        <v>2910</v>
      </c>
      <c r="D2911" t="str">
        <f>IF('Dobór mocy zestawu'!$E$6&gt;=Arkusz2!C2911,"CPV 3",0)</f>
        <v>CPV 3</v>
      </c>
    </row>
    <row r="2912" spans="3:4">
      <c r="C2912">
        <v>2911</v>
      </c>
      <c r="D2912" t="str">
        <f>IF('Dobór mocy zestawu'!$E$6&gt;=Arkusz2!C2912,"CPV 3",0)</f>
        <v>CPV 3</v>
      </c>
    </row>
    <row r="2913" spans="3:4">
      <c r="C2913">
        <v>2912</v>
      </c>
      <c r="D2913" t="str">
        <f>IF('Dobór mocy zestawu'!$E$6&gt;=Arkusz2!C2913,"CPV 3",0)</f>
        <v>CPV 3</v>
      </c>
    </row>
    <row r="2914" spans="3:4">
      <c r="C2914">
        <v>2913</v>
      </c>
      <c r="D2914" t="str">
        <f>IF('Dobór mocy zestawu'!$E$6&gt;=Arkusz2!C2914,"CPV 3",0)</f>
        <v>CPV 3</v>
      </c>
    </row>
    <row r="2915" spans="3:4">
      <c r="C2915">
        <v>2914</v>
      </c>
      <c r="D2915" t="str">
        <f>IF('Dobór mocy zestawu'!$E$6&gt;=Arkusz2!C2915,"CPV 3",0)</f>
        <v>CPV 3</v>
      </c>
    </row>
    <row r="2916" spans="3:4">
      <c r="C2916">
        <v>2915</v>
      </c>
      <c r="D2916" t="str">
        <f>IF('Dobór mocy zestawu'!$E$6&gt;=Arkusz2!C2916,"CPV 3",0)</f>
        <v>CPV 3</v>
      </c>
    </row>
    <row r="2917" spans="3:4">
      <c r="C2917">
        <v>2916</v>
      </c>
      <c r="D2917" t="str">
        <f>IF('Dobór mocy zestawu'!$E$6&gt;=Arkusz2!C2917,"CPV 3",0)</f>
        <v>CPV 3</v>
      </c>
    </row>
    <row r="2918" spans="3:4">
      <c r="C2918">
        <v>2917</v>
      </c>
      <c r="D2918" t="str">
        <f>IF('Dobór mocy zestawu'!$E$6&gt;=Arkusz2!C2918,"CPV 3",0)</f>
        <v>CPV 3</v>
      </c>
    </row>
    <row r="2919" spans="3:4">
      <c r="C2919">
        <v>2918</v>
      </c>
      <c r="D2919" t="str">
        <f>IF('Dobór mocy zestawu'!$E$6&gt;=Arkusz2!C2919,"CPV 3",0)</f>
        <v>CPV 3</v>
      </c>
    </row>
    <row r="2920" spans="3:4">
      <c r="C2920">
        <v>2919</v>
      </c>
      <c r="D2920" t="str">
        <f>IF('Dobór mocy zestawu'!$E$6&gt;=Arkusz2!C2920,"CPV 3",0)</f>
        <v>CPV 3</v>
      </c>
    </row>
    <row r="2921" spans="3:4">
      <c r="C2921">
        <v>2920</v>
      </c>
      <c r="D2921" t="str">
        <f>IF('Dobór mocy zestawu'!$E$6&gt;=Arkusz2!C2921,"CPV 3",0)</f>
        <v>CPV 3</v>
      </c>
    </row>
    <row r="2922" spans="3:4">
      <c r="C2922">
        <v>2921</v>
      </c>
      <c r="D2922" t="str">
        <f>IF('Dobór mocy zestawu'!$E$6&gt;=Arkusz2!C2922,"CPV 3",0)</f>
        <v>CPV 3</v>
      </c>
    </row>
    <row r="2923" spans="3:4">
      <c r="C2923">
        <v>2922</v>
      </c>
      <c r="D2923" t="str">
        <f>IF('Dobór mocy zestawu'!$E$6&gt;=Arkusz2!C2923,"CPV 3",0)</f>
        <v>CPV 3</v>
      </c>
    </row>
    <row r="2924" spans="3:4">
      <c r="C2924">
        <v>2923</v>
      </c>
      <c r="D2924" t="str">
        <f>IF('Dobór mocy zestawu'!$E$6&gt;=Arkusz2!C2924,"CPV 3",0)</f>
        <v>CPV 3</v>
      </c>
    </row>
    <row r="2925" spans="3:4">
      <c r="C2925">
        <v>2924</v>
      </c>
      <c r="D2925" t="str">
        <f>IF('Dobór mocy zestawu'!$E$6&gt;=Arkusz2!C2925,"CPV 3",0)</f>
        <v>CPV 3</v>
      </c>
    </row>
    <row r="2926" spans="3:4">
      <c r="C2926">
        <v>2925</v>
      </c>
      <c r="D2926" t="str">
        <f>IF('Dobór mocy zestawu'!$E$6&gt;=Arkusz2!C2926,"CPV 3",0)</f>
        <v>CPV 3</v>
      </c>
    </row>
    <row r="2927" spans="3:4">
      <c r="C2927">
        <v>2926</v>
      </c>
      <c r="D2927" t="str">
        <f>IF('Dobór mocy zestawu'!$E$6&gt;=Arkusz2!C2927,"CPV 3",0)</f>
        <v>CPV 3</v>
      </c>
    </row>
    <row r="2928" spans="3:4">
      <c r="C2928">
        <v>2927</v>
      </c>
      <c r="D2928" t="str">
        <f>IF('Dobór mocy zestawu'!$E$6&gt;=Arkusz2!C2928,"CPV 3",0)</f>
        <v>CPV 3</v>
      </c>
    </row>
    <row r="2929" spans="3:4">
      <c r="C2929">
        <v>2928</v>
      </c>
      <c r="D2929" t="str">
        <f>IF('Dobór mocy zestawu'!$E$6&gt;=Arkusz2!C2929,"CPV 3",0)</f>
        <v>CPV 3</v>
      </c>
    </row>
    <row r="2930" spans="3:4">
      <c r="C2930">
        <v>2929</v>
      </c>
      <c r="D2930" t="str">
        <f>IF('Dobór mocy zestawu'!$E$6&gt;=Arkusz2!C2930,"CPV 3",0)</f>
        <v>CPV 3</v>
      </c>
    </row>
    <row r="2931" spans="3:4">
      <c r="C2931">
        <v>2930</v>
      </c>
      <c r="D2931" t="str">
        <f>IF('Dobór mocy zestawu'!$E$6&gt;=Arkusz2!C2931,"CPV 3",0)</f>
        <v>CPV 3</v>
      </c>
    </row>
    <row r="2932" spans="3:4">
      <c r="C2932">
        <v>2931</v>
      </c>
      <c r="D2932" t="str">
        <f>IF('Dobór mocy zestawu'!$E$6&gt;=Arkusz2!C2932,"CPV 3",0)</f>
        <v>CPV 3</v>
      </c>
    </row>
    <row r="2933" spans="3:4">
      <c r="C2933">
        <v>2932</v>
      </c>
      <c r="D2933" t="str">
        <f>IF('Dobór mocy zestawu'!$E$6&gt;=Arkusz2!C2933,"CPV 3",0)</f>
        <v>CPV 3</v>
      </c>
    </row>
    <row r="2934" spans="3:4">
      <c r="C2934">
        <v>2933</v>
      </c>
      <c r="D2934" t="str">
        <f>IF('Dobór mocy zestawu'!$E$6&gt;=Arkusz2!C2934,"CPV 3",0)</f>
        <v>CPV 3</v>
      </c>
    </row>
    <row r="2935" spans="3:4">
      <c r="C2935">
        <v>2934</v>
      </c>
      <c r="D2935" t="str">
        <f>IF('Dobór mocy zestawu'!$E$6&gt;=Arkusz2!C2935,"CPV 3",0)</f>
        <v>CPV 3</v>
      </c>
    </row>
    <row r="2936" spans="3:4">
      <c r="C2936">
        <v>2935</v>
      </c>
      <c r="D2936" t="str">
        <f>IF('Dobór mocy zestawu'!$E$6&gt;=Arkusz2!C2936,"CPV 3",0)</f>
        <v>CPV 3</v>
      </c>
    </row>
    <row r="2937" spans="3:4">
      <c r="C2937">
        <v>2936</v>
      </c>
      <c r="D2937" t="str">
        <f>IF('Dobór mocy zestawu'!$E$6&gt;=Arkusz2!C2937,"CPV 3",0)</f>
        <v>CPV 3</v>
      </c>
    </row>
    <row r="2938" spans="3:4">
      <c r="C2938">
        <v>2937</v>
      </c>
      <c r="D2938" t="str">
        <f>IF('Dobór mocy zestawu'!$E$6&gt;=Arkusz2!C2938,"CPV 3",0)</f>
        <v>CPV 3</v>
      </c>
    </row>
    <row r="2939" spans="3:4">
      <c r="C2939">
        <v>2938</v>
      </c>
      <c r="D2939" t="str">
        <f>IF('Dobór mocy zestawu'!$E$6&gt;=Arkusz2!C2939,"CPV 3",0)</f>
        <v>CPV 3</v>
      </c>
    </row>
    <row r="2940" spans="3:4">
      <c r="C2940">
        <v>2939</v>
      </c>
      <c r="D2940" t="str">
        <f>IF('Dobór mocy zestawu'!$E$6&gt;=Arkusz2!C2940,"CPV 3",0)</f>
        <v>CPV 3</v>
      </c>
    </row>
    <row r="2941" spans="3:4">
      <c r="C2941">
        <v>2940</v>
      </c>
      <c r="D2941" t="str">
        <f>IF('Dobór mocy zestawu'!$E$6&gt;=Arkusz2!C2941,"CPV 3",0)</f>
        <v>CPV 3</v>
      </c>
    </row>
    <row r="2942" spans="3:4">
      <c r="C2942">
        <v>2941</v>
      </c>
      <c r="D2942" t="str">
        <f>IF('Dobór mocy zestawu'!$E$6&gt;=Arkusz2!C2942,"CPV 3",0)</f>
        <v>CPV 3</v>
      </c>
    </row>
    <row r="2943" spans="3:4">
      <c r="C2943">
        <v>2942</v>
      </c>
      <c r="D2943" t="str">
        <f>IF('Dobór mocy zestawu'!$E$6&gt;=Arkusz2!C2943,"CPV 3",0)</f>
        <v>CPV 3</v>
      </c>
    </row>
    <row r="2944" spans="3:4">
      <c r="C2944">
        <v>2943</v>
      </c>
      <c r="D2944" t="str">
        <f>IF('Dobór mocy zestawu'!$E$6&gt;=Arkusz2!C2944,"CPV 3",0)</f>
        <v>CPV 3</v>
      </c>
    </row>
    <row r="2945" spans="3:4">
      <c r="C2945">
        <v>2944</v>
      </c>
      <c r="D2945" t="str">
        <f>IF('Dobór mocy zestawu'!$E$6&gt;=Arkusz2!C2945,"CPV 3",0)</f>
        <v>CPV 3</v>
      </c>
    </row>
    <row r="2946" spans="3:4">
      <c r="C2946">
        <v>2945</v>
      </c>
      <c r="D2946" t="str">
        <f>IF('Dobór mocy zestawu'!$E$6&gt;=Arkusz2!C2946,"CPV 3",0)</f>
        <v>CPV 3</v>
      </c>
    </row>
    <row r="2947" spans="3:4">
      <c r="C2947">
        <v>2946</v>
      </c>
      <c r="D2947" t="str">
        <f>IF('Dobór mocy zestawu'!$E$6&gt;=Arkusz2!C2947,"CPV 3",0)</f>
        <v>CPV 3</v>
      </c>
    </row>
    <row r="2948" spans="3:4">
      <c r="C2948">
        <v>2947</v>
      </c>
      <c r="D2948" t="str">
        <f>IF('Dobór mocy zestawu'!$E$6&gt;=Arkusz2!C2948,"CPV 3",0)</f>
        <v>CPV 3</v>
      </c>
    </row>
    <row r="2949" spans="3:4">
      <c r="C2949">
        <v>2948</v>
      </c>
      <c r="D2949" t="str">
        <f>IF('Dobór mocy zestawu'!$E$6&gt;=Arkusz2!C2949,"CPV 3",0)</f>
        <v>CPV 3</v>
      </c>
    </row>
    <row r="2950" spans="3:4">
      <c r="C2950">
        <v>2949</v>
      </c>
      <c r="D2950" t="str">
        <f>IF('Dobór mocy zestawu'!$E$6&gt;=Arkusz2!C2950,"CPV 3",0)</f>
        <v>CPV 3</v>
      </c>
    </row>
    <row r="2951" spans="3:4">
      <c r="C2951">
        <v>2950</v>
      </c>
      <c r="D2951" t="str">
        <f>IF('Dobór mocy zestawu'!$E$6&gt;=Arkusz2!C2951,"CPV 3",0)</f>
        <v>CPV 3</v>
      </c>
    </row>
    <row r="2952" spans="3:4">
      <c r="C2952">
        <v>2951</v>
      </c>
      <c r="D2952" t="str">
        <f>IF('Dobór mocy zestawu'!$E$6&gt;=Arkusz2!C2952,"CPV 3",0)</f>
        <v>CPV 3</v>
      </c>
    </row>
    <row r="2953" spans="3:4">
      <c r="C2953">
        <v>2952</v>
      </c>
      <c r="D2953" t="str">
        <f>IF('Dobór mocy zestawu'!$E$6&gt;=Arkusz2!C2953,"CPV 3",0)</f>
        <v>CPV 3</v>
      </c>
    </row>
    <row r="2954" spans="3:4">
      <c r="C2954">
        <v>2953</v>
      </c>
      <c r="D2954" t="str">
        <f>IF('Dobór mocy zestawu'!$E$6&gt;=Arkusz2!C2954,"CPV 3",0)</f>
        <v>CPV 3</v>
      </c>
    </row>
    <row r="2955" spans="3:4">
      <c r="C2955">
        <v>2954</v>
      </c>
      <c r="D2955" t="str">
        <f>IF('Dobór mocy zestawu'!$E$6&gt;=Arkusz2!C2955,"CPV 3",0)</f>
        <v>CPV 3</v>
      </c>
    </row>
    <row r="2956" spans="3:4">
      <c r="C2956">
        <v>2955</v>
      </c>
      <c r="D2956" t="str">
        <f>IF('Dobór mocy zestawu'!$E$6&gt;=Arkusz2!C2956,"CPV 3",0)</f>
        <v>CPV 3</v>
      </c>
    </row>
    <row r="2957" spans="3:4">
      <c r="C2957">
        <v>2956</v>
      </c>
      <c r="D2957" t="str">
        <f>IF('Dobór mocy zestawu'!$E$6&gt;=Arkusz2!C2957,"CPV 3",0)</f>
        <v>CPV 3</v>
      </c>
    </row>
    <row r="2958" spans="3:4">
      <c r="C2958">
        <v>2957</v>
      </c>
      <c r="D2958" t="str">
        <f>IF('Dobór mocy zestawu'!$E$6&gt;=Arkusz2!C2958,"CPV 3",0)</f>
        <v>CPV 3</v>
      </c>
    </row>
    <row r="2959" spans="3:4">
      <c r="C2959">
        <v>2958</v>
      </c>
      <c r="D2959" t="str">
        <f>IF('Dobór mocy zestawu'!$E$6&gt;=Arkusz2!C2959,"CPV 3",0)</f>
        <v>CPV 3</v>
      </c>
    </row>
    <row r="2960" spans="3:4">
      <c r="C2960">
        <v>2959</v>
      </c>
      <c r="D2960" t="str">
        <f>IF('Dobór mocy zestawu'!$E$6&gt;=Arkusz2!C2960,"CPV 3",0)</f>
        <v>CPV 3</v>
      </c>
    </row>
    <row r="2961" spans="3:4">
      <c r="C2961">
        <v>2960</v>
      </c>
      <c r="D2961" t="str">
        <f>IF('Dobór mocy zestawu'!$E$6&gt;=Arkusz2!C2961,"CPV 3",0)</f>
        <v>CPV 3</v>
      </c>
    </row>
    <row r="2962" spans="3:4">
      <c r="C2962">
        <v>2961</v>
      </c>
      <c r="D2962" t="str">
        <f>IF('Dobór mocy zestawu'!$E$6&gt;=Arkusz2!C2962,"CPV 3",0)</f>
        <v>CPV 3</v>
      </c>
    </row>
    <row r="2963" spans="3:4">
      <c r="C2963">
        <v>2962</v>
      </c>
      <c r="D2963" t="str">
        <f>IF('Dobór mocy zestawu'!$E$6&gt;=Arkusz2!C2963,"CPV 3",0)</f>
        <v>CPV 3</v>
      </c>
    </row>
    <row r="2964" spans="3:4">
      <c r="C2964">
        <v>2963</v>
      </c>
      <c r="D2964" t="str">
        <f>IF('Dobór mocy zestawu'!$E$6&gt;=Arkusz2!C2964,"CPV 3",0)</f>
        <v>CPV 3</v>
      </c>
    </row>
    <row r="2965" spans="3:4">
      <c r="C2965">
        <v>2964</v>
      </c>
      <c r="D2965" t="str">
        <f>IF('Dobór mocy zestawu'!$E$6&gt;=Arkusz2!C2965,"CPV 3",0)</f>
        <v>CPV 3</v>
      </c>
    </row>
    <row r="2966" spans="3:4">
      <c r="C2966">
        <v>2965</v>
      </c>
      <c r="D2966" t="str">
        <f>IF('Dobór mocy zestawu'!$E$6&gt;=Arkusz2!C2966,"CPV 3",0)</f>
        <v>CPV 3</v>
      </c>
    </row>
    <row r="2967" spans="3:4">
      <c r="C2967">
        <v>2966</v>
      </c>
      <c r="D2967" t="str">
        <f>IF('Dobór mocy zestawu'!$E$6&gt;=Arkusz2!C2967,"CPV 3",0)</f>
        <v>CPV 3</v>
      </c>
    </row>
    <row r="2968" spans="3:4">
      <c r="C2968">
        <v>2967</v>
      </c>
      <c r="D2968" t="str">
        <f>IF('Dobór mocy zestawu'!$E$6&gt;=Arkusz2!C2968,"CPV 3",0)</f>
        <v>CPV 3</v>
      </c>
    </row>
    <row r="2969" spans="3:4">
      <c r="C2969">
        <v>2968</v>
      </c>
      <c r="D2969" t="str">
        <f>IF('Dobór mocy zestawu'!$E$6&gt;=Arkusz2!C2969,"CPV 3",0)</f>
        <v>CPV 3</v>
      </c>
    </row>
    <row r="2970" spans="3:4">
      <c r="C2970">
        <v>2969</v>
      </c>
      <c r="D2970" t="str">
        <f>IF('Dobór mocy zestawu'!$E$6&gt;=Arkusz2!C2970,"CPV 3",0)</f>
        <v>CPV 3</v>
      </c>
    </row>
    <row r="2971" spans="3:4">
      <c r="C2971">
        <v>2970</v>
      </c>
      <c r="D2971" t="str">
        <f>IF('Dobór mocy zestawu'!$E$6&gt;=Arkusz2!C2971,"CPV 3",0)</f>
        <v>CPV 3</v>
      </c>
    </row>
    <row r="2972" spans="3:4">
      <c r="C2972">
        <v>2971</v>
      </c>
      <c r="D2972" t="str">
        <f>IF('Dobór mocy zestawu'!$E$6&gt;=Arkusz2!C2972,"CPV 3",0)</f>
        <v>CPV 3</v>
      </c>
    </row>
    <row r="2973" spans="3:4">
      <c r="C2973">
        <v>2972</v>
      </c>
      <c r="D2973" t="str">
        <f>IF('Dobór mocy zestawu'!$E$6&gt;=Arkusz2!C2973,"CPV 3",0)</f>
        <v>CPV 3</v>
      </c>
    </row>
    <row r="2974" spans="3:4">
      <c r="C2974">
        <v>2973</v>
      </c>
      <c r="D2974" t="str">
        <f>IF('Dobór mocy zestawu'!$E$6&gt;=Arkusz2!C2974,"CPV 3",0)</f>
        <v>CPV 3</v>
      </c>
    </row>
    <row r="2975" spans="3:4">
      <c r="C2975">
        <v>2974</v>
      </c>
      <c r="D2975" t="str">
        <f>IF('Dobór mocy zestawu'!$E$6&gt;=Arkusz2!C2975,"CPV 3",0)</f>
        <v>CPV 3</v>
      </c>
    </row>
    <row r="2976" spans="3:4">
      <c r="C2976">
        <v>2975</v>
      </c>
      <c r="D2976" t="str">
        <f>IF('Dobór mocy zestawu'!$E$6&gt;=Arkusz2!C2976,"CPV 3",0)</f>
        <v>CPV 3</v>
      </c>
    </row>
    <row r="2977" spans="3:4">
      <c r="C2977">
        <v>2976</v>
      </c>
      <c r="D2977" t="str">
        <f>IF('Dobór mocy zestawu'!$E$6&gt;=Arkusz2!C2977,"CPV 3",0)</f>
        <v>CPV 3</v>
      </c>
    </row>
    <row r="2978" spans="3:4">
      <c r="C2978">
        <v>2977</v>
      </c>
      <c r="D2978" t="str">
        <f>IF('Dobór mocy zestawu'!$E$6&gt;=Arkusz2!C2978,"CPV 3",0)</f>
        <v>CPV 3</v>
      </c>
    </row>
    <row r="2979" spans="3:4">
      <c r="C2979">
        <v>2978</v>
      </c>
      <c r="D2979" t="str">
        <f>IF('Dobór mocy zestawu'!$E$6&gt;=Arkusz2!C2979,"CPV 3",0)</f>
        <v>CPV 3</v>
      </c>
    </row>
    <row r="2980" spans="3:4">
      <c r="C2980">
        <v>2979</v>
      </c>
      <c r="D2980" t="str">
        <f>IF('Dobór mocy zestawu'!$E$6&gt;=Arkusz2!C2980,"CPV 3",0)</f>
        <v>CPV 3</v>
      </c>
    </row>
    <row r="2981" spans="3:4">
      <c r="C2981">
        <v>2980</v>
      </c>
      <c r="D2981" t="str">
        <f>IF('Dobór mocy zestawu'!$E$6&gt;=Arkusz2!C2981,"CPV 3",0)</f>
        <v>CPV 3</v>
      </c>
    </row>
    <row r="2982" spans="3:4">
      <c r="C2982">
        <v>2981</v>
      </c>
      <c r="D2982" t="str">
        <f>IF('Dobór mocy zestawu'!$E$6&gt;=Arkusz2!C2982,"CPV 3",0)</f>
        <v>CPV 3</v>
      </c>
    </row>
    <row r="2983" spans="3:4">
      <c r="C2983">
        <v>2982</v>
      </c>
      <c r="D2983" t="str">
        <f>IF('Dobór mocy zestawu'!$E$6&gt;=Arkusz2!C2983,"CPV 3",0)</f>
        <v>CPV 3</v>
      </c>
    </row>
    <row r="2984" spans="3:4">
      <c r="C2984">
        <v>2983</v>
      </c>
      <c r="D2984" t="str">
        <f>IF('Dobór mocy zestawu'!$E$6&gt;=Arkusz2!C2984,"CPV 3",0)</f>
        <v>CPV 3</v>
      </c>
    </row>
    <row r="2985" spans="3:4">
      <c r="C2985">
        <v>2984</v>
      </c>
      <c r="D2985" t="str">
        <f>IF('Dobór mocy zestawu'!$E$6&gt;=Arkusz2!C2985,"CPV 3",0)</f>
        <v>CPV 3</v>
      </c>
    </row>
    <row r="2986" spans="3:4">
      <c r="C2986">
        <v>2985</v>
      </c>
      <c r="D2986" t="str">
        <f>IF('Dobór mocy zestawu'!$E$6&gt;=Arkusz2!C2986,"CPV 3",0)</f>
        <v>CPV 3</v>
      </c>
    </row>
    <row r="2987" spans="3:4">
      <c r="C2987">
        <v>2986</v>
      </c>
      <c r="D2987" t="str">
        <f>IF('Dobór mocy zestawu'!$E$6&gt;=Arkusz2!C2987,"CPV 3",0)</f>
        <v>CPV 3</v>
      </c>
    </row>
    <row r="2988" spans="3:4">
      <c r="C2988">
        <v>2987</v>
      </c>
      <c r="D2988" t="str">
        <f>IF('Dobór mocy zestawu'!$E$6&gt;=Arkusz2!C2988,"CPV 3",0)</f>
        <v>CPV 3</v>
      </c>
    </row>
    <row r="2989" spans="3:4">
      <c r="C2989">
        <v>2988</v>
      </c>
      <c r="D2989" t="str">
        <f>IF('Dobór mocy zestawu'!$E$6&gt;=Arkusz2!C2989,"CPV 3",0)</f>
        <v>CPV 3</v>
      </c>
    </row>
    <row r="2990" spans="3:4">
      <c r="C2990">
        <v>2989</v>
      </c>
      <c r="D2990" t="str">
        <f>IF('Dobór mocy zestawu'!$E$6&gt;=Arkusz2!C2990,"CPV 3",0)</f>
        <v>CPV 3</v>
      </c>
    </row>
    <row r="2991" spans="3:4">
      <c r="C2991">
        <v>2990</v>
      </c>
      <c r="D2991" t="str">
        <f>IF('Dobór mocy zestawu'!$E$6&gt;=Arkusz2!C2991,"CPV 3",0)</f>
        <v>CPV 3</v>
      </c>
    </row>
    <row r="2992" spans="3:4">
      <c r="C2992">
        <v>2991</v>
      </c>
      <c r="D2992" t="str">
        <f>IF('Dobór mocy zestawu'!$E$6&gt;=Arkusz2!C2992,"CPV 3",0)</f>
        <v>CPV 3</v>
      </c>
    </row>
    <row r="2993" spans="3:4">
      <c r="C2993">
        <v>2992</v>
      </c>
      <c r="D2993" t="str">
        <f>IF('Dobór mocy zestawu'!$E$6&gt;=Arkusz2!C2993,"CPV 3",0)</f>
        <v>CPV 3</v>
      </c>
    </row>
    <row r="2994" spans="3:4">
      <c r="C2994">
        <v>2993</v>
      </c>
      <c r="D2994" t="str">
        <f>IF('Dobór mocy zestawu'!$E$6&gt;=Arkusz2!C2994,"CPV 3",0)</f>
        <v>CPV 3</v>
      </c>
    </row>
    <row r="2995" spans="3:4">
      <c r="C2995">
        <v>2994</v>
      </c>
      <c r="D2995" t="str">
        <f>IF('Dobór mocy zestawu'!$E$6&gt;=Arkusz2!C2995,"CPV 3",0)</f>
        <v>CPV 3</v>
      </c>
    </row>
    <row r="2996" spans="3:4">
      <c r="C2996">
        <v>2995</v>
      </c>
      <c r="D2996" t="str">
        <f>IF('Dobór mocy zestawu'!$E$6&gt;=Arkusz2!C2996,"CPV 3",0)</f>
        <v>CPV 3</v>
      </c>
    </row>
    <row r="2997" spans="3:4">
      <c r="C2997">
        <v>2996</v>
      </c>
      <c r="D2997" t="str">
        <f>IF('Dobór mocy zestawu'!$E$6&gt;=Arkusz2!C2997,"CPV 3",0)</f>
        <v>CPV 3</v>
      </c>
    </row>
    <row r="2998" spans="3:4">
      <c r="C2998">
        <v>2997</v>
      </c>
      <c r="D2998" t="str">
        <f>IF('Dobór mocy zestawu'!$E$6&gt;=Arkusz2!C2998,"CPV 3",0)</f>
        <v>CPV 3</v>
      </c>
    </row>
    <row r="2999" spans="3:4">
      <c r="C2999">
        <v>2998</v>
      </c>
      <c r="D2999" t="str">
        <f>IF('Dobór mocy zestawu'!$E$6&gt;=Arkusz2!C2999,"CPV 3",0)</f>
        <v>CPV 3</v>
      </c>
    </row>
    <row r="3000" spans="3:4">
      <c r="C3000">
        <v>2999</v>
      </c>
      <c r="D3000" t="str">
        <f>IF('Dobór mocy zestawu'!$E$6&gt;=Arkusz2!C3000,"CPV 3",0)</f>
        <v>CPV 3</v>
      </c>
    </row>
    <row r="3001" spans="3:4">
      <c r="C3001">
        <v>3000</v>
      </c>
      <c r="D3001" t="str">
        <f>IF('Dobór mocy zestawu'!$E$6&gt;=Arkusz2!C3001,"CPV 3",0)</f>
        <v>CPV 3</v>
      </c>
    </row>
    <row r="3002" spans="3:4">
      <c r="C3002">
        <v>3001</v>
      </c>
      <c r="D3002" t="str">
        <f>IF('Dobór mocy zestawu'!$E$6&gt;=Arkusz2!C3002,"CPV 4",0)</f>
        <v>CPV 4</v>
      </c>
    </row>
    <row r="3003" spans="3:4">
      <c r="C3003">
        <v>3002</v>
      </c>
      <c r="D3003" t="str">
        <f>IF('Dobór mocy zestawu'!$E$6&gt;=Arkusz2!C3003,"CPV 4",0)</f>
        <v>CPV 4</v>
      </c>
    </row>
    <row r="3004" spans="3:4">
      <c r="C3004">
        <v>3003</v>
      </c>
      <c r="D3004" t="str">
        <f>IF('Dobór mocy zestawu'!$E$6&gt;=Arkusz2!C3004,"CPV 4",0)</f>
        <v>CPV 4</v>
      </c>
    </row>
    <row r="3005" spans="3:4">
      <c r="C3005">
        <v>3004</v>
      </c>
      <c r="D3005" t="str">
        <f>IF('Dobór mocy zestawu'!$E$6&gt;=Arkusz2!C3005,"CPV 4",0)</f>
        <v>CPV 4</v>
      </c>
    </row>
    <row r="3006" spans="3:4">
      <c r="C3006">
        <v>3005</v>
      </c>
      <c r="D3006" t="str">
        <f>IF('Dobór mocy zestawu'!$E$6&gt;=Arkusz2!C3006,"CPV 4",0)</f>
        <v>CPV 4</v>
      </c>
    </row>
    <row r="3007" spans="3:4">
      <c r="C3007">
        <v>3006</v>
      </c>
      <c r="D3007" t="str">
        <f>IF('Dobór mocy zestawu'!$E$6&gt;=Arkusz2!C3007,"CPV 4",0)</f>
        <v>CPV 4</v>
      </c>
    </row>
    <row r="3008" spans="3:4">
      <c r="C3008">
        <v>3007</v>
      </c>
      <c r="D3008" t="str">
        <f>IF('Dobór mocy zestawu'!$E$6&gt;=Arkusz2!C3008,"CPV 4",0)</f>
        <v>CPV 4</v>
      </c>
    </row>
    <row r="3009" spans="3:4">
      <c r="C3009">
        <v>3008</v>
      </c>
      <c r="D3009" t="str">
        <f>IF('Dobór mocy zestawu'!$E$6&gt;=Arkusz2!C3009,"CPV 4",0)</f>
        <v>CPV 4</v>
      </c>
    </row>
    <row r="3010" spans="3:4">
      <c r="C3010">
        <v>3009</v>
      </c>
      <c r="D3010" t="str">
        <f>IF('Dobór mocy zestawu'!$E$6&gt;=Arkusz2!C3010,"CPV 4",0)</f>
        <v>CPV 4</v>
      </c>
    </row>
    <row r="3011" spans="3:4">
      <c r="C3011">
        <v>3010</v>
      </c>
      <c r="D3011" t="str">
        <f>IF('Dobór mocy zestawu'!$E$6&gt;=Arkusz2!C3011,"CPV 4",0)</f>
        <v>CPV 4</v>
      </c>
    </row>
    <row r="3012" spans="3:4">
      <c r="C3012">
        <v>3011</v>
      </c>
      <c r="D3012" t="str">
        <f>IF('Dobór mocy zestawu'!$E$6&gt;=Arkusz2!C3012,"CPV 4",0)</f>
        <v>CPV 4</v>
      </c>
    </row>
    <row r="3013" spans="3:4">
      <c r="C3013">
        <v>3012</v>
      </c>
      <c r="D3013" t="str">
        <f>IF('Dobór mocy zestawu'!$E$6&gt;=Arkusz2!C3013,"CPV 4",0)</f>
        <v>CPV 4</v>
      </c>
    </row>
    <row r="3014" spans="3:4">
      <c r="C3014">
        <v>3013</v>
      </c>
      <c r="D3014" t="str">
        <f>IF('Dobór mocy zestawu'!$E$6&gt;=Arkusz2!C3014,"CPV 4",0)</f>
        <v>CPV 4</v>
      </c>
    </row>
    <row r="3015" spans="3:4">
      <c r="C3015">
        <v>3014</v>
      </c>
      <c r="D3015" t="str">
        <f>IF('Dobór mocy zestawu'!$E$6&gt;=Arkusz2!C3015,"CPV 4",0)</f>
        <v>CPV 4</v>
      </c>
    </row>
    <row r="3016" spans="3:4">
      <c r="C3016">
        <v>3015</v>
      </c>
      <c r="D3016" t="str">
        <f>IF('Dobór mocy zestawu'!$E$6&gt;=Arkusz2!C3016,"CPV 4",0)</f>
        <v>CPV 4</v>
      </c>
    </row>
    <row r="3017" spans="3:4">
      <c r="C3017">
        <v>3016</v>
      </c>
      <c r="D3017" t="str">
        <f>IF('Dobór mocy zestawu'!$E$6&gt;=Arkusz2!C3017,"CPV 4",0)</f>
        <v>CPV 4</v>
      </c>
    </row>
    <row r="3018" spans="3:4">
      <c r="C3018">
        <v>3017</v>
      </c>
      <c r="D3018" t="str">
        <f>IF('Dobór mocy zestawu'!$E$6&gt;=Arkusz2!C3018,"CPV 4",0)</f>
        <v>CPV 4</v>
      </c>
    </row>
    <row r="3019" spans="3:4">
      <c r="C3019">
        <v>3018</v>
      </c>
      <c r="D3019" t="str">
        <f>IF('Dobór mocy zestawu'!$E$6&gt;=Arkusz2!C3019,"CPV 4",0)</f>
        <v>CPV 4</v>
      </c>
    </row>
    <row r="3020" spans="3:4">
      <c r="C3020">
        <v>3019</v>
      </c>
      <c r="D3020" t="str">
        <f>IF('Dobór mocy zestawu'!$E$6&gt;=Arkusz2!C3020,"CPV 4",0)</f>
        <v>CPV 4</v>
      </c>
    </row>
    <row r="3021" spans="3:4">
      <c r="C3021">
        <v>3020</v>
      </c>
      <c r="D3021" t="str">
        <f>IF('Dobór mocy zestawu'!$E$6&gt;=Arkusz2!C3021,"CPV 4",0)</f>
        <v>CPV 4</v>
      </c>
    </row>
    <row r="3022" spans="3:4">
      <c r="C3022">
        <v>3021</v>
      </c>
      <c r="D3022" t="str">
        <f>IF('Dobór mocy zestawu'!$E$6&gt;=Arkusz2!C3022,"CPV 4",0)</f>
        <v>CPV 4</v>
      </c>
    </row>
    <row r="3023" spans="3:4">
      <c r="C3023">
        <v>3022</v>
      </c>
      <c r="D3023" t="str">
        <f>IF('Dobór mocy zestawu'!$E$6&gt;=Arkusz2!C3023,"CPV 4",0)</f>
        <v>CPV 4</v>
      </c>
    </row>
    <row r="3024" spans="3:4">
      <c r="C3024">
        <v>3023</v>
      </c>
      <c r="D3024" t="str">
        <f>IF('Dobór mocy zestawu'!$E$6&gt;=Arkusz2!C3024,"CPV 4",0)</f>
        <v>CPV 4</v>
      </c>
    </row>
    <row r="3025" spans="3:4">
      <c r="C3025">
        <v>3024</v>
      </c>
      <c r="D3025" t="str">
        <f>IF('Dobór mocy zestawu'!$E$6&gt;=Arkusz2!C3025,"CPV 4",0)</f>
        <v>CPV 4</v>
      </c>
    </row>
    <row r="3026" spans="3:4">
      <c r="C3026">
        <v>3025</v>
      </c>
      <c r="D3026" t="str">
        <f>IF('Dobór mocy zestawu'!$E$6&gt;=Arkusz2!C3026,"CPV 4",0)</f>
        <v>CPV 4</v>
      </c>
    </row>
    <row r="3027" spans="3:4">
      <c r="C3027">
        <v>3026</v>
      </c>
      <c r="D3027" t="str">
        <f>IF('Dobór mocy zestawu'!$E$6&gt;=Arkusz2!C3027,"CPV 4",0)</f>
        <v>CPV 4</v>
      </c>
    </row>
    <row r="3028" spans="3:4">
      <c r="C3028">
        <v>3027</v>
      </c>
      <c r="D3028" t="str">
        <f>IF('Dobór mocy zestawu'!$E$6&gt;=Arkusz2!C3028,"CPV 4",0)</f>
        <v>CPV 4</v>
      </c>
    </row>
    <row r="3029" spans="3:4">
      <c r="C3029">
        <v>3028</v>
      </c>
      <c r="D3029" t="str">
        <f>IF('Dobór mocy zestawu'!$E$6&gt;=Arkusz2!C3029,"CPV 4",0)</f>
        <v>CPV 4</v>
      </c>
    </row>
    <row r="3030" spans="3:4">
      <c r="C3030">
        <v>3029</v>
      </c>
      <c r="D3030" t="str">
        <f>IF('Dobór mocy zestawu'!$E$6&gt;=Arkusz2!C3030,"CPV 4",0)</f>
        <v>CPV 4</v>
      </c>
    </row>
    <row r="3031" spans="3:4">
      <c r="C3031">
        <v>3030</v>
      </c>
      <c r="D3031" t="str">
        <f>IF('Dobór mocy zestawu'!$E$6&gt;=Arkusz2!C3031,"CPV 4",0)</f>
        <v>CPV 4</v>
      </c>
    </row>
    <row r="3032" spans="3:4">
      <c r="C3032">
        <v>3031</v>
      </c>
      <c r="D3032" t="str">
        <f>IF('Dobór mocy zestawu'!$E$6&gt;=Arkusz2!C3032,"CPV 4",0)</f>
        <v>CPV 4</v>
      </c>
    </row>
    <row r="3033" spans="3:4">
      <c r="C3033">
        <v>3032</v>
      </c>
      <c r="D3033" t="str">
        <f>IF('Dobór mocy zestawu'!$E$6&gt;=Arkusz2!C3033,"CPV 4",0)</f>
        <v>CPV 4</v>
      </c>
    </row>
    <row r="3034" spans="3:4">
      <c r="C3034">
        <v>3033</v>
      </c>
      <c r="D3034" t="str">
        <f>IF('Dobór mocy zestawu'!$E$6&gt;=Arkusz2!C3034,"CPV 4",0)</f>
        <v>CPV 4</v>
      </c>
    </row>
    <row r="3035" spans="3:4">
      <c r="C3035">
        <v>3034</v>
      </c>
      <c r="D3035" t="str">
        <f>IF('Dobór mocy zestawu'!$E$6&gt;=Arkusz2!C3035,"CPV 4",0)</f>
        <v>CPV 4</v>
      </c>
    </row>
    <row r="3036" spans="3:4">
      <c r="C3036">
        <v>3035</v>
      </c>
      <c r="D3036" t="str">
        <f>IF('Dobór mocy zestawu'!$E$6&gt;=Arkusz2!C3036,"CPV 4",0)</f>
        <v>CPV 4</v>
      </c>
    </row>
    <row r="3037" spans="3:4">
      <c r="C3037">
        <v>3036</v>
      </c>
      <c r="D3037" t="str">
        <f>IF('Dobór mocy zestawu'!$E$6&gt;=Arkusz2!C3037,"CPV 4",0)</f>
        <v>CPV 4</v>
      </c>
    </row>
    <row r="3038" spans="3:4">
      <c r="C3038">
        <v>3037</v>
      </c>
      <c r="D3038" t="str">
        <f>IF('Dobór mocy zestawu'!$E$6&gt;=Arkusz2!C3038,"CPV 4",0)</f>
        <v>CPV 4</v>
      </c>
    </row>
    <row r="3039" spans="3:4">
      <c r="C3039">
        <v>3038</v>
      </c>
      <c r="D3039" t="str">
        <f>IF('Dobór mocy zestawu'!$E$6&gt;=Arkusz2!C3039,"CPV 4",0)</f>
        <v>CPV 4</v>
      </c>
    </row>
    <row r="3040" spans="3:4">
      <c r="C3040">
        <v>3039</v>
      </c>
      <c r="D3040" t="str">
        <f>IF('Dobór mocy zestawu'!$E$6&gt;=Arkusz2!C3040,"CPV 4",0)</f>
        <v>CPV 4</v>
      </c>
    </row>
    <row r="3041" spans="3:4">
      <c r="C3041">
        <v>3040</v>
      </c>
      <c r="D3041" t="str">
        <f>IF('Dobór mocy zestawu'!$E$6&gt;=Arkusz2!C3041,"CPV 4",0)</f>
        <v>CPV 4</v>
      </c>
    </row>
    <row r="3042" spans="3:4">
      <c r="C3042">
        <v>3041</v>
      </c>
      <c r="D3042" t="str">
        <f>IF('Dobór mocy zestawu'!$E$6&gt;=Arkusz2!C3042,"CPV 4",0)</f>
        <v>CPV 4</v>
      </c>
    </row>
    <row r="3043" spans="3:4">
      <c r="C3043">
        <v>3042</v>
      </c>
      <c r="D3043" t="str">
        <f>IF('Dobór mocy zestawu'!$E$6&gt;=Arkusz2!C3043,"CPV 4",0)</f>
        <v>CPV 4</v>
      </c>
    </row>
    <row r="3044" spans="3:4">
      <c r="C3044">
        <v>3043</v>
      </c>
      <c r="D3044" t="str">
        <f>IF('Dobór mocy zestawu'!$E$6&gt;=Arkusz2!C3044,"CPV 4",0)</f>
        <v>CPV 4</v>
      </c>
    </row>
    <row r="3045" spans="3:4">
      <c r="C3045">
        <v>3044</v>
      </c>
      <c r="D3045" t="str">
        <f>IF('Dobór mocy zestawu'!$E$6&gt;=Arkusz2!C3045,"CPV 4",0)</f>
        <v>CPV 4</v>
      </c>
    </row>
    <row r="3046" spans="3:4">
      <c r="C3046">
        <v>3045</v>
      </c>
      <c r="D3046" t="str">
        <f>IF('Dobór mocy zestawu'!$E$6&gt;=Arkusz2!C3046,"CPV 4",0)</f>
        <v>CPV 4</v>
      </c>
    </row>
    <row r="3047" spans="3:4">
      <c r="C3047">
        <v>3046</v>
      </c>
      <c r="D3047" t="str">
        <f>IF('Dobór mocy zestawu'!$E$6&gt;=Arkusz2!C3047,"CPV 4",0)</f>
        <v>CPV 4</v>
      </c>
    </row>
    <row r="3048" spans="3:4">
      <c r="C3048">
        <v>3047</v>
      </c>
      <c r="D3048" t="str">
        <f>IF('Dobór mocy zestawu'!$E$6&gt;=Arkusz2!C3048,"CPV 4",0)</f>
        <v>CPV 4</v>
      </c>
    </row>
    <row r="3049" spans="3:4">
      <c r="C3049">
        <v>3048</v>
      </c>
      <c r="D3049" t="str">
        <f>IF('Dobór mocy zestawu'!$E$6&gt;=Arkusz2!C3049,"CPV 4",0)</f>
        <v>CPV 4</v>
      </c>
    </row>
    <row r="3050" spans="3:4">
      <c r="C3050">
        <v>3049</v>
      </c>
      <c r="D3050" t="str">
        <f>IF('Dobór mocy zestawu'!$E$6&gt;=Arkusz2!C3050,"CPV 4",0)</f>
        <v>CPV 4</v>
      </c>
    </row>
    <row r="3051" spans="3:4">
      <c r="C3051">
        <v>3050</v>
      </c>
      <c r="D3051" t="str">
        <f>IF('Dobór mocy zestawu'!$E$6&gt;=Arkusz2!C3051,"CPV 4",0)</f>
        <v>CPV 4</v>
      </c>
    </row>
    <row r="3052" spans="3:4">
      <c r="C3052">
        <v>3051</v>
      </c>
      <c r="D3052" t="str">
        <f>IF('Dobór mocy zestawu'!$E$6&gt;=Arkusz2!C3052,"CPV 4",0)</f>
        <v>CPV 4</v>
      </c>
    </row>
    <row r="3053" spans="3:4">
      <c r="C3053">
        <v>3052</v>
      </c>
      <c r="D3053" t="str">
        <f>IF('Dobór mocy zestawu'!$E$6&gt;=Arkusz2!C3053,"CPV 4",0)</f>
        <v>CPV 4</v>
      </c>
    </row>
    <row r="3054" spans="3:4">
      <c r="C3054">
        <v>3053</v>
      </c>
      <c r="D3054" t="str">
        <f>IF('Dobór mocy zestawu'!$E$6&gt;=Arkusz2!C3054,"CPV 4",0)</f>
        <v>CPV 4</v>
      </c>
    </row>
    <row r="3055" spans="3:4">
      <c r="C3055">
        <v>3054</v>
      </c>
      <c r="D3055" t="str">
        <f>IF('Dobór mocy zestawu'!$E$6&gt;=Arkusz2!C3055,"CPV 4",0)</f>
        <v>CPV 4</v>
      </c>
    </row>
    <row r="3056" spans="3:4">
      <c r="C3056">
        <v>3055</v>
      </c>
      <c r="D3056" t="str">
        <f>IF('Dobór mocy zestawu'!$E$6&gt;=Arkusz2!C3056,"CPV 4",0)</f>
        <v>CPV 4</v>
      </c>
    </row>
    <row r="3057" spans="3:4">
      <c r="C3057">
        <v>3056</v>
      </c>
      <c r="D3057" t="str">
        <f>IF('Dobór mocy zestawu'!$E$6&gt;=Arkusz2!C3057,"CPV 4",0)</f>
        <v>CPV 4</v>
      </c>
    </row>
    <row r="3058" spans="3:4">
      <c r="C3058">
        <v>3057</v>
      </c>
      <c r="D3058" t="str">
        <f>IF('Dobór mocy zestawu'!$E$6&gt;=Arkusz2!C3058,"CPV 4",0)</f>
        <v>CPV 4</v>
      </c>
    </row>
    <row r="3059" spans="3:4">
      <c r="C3059">
        <v>3058</v>
      </c>
      <c r="D3059" t="str">
        <f>IF('Dobór mocy zestawu'!$E$6&gt;=Arkusz2!C3059,"CPV 4",0)</f>
        <v>CPV 4</v>
      </c>
    </row>
    <row r="3060" spans="3:4">
      <c r="C3060">
        <v>3059</v>
      </c>
      <c r="D3060" t="str">
        <f>IF('Dobór mocy zestawu'!$E$6&gt;=Arkusz2!C3060,"CPV 4",0)</f>
        <v>CPV 4</v>
      </c>
    </row>
    <row r="3061" spans="3:4">
      <c r="C3061">
        <v>3060</v>
      </c>
      <c r="D3061" t="str">
        <f>IF('Dobór mocy zestawu'!$E$6&gt;=Arkusz2!C3061,"CPV 4",0)</f>
        <v>CPV 4</v>
      </c>
    </row>
    <row r="3062" spans="3:4">
      <c r="C3062">
        <v>3061</v>
      </c>
      <c r="D3062" t="str">
        <f>IF('Dobór mocy zestawu'!$E$6&gt;=Arkusz2!C3062,"CPV 4",0)</f>
        <v>CPV 4</v>
      </c>
    </row>
    <row r="3063" spans="3:4">
      <c r="C3063">
        <v>3062</v>
      </c>
      <c r="D3063" t="str">
        <f>IF('Dobór mocy zestawu'!$E$6&gt;=Arkusz2!C3063,"CPV 4",0)</f>
        <v>CPV 4</v>
      </c>
    </row>
    <row r="3064" spans="3:4">
      <c r="C3064">
        <v>3063</v>
      </c>
      <c r="D3064" t="str">
        <f>IF('Dobór mocy zestawu'!$E$6&gt;=Arkusz2!C3064,"CPV 4",0)</f>
        <v>CPV 4</v>
      </c>
    </row>
    <row r="3065" spans="3:4">
      <c r="C3065">
        <v>3064</v>
      </c>
      <c r="D3065" t="str">
        <f>IF('Dobór mocy zestawu'!$E$6&gt;=Arkusz2!C3065,"CPV 4",0)</f>
        <v>CPV 4</v>
      </c>
    </row>
    <row r="3066" spans="3:4">
      <c r="C3066">
        <v>3065</v>
      </c>
      <c r="D3066" t="str">
        <f>IF('Dobór mocy zestawu'!$E$6&gt;=Arkusz2!C3066,"CPV 4",0)</f>
        <v>CPV 4</v>
      </c>
    </row>
    <row r="3067" spans="3:4">
      <c r="C3067">
        <v>3066</v>
      </c>
      <c r="D3067" t="str">
        <f>IF('Dobór mocy zestawu'!$E$6&gt;=Arkusz2!C3067,"CPV 4",0)</f>
        <v>CPV 4</v>
      </c>
    </row>
    <row r="3068" spans="3:4">
      <c r="C3068">
        <v>3067</v>
      </c>
      <c r="D3068" t="str">
        <f>IF('Dobór mocy zestawu'!$E$6&gt;=Arkusz2!C3068,"CPV 4",0)</f>
        <v>CPV 4</v>
      </c>
    </row>
    <row r="3069" spans="3:4">
      <c r="C3069">
        <v>3068</v>
      </c>
      <c r="D3069" t="str">
        <f>IF('Dobór mocy zestawu'!$E$6&gt;=Arkusz2!C3069,"CPV 4",0)</f>
        <v>CPV 4</v>
      </c>
    </row>
    <row r="3070" spans="3:4">
      <c r="C3070">
        <v>3069</v>
      </c>
      <c r="D3070" t="str">
        <f>IF('Dobór mocy zestawu'!$E$6&gt;=Arkusz2!C3070,"CPV 4",0)</f>
        <v>CPV 4</v>
      </c>
    </row>
    <row r="3071" spans="3:4">
      <c r="C3071">
        <v>3070</v>
      </c>
      <c r="D3071" t="str">
        <f>IF('Dobór mocy zestawu'!$E$6&gt;=Arkusz2!C3071,"CPV 4",0)</f>
        <v>CPV 4</v>
      </c>
    </row>
    <row r="3072" spans="3:4">
      <c r="C3072">
        <v>3071</v>
      </c>
      <c r="D3072" t="str">
        <f>IF('Dobór mocy zestawu'!$E$6&gt;=Arkusz2!C3072,"CPV 4",0)</f>
        <v>CPV 4</v>
      </c>
    </row>
    <row r="3073" spans="3:4">
      <c r="C3073">
        <v>3072</v>
      </c>
      <c r="D3073" t="str">
        <f>IF('Dobór mocy zestawu'!$E$6&gt;=Arkusz2!C3073,"CPV 4",0)</f>
        <v>CPV 4</v>
      </c>
    </row>
    <row r="3074" spans="3:4">
      <c r="C3074">
        <v>3073</v>
      </c>
      <c r="D3074" t="str">
        <f>IF('Dobór mocy zestawu'!$E$6&gt;=Arkusz2!C3074,"CPV 4",0)</f>
        <v>CPV 4</v>
      </c>
    </row>
    <row r="3075" spans="3:4">
      <c r="C3075">
        <v>3074</v>
      </c>
      <c r="D3075" t="str">
        <f>IF('Dobór mocy zestawu'!$E$6&gt;=Arkusz2!C3075,"CPV 4",0)</f>
        <v>CPV 4</v>
      </c>
    </row>
    <row r="3076" spans="3:4">
      <c r="C3076">
        <v>3075</v>
      </c>
      <c r="D3076" t="str">
        <f>IF('Dobór mocy zestawu'!$E$6&gt;=Arkusz2!C3076,"CPV 4",0)</f>
        <v>CPV 4</v>
      </c>
    </row>
    <row r="3077" spans="3:4">
      <c r="C3077">
        <v>3076</v>
      </c>
      <c r="D3077" t="str">
        <f>IF('Dobór mocy zestawu'!$E$6&gt;=Arkusz2!C3077,"CPV 4",0)</f>
        <v>CPV 4</v>
      </c>
    </row>
    <row r="3078" spans="3:4">
      <c r="C3078">
        <v>3077</v>
      </c>
      <c r="D3078" t="str">
        <f>IF('Dobór mocy zestawu'!$E$6&gt;=Arkusz2!C3078,"CPV 4",0)</f>
        <v>CPV 4</v>
      </c>
    </row>
    <row r="3079" spans="3:4">
      <c r="C3079">
        <v>3078</v>
      </c>
      <c r="D3079" t="str">
        <f>IF('Dobór mocy zestawu'!$E$6&gt;=Arkusz2!C3079,"CPV 4",0)</f>
        <v>CPV 4</v>
      </c>
    </row>
    <row r="3080" spans="3:4">
      <c r="C3080">
        <v>3079</v>
      </c>
      <c r="D3080" t="str">
        <f>IF('Dobór mocy zestawu'!$E$6&gt;=Arkusz2!C3080,"CPV 4",0)</f>
        <v>CPV 4</v>
      </c>
    </row>
    <row r="3081" spans="3:4">
      <c r="C3081">
        <v>3080</v>
      </c>
      <c r="D3081" t="str">
        <f>IF('Dobór mocy zestawu'!$E$6&gt;=Arkusz2!C3081,"CPV 4",0)</f>
        <v>CPV 4</v>
      </c>
    </row>
    <row r="3082" spans="3:4">
      <c r="C3082">
        <v>3081</v>
      </c>
      <c r="D3082" t="str">
        <f>IF('Dobór mocy zestawu'!$E$6&gt;=Arkusz2!C3082,"CPV 4",0)</f>
        <v>CPV 4</v>
      </c>
    </row>
    <row r="3083" spans="3:4">
      <c r="C3083">
        <v>3082</v>
      </c>
      <c r="D3083" t="str">
        <f>IF('Dobór mocy zestawu'!$E$6&gt;=Arkusz2!C3083,"CPV 4",0)</f>
        <v>CPV 4</v>
      </c>
    </row>
    <row r="3084" spans="3:4">
      <c r="C3084">
        <v>3083</v>
      </c>
      <c r="D3084" t="str">
        <f>IF('Dobór mocy zestawu'!$E$6&gt;=Arkusz2!C3084,"CPV 4",0)</f>
        <v>CPV 4</v>
      </c>
    </row>
    <row r="3085" spans="3:4">
      <c r="C3085">
        <v>3084</v>
      </c>
      <c r="D3085" t="str">
        <f>IF('Dobór mocy zestawu'!$E$6&gt;=Arkusz2!C3085,"CPV 4",0)</f>
        <v>CPV 4</v>
      </c>
    </row>
    <row r="3086" spans="3:4">
      <c r="C3086">
        <v>3085</v>
      </c>
      <c r="D3086" t="str">
        <f>IF('Dobór mocy zestawu'!$E$6&gt;=Arkusz2!C3086,"CPV 4",0)</f>
        <v>CPV 4</v>
      </c>
    </row>
    <row r="3087" spans="3:4">
      <c r="C3087">
        <v>3086</v>
      </c>
      <c r="D3087" t="str">
        <f>IF('Dobór mocy zestawu'!$E$6&gt;=Arkusz2!C3087,"CPV 4",0)</f>
        <v>CPV 4</v>
      </c>
    </row>
    <row r="3088" spans="3:4">
      <c r="C3088">
        <v>3087</v>
      </c>
      <c r="D3088" t="str">
        <f>IF('Dobór mocy zestawu'!$E$6&gt;=Arkusz2!C3088,"CPV 4",0)</f>
        <v>CPV 4</v>
      </c>
    </row>
    <row r="3089" spans="3:4">
      <c r="C3089">
        <v>3088</v>
      </c>
      <c r="D3089" t="str">
        <f>IF('Dobór mocy zestawu'!$E$6&gt;=Arkusz2!C3089,"CPV 4",0)</f>
        <v>CPV 4</v>
      </c>
    </row>
    <row r="3090" spans="3:4">
      <c r="C3090">
        <v>3089</v>
      </c>
      <c r="D3090" t="str">
        <f>IF('Dobór mocy zestawu'!$E$6&gt;=Arkusz2!C3090,"CPV 4",0)</f>
        <v>CPV 4</v>
      </c>
    </row>
    <row r="3091" spans="3:4">
      <c r="C3091">
        <v>3090</v>
      </c>
      <c r="D3091" t="str">
        <f>IF('Dobór mocy zestawu'!$E$6&gt;=Arkusz2!C3091,"CPV 4",0)</f>
        <v>CPV 4</v>
      </c>
    </row>
    <row r="3092" spans="3:4">
      <c r="C3092">
        <v>3091</v>
      </c>
      <c r="D3092" t="str">
        <f>IF('Dobór mocy zestawu'!$E$6&gt;=Arkusz2!C3092,"CPV 4",0)</f>
        <v>CPV 4</v>
      </c>
    </row>
    <row r="3093" spans="3:4">
      <c r="C3093">
        <v>3092</v>
      </c>
      <c r="D3093" t="str">
        <f>IF('Dobór mocy zestawu'!$E$6&gt;=Arkusz2!C3093,"CPV 4",0)</f>
        <v>CPV 4</v>
      </c>
    </row>
    <row r="3094" spans="3:4">
      <c r="C3094">
        <v>3093</v>
      </c>
      <c r="D3094" t="str">
        <f>IF('Dobór mocy zestawu'!$E$6&gt;=Arkusz2!C3094,"CPV 4",0)</f>
        <v>CPV 4</v>
      </c>
    </row>
    <row r="3095" spans="3:4">
      <c r="C3095">
        <v>3094</v>
      </c>
      <c r="D3095" t="str">
        <f>IF('Dobór mocy zestawu'!$E$6&gt;=Arkusz2!C3095,"CPV 4",0)</f>
        <v>CPV 4</v>
      </c>
    </row>
    <row r="3096" spans="3:4">
      <c r="C3096">
        <v>3095</v>
      </c>
      <c r="D3096" t="str">
        <f>IF('Dobór mocy zestawu'!$E$6&gt;=Arkusz2!C3096,"CPV 4",0)</f>
        <v>CPV 4</v>
      </c>
    </row>
    <row r="3097" spans="3:4">
      <c r="C3097">
        <v>3096</v>
      </c>
      <c r="D3097" t="str">
        <f>IF('Dobór mocy zestawu'!$E$6&gt;=Arkusz2!C3097,"CPV 4",0)</f>
        <v>CPV 4</v>
      </c>
    </row>
    <row r="3098" spans="3:4">
      <c r="C3098">
        <v>3097</v>
      </c>
      <c r="D3098" t="str">
        <f>IF('Dobór mocy zestawu'!$E$6&gt;=Arkusz2!C3098,"CPV 4",0)</f>
        <v>CPV 4</v>
      </c>
    </row>
    <row r="3099" spans="3:4">
      <c r="C3099">
        <v>3098</v>
      </c>
      <c r="D3099" t="str">
        <f>IF('Dobór mocy zestawu'!$E$6&gt;=Arkusz2!C3099,"CPV 4",0)</f>
        <v>CPV 4</v>
      </c>
    </row>
    <row r="3100" spans="3:4">
      <c r="C3100">
        <v>3099</v>
      </c>
      <c r="D3100" t="str">
        <f>IF('Dobór mocy zestawu'!$E$6&gt;=Arkusz2!C3100,"CPV 4",0)</f>
        <v>CPV 4</v>
      </c>
    </row>
    <row r="3101" spans="3:4">
      <c r="C3101">
        <v>3100</v>
      </c>
      <c r="D3101" t="str">
        <f>IF('Dobór mocy zestawu'!$E$6&gt;=Arkusz2!C3101,"CPV 4",0)</f>
        <v>CPV 4</v>
      </c>
    </row>
    <row r="3102" spans="3:4">
      <c r="C3102">
        <v>3101</v>
      </c>
      <c r="D3102" t="str">
        <f>IF('Dobór mocy zestawu'!$E$6&gt;=Arkusz2!C3102,"CPV 4",0)</f>
        <v>CPV 4</v>
      </c>
    </row>
    <row r="3103" spans="3:4">
      <c r="C3103">
        <v>3102</v>
      </c>
      <c r="D3103" t="str">
        <f>IF('Dobór mocy zestawu'!$E$6&gt;=Arkusz2!C3103,"CPV 4",0)</f>
        <v>CPV 4</v>
      </c>
    </row>
    <row r="3104" spans="3:4">
      <c r="C3104">
        <v>3103</v>
      </c>
      <c r="D3104" t="str">
        <f>IF('Dobór mocy zestawu'!$E$6&gt;=Arkusz2!C3104,"CPV 4",0)</f>
        <v>CPV 4</v>
      </c>
    </row>
    <row r="3105" spans="3:4">
      <c r="C3105">
        <v>3104</v>
      </c>
      <c r="D3105" t="str">
        <f>IF('Dobór mocy zestawu'!$E$6&gt;=Arkusz2!C3105,"CPV 4",0)</f>
        <v>CPV 4</v>
      </c>
    </row>
    <row r="3106" spans="3:4">
      <c r="C3106">
        <v>3105</v>
      </c>
      <c r="D3106" t="str">
        <f>IF('Dobór mocy zestawu'!$E$6&gt;=Arkusz2!C3106,"CPV 4",0)</f>
        <v>CPV 4</v>
      </c>
    </row>
    <row r="3107" spans="3:4">
      <c r="C3107">
        <v>3106</v>
      </c>
      <c r="D3107" t="str">
        <f>IF('Dobór mocy zestawu'!$E$6&gt;=Arkusz2!C3107,"CPV 4",0)</f>
        <v>CPV 4</v>
      </c>
    </row>
    <row r="3108" spans="3:4">
      <c r="C3108">
        <v>3107</v>
      </c>
      <c r="D3108" t="str">
        <f>IF('Dobór mocy zestawu'!$E$6&gt;=Arkusz2!C3108,"CPV 4",0)</f>
        <v>CPV 4</v>
      </c>
    </row>
    <row r="3109" spans="3:4">
      <c r="C3109">
        <v>3108</v>
      </c>
      <c r="D3109" t="str">
        <f>IF('Dobór mocy zestawu'!$E$6&gt;=Arkusz2!C3109,"CPV 4",0)</f>
        <v>CPV 4</v>
      </c>
    </row>
    <row r="3110" spans="3:4">
      <c r="C3110">
        <v>3109</v>
      </c>
      <c r="D3110" t="str">
        <f>IF('Dobór mocy zestawu'!$E$6&gt;=Arkusz2!C3110,"CPV 4",0)</f>
        <v>CPV 4</v>
      </c>
    </row>
    <row r="3111" spans="3:4">
      <c r="C3111">
        <v>3110</v>
      </c>
      <c r="D3111" t="str">
        <f>IF('Dobór mocy zestawu'!$E$6&gt;=Arkusz2!C3111,"CPV 4",0)</f>
        <v>CPV 4</v>
      </c>
    </row>
    <row r="3112" spans="3:4">
      <c r="C3112">
        <v>3111</v>
      </c>
      <c r="D3112" t="str">
        <f>IF('Dobór mocy zestawu'!$E$6&gt;=Arkusz2!C3112,"CPV 4",0)</f>
        <v>CPV 4</v>
      </c>
    </row>
    <row r="3113" spans="3:4">
      <c r="C3113">
        <v>3112</v>
      </c>
      <c r="D3113" t="str">
        <f>IF('Dobór mocy zestawu'!$E$6&gt;=Arkusz2!C3113,"CPV 4",0)</f>
        <v>CPV 4</v>
      </c>
    </row>
    <row r="3114" spans="3:4">
      <c r="C3114">
        <v>3113</v>
      </c>
      <c r="D3114" t="str">
        <f>IF('Dobór mocy zestawu'!$E$6&gt;=Arkusz2!C3114,"CPV 4",0)</f>
        <v>CPV 4</v>
      </c>
    </row>
    <row r="3115" spans="3:4">
      <c r="C3115">
        <v>3114</v>
      </c>
      <c r="D3115" t="str">
        <f>IF('Dobór mocy zestawu'!$E$6&gt;=Arkusz2!C3115,"CPV 4",0)</f>
        <v>CPV 4</v>
      </c>
    </row>
    <row r="3116" spans="3:4">
      <c r="C3116">
        <v>3115</v>
      </c>
      <c r="D3116" t="str">
        <f>IF('Dobór mocy zestawu'!$E$6&gt;=Arkusz2!C3116,"CPV 4",0)</f>
        <v>CPV 4</v>
      </c>
    </row>
    <row r="3117" spans="3:4">
      <c r="C3117">
        <v>3116</v>
      </c>
      <c r="D3117" t="str">
        <f>IF('Dobór mocy zestawu'!$E$6&gt;=Arkusz2!C3117,"CPV 4",0)</f>
        <v>CPV 4</v>
      </c>
    </row>
    <row r="3118" spans="3:4">
      <c r="C3118">
        <v>3117</v>
      </c>
      <c r="D3118" t="str">
        <f>IF('Dobór mocy zestawu'!$E$6&gt;=Arkusz2!C3118,"CPV 4",0)</f>
        <v>CPV 4</v>
      </c>
    </row>
    <row r="3119" spans="3:4">
      <c r="C3119">
        <v>3118</v>
      </c>
      <c r="D3119" t="str">
        <f>IF('Dobór mocy zestawu'!$E$6&gt;=Arkusz2!C3119,"CPV 4",0)</f>
        <v>CPV 4</v>
      </c>
    </row>
    <row r="3120" spans="3:4">
      <c r="C3120">
        <v>3119</v>
      </c>
      <c r="D3120" t="str">
        <f>IF('Dobór mocy zestawu'!$E$6&gt;=Arkusz2!C3120,"CPV 4",0)</f>
        <v>CPV 4</v>
      </c>
    </row>
    <row r="3121" spans="3:4">
      <c r="C3121">
        <v>3120</v>
      </c>
      <c r="D3121" t="str">
        <f>IF('Dobór mocy zestawu'!$E$6&gt;=Arkusz2!C3121,"CPV 4",0)</f>
        <v>CPV 4</v>
      </c>
    </row>
    <row r="3122" spans="3:4">
      <c r="C3122">
        <v>3121</v>
      </c>
      <c r="D3122" t="str">
        <f>IF('Dobór mocy zestawu'!$E$6&gt;=Arkusz2!C3122,"CPV 4",0)</f>
        <v>CPV 4</v>
      </c>
    </row>
    <row r="3123" spans="3:4">
      <c r="C3123">
        <v>3122</v>
      </c>
      <c r="D3123" t="str">
        <f>IF('Dobór mocy zestawu'!$E$6&gt;=Arkusz2!C3123,"CPV 4",0)</f>
        <v>CPV 4</v>
      </c>
    </row>
    <row r="3124" spans="3:4">
      <c r="C3124">
        <v>3123</v>
      </c>
      <c r="D3124" t="str">
        <f>IF('Dobór mocy zestawu'!$E$6&gt;=Arkusz2!C3124,"CPV 4",0)</f>
        <v>CPV 4</v>
      </c>
    </row>
    <row r="3125" spans="3:4">
      <c r="C3125">
        <v>3124</v>
      </c>
      <c r="D3125" t="str">
        <f>IF('Dobór mocy zestawu'!$E$6&gt;=Arkusz2!C3125,"CPV 4",0)</f>
        <v>CPV 4</v>
      </c>
    </row>
    <row r="3126" spans="3:4">
      <c r="C3126">
        <v>3125</v>
      </c>
      <c r="D3126" t="str">
        <f>IF('Dobór mocy zestawu'!$E$6&gt;=Arkusz2!C3126,"CPV 4",0)</f>
        <v>CPV 4</v>
      </c>
    </row>
    <row r="3127" spans="3:4">
      <c r="C3127">
        <v>3126</v>
      </c>
      <c r="D3127" t="str">
        <f>IF('Dobór mocy zestawu'!$E$6&gt;=Arkusz2!C3127,"CPV 4",0)</f>
        <v>CPV 4</v>
      </c>
    </row>
    <row r="3128" spans="3:4">
      <c r="C3128">
        <v>3127</v>
      </c>
      <c r="D3128" t="str">
        <f>IF('Dobór mocy zestawu'!$E$6&gt;=Arkusz2!C3128,"CPV 4",0)</f>
        <v>CPV 4</v>
      </c>
    </row>
    <row r="3129" spans="3:4">
      <c r="C3129">
        <v>3128</v>
      </c>
      <c r="D3129" t="str">
        <f>IF('Dobór mocy zestawu'!$E$6&gt;=Arkusz2!C3129,"CPV 4",0)</f>
        <v>CPV 4</v>
      </c>
    </row>
    <row r="3130" spans="3:4">
      <c r="C3130">
        <v>3129</v>
      </c>
      <c r="D3130" t="str">
        <f>IF('Dobór mocy zestawu'!$E$6&gt;=Arkusz2!C3130,"CPV 4",0)</f>
        <v>CPV 4</v>
      </c>
    </row>
    <row r="3131" spans="3:4">
      <c r="C3131">
        <v>3130</v>
      </c>
      <c r="D3131" t="str">
        <f>IF('Dobór mocy zestawu'!$E$6&gt;=Arkusz2!C3131,"CPV 4",0)</f>
        <v>CPV 4</v>
      </c>
    </row>
    <row r="3132" spans="3:4">
      <c r="C3132">
        <v>3131</v>
      </c>
      <c r="D3132" t="str">
        <f>IF('Dobór mocy zestawu'!$E$6&gt;=Arkusz2!C3132,"CPV 4",0)</f>
        <v>CPV 4</v>
      </c>
    </row>
    <row r="3133" spans="3:4">
      <c r="C3133">
        <v>3132</v>
      </c>
      <c r="D3133" t="str">
        <f>IF('Dobór mocy zestawu'!$E$6&gt;=Arkusz2!C3133,"CPV 4",0)</f>
        <v>CPV 4</v>
      </c>
    </row>
    <row r="3134" spans="3:4">
      <c r="C3134">
        <v>3133</v>
      </c>
      <c r="D3134" t="str">
        <f>IF('Dobór mocy zestawu'!$E$6&gt;=Arkusz2!C3134,"CPV 4",0)</f>
        <v>CPV 4</v>
      </c>
    </row>
    <row r="3135" spans="3:4">
      <c r="C3135">
        <v>3134</v>
      </c>
      <c r="D3135" t="str">
        <f>IF('Dobór mocy zestawu'!$E$6&gt;=Arkusz2!C3135,"CPV 4",0)</f>
        <v>CPV 4</v>
      </c>
    </row>
    <row r="3136" spans="3:4">
      <c r="C3136">
        <v>3135</v>
      </c>
      <c r="D3136" t="str">
        <f>IF('Dobór mocy zestawu'!$E$6&gt;=Arkusz2!C3136,"CPV 4",0)</f>
        <v>CPV 4</v>
      </c>
    </row>
    <row r="3137" spans="3:4">
      <c r="C3137">
        <v>3136</v>
      </c>
      <c r="D3137" t="str">
        <f>IF('Dobór mocy zestawu'!$E$6&gt;=Arkusz2!C3137,"CPV 4",0)</f>
        <v>CPV 4</v>
      </c>
    </row>
    <row r="3138" spans="3:4">
      <c r="C3138">
        <v>3137</v>
      </c>
      <c r="D3138" t="str">
        <f>IF('Dobór mocy zestawu'!$E$6&gt;=Arkusz2!C3138,"CPV 4",0)</f>
        <v>CPV 4</v>
      </c>
    </row>
    <row r="3139" spans="3:4">
      <c r="C3139">
        <v>3138</v>
      </c>
      <c r="D3139" t="str">
        <f>IF('Dobór mocy zestawu'!$E$6&gt;=Arkusz2!C3139,"CPV 4",0)</f>
        <v>CPV 4</v>
      </c>
    </row>
    <row r="3140" spans="3:4">
      <c r="C3140">
        <v>3139</v>
      </c>
      <c r="D3140" t="str">
        <f>IF('Dobór mocy zestawu'!$E$6&gt;=Arkusz2!C3140,"CPV 4",0)</f>
        <v>CPV 4</v>
      </c>
    </row>
    <row r="3141" spans="3:4">
      <c r="C3141">
        <v>3140</v>
      </c>
      <c r="D3141" t="str">
        <f>IF('Dobór mocy zestawu'!$E$6&gt;=Arkusz2!C3141,"CPV 4",0)</f>
        <v>CPV 4</v>
      </c>
    </row>
    <row r="3142" spans="3:4">
      <c r="C3142">
        <v>3141</v>
      </c>
      <c r="D3142" t="str">
        <f>IF('Dobór mocy zestawu'!$E$6&gt;=Arkusz2!C3142,"CPV 4",0)</f>
        <v>CPV 4</v>
      </c>
    </row>
    <row r="3143" spans="3:4">
      <c r="C3143">
        <v>3142</v>
      </c>
      <c r="D3143" t="str">
        <f>IF('Dobór mocy zestawu'!$E$6&gt;=Arkusz2!C3143,"CPV 4",0)</f>
        <v>CPV 4</v>
      </c>
    </row>
    <row r="3144" spans="3:4">
      <c r="C3144">
        <v>3143</v>
      </c>
      <c r="D3144" t="str">
        <f>IF('Dobór mocy zestawu'!$E$6&gt;=Arkusz2!C3144,"CPV 4",0)</f>
        <v>CPV 4</v>
      </c>
    </row>
    <row r="3145" spans="3:4">
      <c r="C3145">
        <v>3144</v>
      </c>
      <c r="D3145" t="str">
        <f>IF('Dobór mocy zestawu'!$E$6&gt;=Arkusz2!C3145,"CPV 4",0)</f>
        <v>CPV 4</v>
      </c>
    </row>
    <row r="3146" spans="3:4">
      <c r="C3146">
        <v>3145</v>
      </c>
      <c r="D3146" t="str">
        <f>IF('Dobór mocy zestawu'!$E$6&gt;=Arkusz2!C3146,"CPV 4",0)</f>
        <v>CPV 4</v>
      </c>
    </row>
    <row r="3147" spans="3:4">
      <c r="C3147">
        <v>3146</v>
      </c>
      <c r="D3147" t="str">
        <f>IF('Dobór mocy zestawu'!$E$6&gt;=Arkusz2!C3147,"CPV 4",0)</f>
        <v>CPV 4</v>
      </c>
    </row>
    <row r="3148" spans="3:4">
      <c r="C3148">
        <v>3147</v>
      </c>
      <c r="D3148" t="str">
        <f>IF('Dobór mocy zestawu'!$E$6&gt;=Arkusz2!C3148,"CPV 4",0)</f>
        <v>CPV 4</v>
      </c>
    </row>
    <row r="3149" spans="3:4">
      <c r="C3149">
        <v>3148</v>
      </c>
      <c r="D3149" t="str">
        <f>IF('Dobór mocy zestawu'!$E$6&gt;=Arkusz2!C3149,"CPV 4",0)</f>
        <v>CPV 4</v>
      </c>
    </row>
    <row r="3150" spans="3:4">
      <c r="C3150">
        <v>3149</v>
      </c>
      <c r="D3150" t="str">
        <f>IF('Dobór mocy zestawu'!$E$6&gt;=Arkusz2!C3150,"CPV 4",0)</f>
        <v>CPV 4</v>
      </c>
    </row>
    <row r="3151" spans="3:4">
      <c r="C3151">
        <v>3150</v>
      </c>
      <c r="D3151" t="str">
        <f>IF('Dobór mocy zestawu'!$E$6&gt;=Arkusz2!C3151,"CPV 4",0)</f>
        <v>CPV 4</v>
      </c>
    </row>
    <row r="3152" spans="3:4">
      <c r="C3152">
        <v>3151</v>
      </c>
      <c r="D3152" t="str">
        <f>IF('Dobór mocy zestawu'!$E$6&gt;=Arkusz2!C3152,"CPV 4",0)</f>
        <v>CPV 4</v>
      </c>
    </row>
    <row r="3153" spans="3:4">
      <c r="C3153">
        <v>3152</v>
      </c>
      <c r="D3153" t="str">
        <f>IF('Dobór mocy zestawu'!$E$6&gt;=Arkusz2!C3153,"CPV 4",0)</f>
        <v>CPV 4</v>
      </c>
    </row>
    <row r="3154" spans="3:4">
      <c r="C3154">
        <v>3153</v>
      </c>
      <c r="D3154" t="str">
        <f>IF('Dobór mocy zestawu'!$E$6&gt;=Arkusz2!C3154,"CPV 4",0)</f>
        <v>CPV 4</v>
      </c>
    </row>
    <row r="3155" spans="3:4">
      <c r="C3155">
        <v>3154</v>
      </c>
      <c r="D3155" t="str">
        <f>IF('Dobór mocy zestawu'!$E$6&gt;=Arkusz2!C3155,"CPV 4",0)</f>
        <v>CPV 4</v>
      </c>
    </row>
    <row r="3156" spans="3:4">
      <c r="C3156">
        <v>3155</v>
      </c>
      <c r="D3156" t="str">
        <f>IF('Dobór mocy zestawu'!$E$6&gt;=Arkusz2!C3156,"CPV 4",0)</f>
        <v>CPV 4</v>
      </c>
    </row>
    <row r="3157" spans="3:4">
      <c r="C3157">
        <v>3156</v>
      </c>
      <c r="D3157" t="str">
        <f>IF('Dobór mocy zestawu'!$E$6&gt;=Arkusz2!C3157,"CPV 4",0)</f>
        <v>CPV 4</v>
      </c>
    </row>
    <row r="3158" spans="3:4">
      <c r="C3158">
        <v>3157</v>
      </c>
      <c r="D3158" t="str">
        <f>IF('Dobór mocy zestawu'!$E$6&gt;=Arkusz2!C3158,"CPV 4",0)</f>
        <v>CPV 4</v>
      </c>
    </row>
    <row r="3159" spans="3:4">
      <c r="C3159">
        <v>3158</v>
      </c>
      <c r="D3159" t="str">
        <f>IF('Dobór mocy zestawu'!$E$6&gt;=Arkusz2!C3159,"CPV 4",0)</f>
        <v>CPV 4</v>
      </c>
    </row>
    <row r="3160" spans="3:4">
      <c r="C3160">
        <v>3159</v>
      </c>
      <c r="D3160" t="str">
        <f>IF('Dobór mocy zestawu'!$E$6&gt;=Arkusz2!C3160,"CPV 4",0)</f>
        <v>CPV 4</v>
      </c>
    </row>
    <row r="3161" spans="3:4">
      <c r="C3161">
        <v>3160</v>
      </c>
      <c r="D3161" t="str">
        <f>IF('Dobór mocy zestawu'!$E$6&gt;=Arkusz2!C3161,"CPV 4",0)</f>
        <v>CPV 4</v>
      </c>
    </row>
    <row r="3162" spans="3:4">
      <c r="C3162">
        <v>3161</v>
      </c>
      <c r="D3162" t="str">
        <f>IF('Dobór mocy zestawu'!$E$6&gt;=Arkusz2!C3162,"CPV 4",0)</f>
        <v>CPV 4</v>
      </c>
    </row>
    <row r="3163" spans="3:4">
      <c r="C3163">
        <v>3162</v>
      </c>
      <c r="D3163" t="str">
        <f>IF('Dobór mocy zestawu'!$E$6&gt;=Arkusz2!C3163,"CPV 4",0)</f>
        <v>CPV 4</v>
      </c>
    </row>
    <row r="3164" spans="3:4">
      <c r="C3164">
        <v>3163</v>
      </c>
      <c r="D3164" t="str">
        <f>IF('Dobór mocy zestawu'!$E$6&gt;=Arkusz2!C3164,"CPV 4",0)</f>
        <v>CPV 4</v>
      </c>
    </row>
    <row r="3165" spans="3:4">
      <c r="C3165">
        <v>3164</v>
      </c>
      <c r="D3165" t="str">
        <f>IF('Dobór mocy zestawu'!$E$6&gt;=Arkusz2!C3165,"CPV 4",0)</f>
        <v>CPV 4</v>
      </c>
    </row>
    <row r="3166" spans="3:4">
      <c r="C3166">
        <v>3165</v>
      </c>
      <c r="D3166" t="str">
        <f>IF('Dobór mocy zestawu'!$E$6&gt;=Arkusz2!C3166,"CPV 4",0)</f>
        <v>CPV 4</v>
      </c>
    </row>
    <row r="3167" spans="3:4">
      <c r="C3167">
        <v>3166</v>
      </c>
      <c r="D3167" t="str">
        <f>IF('Dobór mocy zestawu'!$E$6&gt;=Arkusz2!C3167,"CPV 4",0)</f>
        <v>CPV 4</v>
      </c>
    </row>
    <row r="3168" spans="3:4">
      <c r="C3168">
        <v>3167</v>
      </c>
      <c r="D3168" t="str">
        <f>IF('Dobór mocy zestawu'!$E$6&gt;=Arkusz2!C3168,"CPV 4",0)</f>
        <v>CPV 4</v>
      </c>
    </row>
    <row r="3169" spans="3:4">
      <c r="C3169">
        <v>3168</v>
      </c>
      <c r="D3169" t="str">
        <f>IF('Dobór mocy zestawu'!$E$6&gt;=Arkusz2!C3169,"CPV 4",0)</f>
        <v>CPV 4</v>
      </c>
    </row>
    <row r="3170" spans="3:4">
      <c r="C3170">
        <v>3169</v>
      </c>
      <c r="D3170" t="str">
        <f>IF('Dobór mocy zestawu'!$E$6&gt;=Arkusz2!C3170,"CPV 4",0)</f>
        <v>CPV 4</v>
      </c>
    </row>
    <row r="3171" spans="3:4">
      <c r="C3171">
        <v>3170</v>
      </c>
      <c r="D3171" t="str">
        <f>IF('Dobór mocy zestawu'!$E$6&gt;=Arkusz2!C3171,"CPV 4",0)</f>
        <v>CPV 4</v>
      </c>
    </row>
    <row r="3172" spans="3:4">
      <c r="C3172">
        <v>3171</v>
      </c>
      <c r="D3172" t="str">
        <f>IF('Dobór mocy zestawu'!$E$6&gt;=Arkusz2!C3172,"CPV 4",0)</f>
        <v>CPV 4</v>
      </c>
    </row>
    <row r="3173" spans="3:4">
      <c r="C3173">
        <v>3172</v>
      </c>
      <c r="D3173" t="str">
        <f>IF('Dobór mocy zestawu'!$E$6&gt;=Arkusz2!C3173,"CPV 4",0)</f>
        <v>CPV 4</v>
      </c>
    </row>
    <row r="3174" spans="3:4">
      <c r="C3174">
        <v>3173</v>
      </c>
      <c r="D3174" t="str">
        <f>IF('Dobór mocy zestawu'!$E$6&gt;=Arkusz2!C3174,"CPV 4",0)</f>
        <v>CPV 4</v>
      </c>
    </row>
    <row r="3175" spans="3:4">
      <c r="C3175">
        <v>3174</v>
      </c>
      <c r="D3175" t="str">
        <f>IF('Dobór mocy zestawu'!$E$6&gt;=Arkusz2!C3175,"CPV 4",0)</f>
        <v>CPV 4</v>
      </c>
    </row>
    <row r="3176" spans="3:4">
      <c r="C3176">
        <v>3175</v>
      </c>
      <c r="D3176" t="str">
        <f>IF('Dobór mocy zestawu'!$E$6&gt;=Arkusz2!C3176,"CPV 4",0)</f>
        <v>CPV 4</v>
      </c>
    </row>
    <row r="3177" spans="3:4">
      <c r="C3177">
        <v>3176</v>
      </c>
      <c r="D3177" t="str">
        <f>IF('Dobór mocy zestawu'!$E$6&gt;=Arkusz2!C3177,"CPV 4",0)</f>
        <v>CPV 4</v>
      </c>
    </row>
    <row r="3178" spans="3:4">
      <c r="C3178">
        <v>3177</v>
      </c>
      <c r="D3178" t="str">
        <f>IF('Dobór mocy zestawu'!$E$6&gt;=Arkusz2!C3178,"CPV 4",0)</f>
        <v>CPV 4</v>
      </c>
    </row>
    <row r="3179" spans="3:4">
      <c r="C3179">
        <v>3178</v>
      </c>
      <c r="D3179" t="str">
        <f>IF('Dobór mocy zestawu'!$E$6&gt;=Arkusz2!C3179,"CPV 4",0)</f>
        <v>CPV 4</v>
      </c>
    </row>
    <row r="3180" spans="3:4">
      <c r="C3180">
        <v>3179</v>
      </c>
      <c r="D3180" t="str">
        <f>IF('Dobór mocy zestawu'!$E$6&gt;=Arkusz2!C3180,"CPV 4",0)</f>
        <v>CPV 4</v>
      </c>
    </row>
    <row r="3181" spans="3:4">
      <c r="C3181">
        <v>3180</v>
      </c>
      <c r="D3181" t="str">
        <f>IF('Dobór mocy zestawu'!$E$6&gt;=Arkusz2!C3181,"CPV 4",0)</f>
        <v>CPV 4</v>
      </c>
    </row>
    <row r="3182" spans="3:4">
      <c r="C3182">
        <v>3181</v>
      </c>
      <c r="D3182" t="str">
        <f>IF('Dobór mocy zestawu'!$E$6&gt;=Arkusz2!C3182,"CPV 4",0)</f>
        <v>CPV 4</v>
      </c>
    </row>
    <row r="3183" spans="3:4">
      <c r="C3183">
        <v>3182</v>
      </c>
      <c r="D3183" t="str">
        <f>IF('Dobór mocy zestawu'!$E$6&gt;=Arkusz2!C3183,"CPV 4",0)</f>
        <v>CPV 4</v>
      </c>
    </row>
    <row r="3184" spans="3:4">
      <c r="C3184">
        <v>3183</v>
      </c>
      <c r="D3184" t="str">
        <f>IF('Dobór mocy zestawu'!$E$6&gt;=Arkusz2!C3184,"CPV 4",0)</f>
        <v>CPV 4</v>
      </c>
    </row>
    <row r="3185" spans="3:4">
      <c r="C3185">
        <v>3184</v>
      </c>
      <c r="D3185" t="str">
        <f>IF('Dobór mocy zestawu'!$E$6&gt;=Arkusz2!C3185,"CPV 4",0)</f>
        <v>CPV 4</v>
      </c>
    </row>
    <row r="3186" spans="3:4">
      <c r="C3186">
        <v>3185</v>
      </c>
      <c r="D3186" t="str">
        <f>IF('Dobór mocy zestawu'!$E$6&gt;=Arkusz2!C3186,"CPV 4",0)</f>
        <v>CPV 4</v>
      </c>
    </row>
    <row r="3187" spans="3:4">
      <c r="C3187">
        <v>3186</v>
      </c>
      <c r="D3187" t="str">
        <f>IF('Dobór mocy zestawu'!$E$6&gt;=Arkusz2!C3187,"CPV 4",0)</f>
        <v>CPV 4</v>
      </c>
    </row>
    <row r="3188" spans="3:4">
      <c r="C3188">
        <v>3187</v>
      </c>
      <c r="D3188" t="str">
        <f>IF('Dobór mocy zestawu'!$E$6&gt;=Arkusz2!C3188,"CPV 4",0)</f>
        <v>CPV 4</v>
      </c>
    </row>
    <row r="3189" spans="3:4">
      <c r="C3189">
        <v>3188</v>
      </c>
      <c r="D3189" t="str">
        <f>IF('Dobór mocy zestawu'!$E$6&gt;=Arkusz2!C3189,"CPV 4",0)</f>
        <v>CPV 4</v>
      </c>
    </row>
    <row r="3190" spans="3:4">
      <c r="C3190">
        <v>3189</v>
      </c>
      <c r="D3190" t="str">
        <f>IF('Dobór mocy zestawu'!$E$6&gt;=Arkusz2!C3190,"CPV 4",0)</f>
        <v>CPV 4</v>
      </c>
    </row>
    <row r="3191" spans="3:4">
      <c r="C3191">
        <v>3190</v>
      </c>
      <c r="D3191" t="str">
        <f>IF('Dobór mocy zestawu'!$E$6&gt;=Arkusz2!C3191,"CPV 4",0)</f>
        <v>CPV 4</v>
      </c>
    </row>
    <row r="3192" spans="3:4">
      <c r="C3192">
        <v>3191</v>
      </c>
      <c r="D3192" t="str">
        <f>IF('Dobór mocy zestawu'!$E$6&gt;=Arkusz2!C3192,"CPV 4",0)</f>
        <v>CPV 4</v>
      </c>
    </row>
    <row r="3193" spans="3:4">
      <c r="C3193">
        <v>3192</v>
      </c>
      <c r="D3193" t="str">
        <f>IF('Dobór mocy zestawu'!$E$6&gt;=Arkusz2!C3193,"CPV 4",0)</f>
        <v>CPV 4</v>
      </c>
    </row>
    <row r="3194" spans="3:4">
      <c r="C3194">
        <v>3193</v>
      </c>
      <c r="D3194" t="str">
        <f>IF('Dobór mocy zestawu'!$E$6&gt;=Arkusz2!C3194,"CPV 4",0)</f>
        <v>CPV 4</v>
      </c>
    </row>
    <row r="3195" spans="3:4">
      <c r="C3195">
        <v>3194</v>
      </c>
      <c r="D3195" t="str">
        <f>IF('Dobór mocy zestawu'!$E$6&gt;=Arkusz2!C3195,"CPV 4",0)</f>
        <v>CPV 4</v>
      </c>
    </row>
    <row r="3196" spans="3:4">
      <c r="C3196">
        <v>3195</v>
      </c>
      <c r="D3196" t="str">
        <f>IF('Dobór mocy zestawu'!$E$6&gt;=Arkusz2!C3196,"CPV 4",0)</f>
        <v>CPV 4</v>
      </c>
    </row>
    <row r="3197" spans="3:4">
      <c r="C3197">
        <v>3196</v>
      </c>
      <c r="D3197" t="str">
        <f>IF('Dobór mocy zestawu'!$E$6&gt;=Arkusz2!C3197,"CPV 4",0)</f>
        <v>CPV 4</v>
      </c>
    </row>
    <row r="3198" spans="3:4">
      <c r="C3198">
        <v>3197</v>
      </c>
      <c r="D3198" t="str">
        <f>IF('Dobór mocy zestawu'!$E$6&gt;=Arkusz2!C3198,"CPV 4",0)</f>
        <v>CPV 4</v>
      </c>
    </row>
    <row r="3199" spans="3:4">
      <c r="C3199">
        <v>3198</v>
      </c>
      <c r="D3199" t="str">
        <f>IF('Dobór mocy zestawu'!$E$6&gt;=Arkusz2!C3199,"CPV 4",0)</f>
        <v>CPV 4</v>
      </c>
    </row>
    <row r="3200" spans="3:4">
      <c r="C3200">
        <v>3199</v>
      </c>
      <c r="D3200" t="str">
        <f>IF('Dobór mocy zestawu'!$E$6&gt;=Arkusz2!C3200,"CPV 4",0)</f>
        <v>CPV 4</v>
      </c>
    </row>
    <row r="3201" spans="3:4">
      <c r="C3201">
        <v>3200</v>
      </c>
      <c r="D3201" t="str">
        <f>IF('Dobór mocy zestawu'!$E$6&gt;=Arkusz2!C3201,"CPV 4",0)</f>
        <v>CPV 4</v>
      </c>
    </row>
    <row r="3202" spans="3:4">
      <c r="C3202">
        <v>3201</v>
      </c>
      <c r="D3202" t="str">
        <f>IF('Dobór mocy zestawu'!$E$6&gt;=Arkusz2!C3202,"CPV 4",0)</f>
        <v>CPV 4</v>
      </c>
    </row>
    <row r="3203" spans="3:4">
      <c r="C3203">
        <v>3202</v>
      </c>
      <c r="D3203" t="str">
        <f>IF('Dobór mocy zestawu'!$E$6&gt;=Arkusz2!C3203,"CPV 4",0)</f>
        <v>CPV 4</v>
      </c>
    </row>
    <row r="3204" spans="3:4">
      <c r="C3204">
        <v>3203</v>
      </c>
      <c r="D3204" t="str">
        <f>IF('Dobór mocy zestawu'!$E$6&gt;=Arkusz2!C3204,"CPV 4",0)</f>
        <v>CPV 4</v>
      </c>
    </row>
    <row r="3205" spans="3:4">
      <c r="C3205">
        <v>3204</v>
      </c>
      <c r="D3205" t="str">
        <f>IF('Dobór mocy zestawu'!$E$6&gt;=Arkusz2!C3205,"CPV 4",0)</f>
        <v>CPV 4</v>
      </c>
    </row>
    <row r="3206" spans="3:4">
      <c r="C3206">
        <v>3205</v>
      </c>
      <c r="D3206" t="str">
        <f>IF('Dobór mocy zestawu'!$E$6&gt;=Arkusz2!C3206,"CPV 4",0)</f>
        <v>CPV 4</v>
      </c>
    </row>
    <row r="3207" spans="3:4">
      <c r="C3207">
        <v>3206</v>
      </c>
      <c r="D3207" t="str">
        <f>IF('Dobór mocy zestawu'!$E$6&gt;=Arkusz2!C3207,"CPV 4",0)</f>
        <v>CPV 4</v>
      </c>
    </row>
    <row r="3208" spans="3:4">
      <c r="C3208">
        <v>3207</v>
      </c>
      <c r="D3208" t="str">
        <f>IF('Dobór mocy zestawu'!$E$6&gt;=Arkusz2!C3208,"CPV 4",0)</f>
        <v>CPV 4</v>
      </c>
    </row>
    <row r="3209" spans="3:4">
      <c r="C3209">
        <v>3208</v>
      </c>
      <c r="D3209" t="str">
        <f>IF('Dobór mocy zestawu'!$E$6&gt;=Arkusz2!C3209,"CPV 4",0)</f>
        <v>CPV 4</v>
      </c>
    </row>
    <row r="3210" spans="3:4">
      <c r="C3210">
        <v>3209</v>
      </c>
      <c r="D3210" t="str">
        <f>IF('Dobór mocy zestawu'!$E$6&gt;=Arkusz2!C3210,"CPV 4",0)</f>
        <v>CPV 4</v>
      </c>
    </row>
    <row r="3211" spans="3:4">
      <c r="C3211">
        <v>3210</v>
      </c>
      <c r="D3211" t="str">
        <f>IF('Dobór mocy zestawu'!$E$6&gt;=Arkusz2!C3211,"CPV 4",0)</f>
        <v>CPV 4</v>
      </c>
    </row>
    <row r="3212" spans="3:4">
      <c r="C3212">
        <v>3211</v>
      </c>
      <c r="D3212" t="str">
        <f>IF('Dobór mocy zestawu'!$E$6&gt;=Arkusz2!C3212,"CPV 4",0)</f>
        <v>CPV 4</v>
      </c>
    </row>
    <row r="3213" spans="3:4">
      <c r="C3213">
        <v>3212</v>
      </c>
      <c r="D3213" t="str">
        <f>IF('Dobór mocy zestawu'!$E$6&gt;=Arkusz2!C3213,"CPV 4",0)</f>
        <v>CPV 4</v>
      </c>
    </row>
    <row r="3214" spans="3:4">
      <c r="C3214">
        <v>3213</v>
      </c>
      <c r="D3214" t="str">
        <f>IF('Dobór mocy zestawu'!$E$6&gt;=Arkusz2!C3214,"CPV 4",0)</f>
        <v>CPV 4</v>
      </c>
    </row>
    <row r="3215" spans="3:4">
      <c r="C3215">
        <v>3214</v>
      </c>
      <c r="D3215" t="str">
        <f>IF('Dobór mocy zestawu'!$E$6&gt;=Arkusz2!C3215,"CPV 4",0)</f>
        <v>CPV 4</v>
      </c>
    </row>
    <row r="3216" spans="3:4">
      <c r="C3216">
        <v>3215</v>
      </c>
      <c r="D3216" t="str">
        <f>IF('Dobór mocy zestawu'!$E$6&gt;=Arkusz2!C3216,"CPV 4",0)</f>
        <v>CPV 4</v>
      </c>
    </row>
    <row r="3217" spans="3:4">
      <c r="C3217">
        <v>3216</v>
      </c>
      <c r="D3217" t="str">
        <f>IF('Dobór mocy zestawu'!$E$6&gt;=Arkusz2!C3217,"CPV 4",0)</f>
        <v>CPV 4</v>
      </c>
    </row>
    <row r="3218" spans="3:4">
      <c r="C3218">
        <v>3217</v>
      </c>
      <c r="D3218" t="str">
        <f>IF('Dobór mocy zestawu'!$E$6&gt;=Arkusz2!C3218,"CPV 4",0)</f>
        <v>CPV 4</v>
      </c>
    </row>
    <row r="3219" spans="3:4">
      <c r="C3219">
        <v>3218</v>
      </c>
      <c r="D3219" t="str">
        <f>IF('Dobór mocy zestawu'!$E$6&gt;=Arkusz2!C3219,"CPV 4",0)</f>
        <v>CPV 4</v>
      </c>
    </row>
    <row r="3220" spans="3:4">
      <c r="C3220">
        <v>3219</v>
      </c>
      <c r="D3220" t="str">
        <f>IF('Dobór mocy zestawu'!$E$6&gt;=Arkusz2!C3220,"CPV 4",0)</f>
        <v>CPV 4</v>
      </c>
    </row>
    <row r="3221" spans="3:4">
      <c r="C3221">
        <v>3220</v>
      </c>
      <c r="D3221" t="str">
        <f>IF('Dobór mocy zestawu'!$E$6&gt;=Arkusz2!C3221,"CPV 4",0)</f>
        <v>CPV 4</v>
      </c>
    </row>
    <row r="3222" spans="3:4">
      <c r="C3222">
        <v>3221</v>
      </c>
      <c r="D3222" t="str">
        <f>IF('Dobór mocy zestawu'!$E$6&gt;=Arkusz2!C3222,"CPV 4",0)</f>
        <v>CPV 4</v>
      </c>
    </row>
    <row r="3223" spans="3:4">
      <c r="C3223">
        <v>3222</v>
      </c>
      <c r="D3223" t="str">
        <f>IF('Dobór mocy zestawu'!$E$6&gt;=Arkusz2!C3223,"CPV 4",0)</f>
        <v>CPV 4</v>
      </c>
    </row>
    <row r="3224" spans="3:4">
      <c r="C3224">
        <v>3223</v>
      </c>
      <c r="D3224" t="str">
        <f>IF('Dobór mocy zestawu'!$E$6&gt;=Arkusz2!C3224,"CPV 4",0)</f>
        <v>CPV 4</v>
      </c>
    </row>
    <row r="3225" spans="3:4">
      <c r="C3225">
        <v>3224</v>
      </c>
      <c r="D3225" t="str">
        <f>IF('Dobór mocy zestawu'!$E$6&gt;=Arkusz2!C3225,"CPV 4",0)</f>
        <v>CPV 4</v>
      </c>
    </row>
    <row r="3226" spans="3:4">
      <c r="C3226">
        <v>3225</v>
      </c>
      <c r="D3226" t="str">
        <f>IF('Dobór mocy zestawu'!$E$6&gt;=Arkusz2!C3226,"CPV 4",0)</f>
        <v>CPV 4</v>
      </c>
    </row>
    <row r="3227" spans="3:4">
      <c r="C3227">
        <v>3226</v>
      </c>
      <c r="D3227" t="str">
        <f>IF('Dobór mocy zestawu'!$E$6&gt;=Arkusz2!C3227,"CPV 4",0)</f>
        <v>CPV 4</v>
      </c>
    </row>
    <row r="3228" spans="3:4">
      <c r="C3228">
        <v>3227</v>
      </c>
      <c r="D3228" t="str">
        <f>IF('Dobór mocy zestawu'!$E$6&gt;=Arkusz2!C3228,"CPV 4",0)</f>
        <v>CPV 4</v>
      </c>
    </row>
    <row r="3229" spans="3:4">
      <c r="C3229">
        <v>3228</v>
      </c>
      <c r="D3229" t="str">
        <f>IF('Dobór mocy zestawu'!$E$6&gt;=Arkusz2!C3229,"CPV 4",0)</f>
        <v>CPV 4</v>
      </c>
    </row>
    <row r="3230" spans="3:4">
      <c r="C3230">
        <v>3229</v>
      </c>
      <c r="D3230" t="str">
        <f>IF('Dobór mocy zestawu'!$E$6&gt;=Arkusz2!C3230,"CPV 4",0)</f>
        <v>CPV 4</v>
      </c>
    </row>
    <row r="3231" spans="3:4">
      <c r="C3231">
        <v>3230</v>
      </c>
      <c r="D3231" t="str">
        <f>IF('Dobór mocy zestawu'!$E$6&gt;=Arkusz2!C3231,"CPV 4",0)</f>
        <v>CPV 4</v>
      </c>
    </row>
    <row r="3232" spans="3:4">
      <c r="C3232">
        <v>3231</v>
      </c>
      <c r="D3232" t="str">
        <f>IF('Dobór mocy zestawu'!$E$6&gt;=Arkusz2!C3232,"CPV 4",0)</f>
        <v>CPV 4</v>
      </c>
    </row>
    <row r="3233" spans="3:4">
      <c r="C3233">
        <v>3232</v>
      </c>
      <c r="D3233" t="str">
        <f>IF('Dobór mocy zestawu'!$E$6&gt;=Arkusz2!C3233,"CPV 4",0)</f>
        <v>CPV 4</v>
      </c>
    </row>
    <row r="3234" spans="3:4">
      <c r="C3234">
        <v>3233</v>
      </c>
      <c r="D3234" t="str">
        <f>IF('Dobór mocy zestawu'!$E$6&gt;=Arkusz2!C3234,"CPV 4",0)</f>
        <v>CPV 4</v>
      </c>
    </row>
    <row r="3235" spans="3:4">
      <c r="C3235">
        <v>3234</v>
      </c>
      <c r="D3235" t="str">
        <f>IF('Dobór mocy zestawu'!$E$6&gt;=Arkusz2!C3235,"CPV 4",0)</f>
        <v>CPV 4</v>
      </c>
    </row>
    <row r="3236" spans="3:4">
      <c r="C3236">
        <v>3235</v>
      </c>
      <c r="D3236" t="str">
        <f>IF('Dobór mocy zestawu'!$E$6&gt;=Arkusz2!C3236,"CPV 4",0)</f>
        <v>CPV 4</v>
      </c>
    </row>
    <row r="3237" spans="3:4">
      <c r="C3237">
        <v>3236</v>
      </c>
      <c r="D3237" t="str">
        <f>IF('Dobór mocy zestawu'!$E$6&gt;=Arkusz2!C3237,"CPV 4",0)</f>
        <v>CPV 4</v>
      </c>
    </row>
    <row r="3238" spans="3:4">
      <c r="C3238">
        <v>3237</v>
      </c>
      <c r="D3238" t="str">
        <f>IF('Dobór mocy zestawu'!$E$6&gt;=Arkusz2!C3238,"CPV 4",0)</f>
        <v>CPV 4</v>
      </c>
    </row>
    <row r="3239" spans="3:4">
      <c r="C3239">
        <v>3238</v>
      </c>
      <c r="D3239" t="str">
        <f>IF('Dobór mocy zestawu'!$E$6&gt;=Arkusz2!C3239,"CPV 4",0)</f>
        <v>CPV 4</v>
      </c>
    </row>
    <row r="3240" spans="3:4">
      <c r="C3240">
        <v>3239</v>
      </c>
      <c r="D3240" t="str">
        <f>IF('Dobór mocy zestawu'!$E$6&gt;=Arkusz2!C3240,"CPV 4",0)</f>
        <v>CPV 4</v>
      </c>
    </row>
    <row r="3241" spans="3:4">
      <c r="C3241">
        <v>3240</v>
      </c>
      <c r="D3241" t="str">
        <f>IF('Dobór mocy zestawu'!$E$6&gt;=Arkusz2!C3241,"CPV 4",0)</f>
        <v>CPV 4</v>
      </c>
    </row>
    <row r="3242" spans="3:4">
      <c r="C3242">
        <v>3241</v>
      </c>
      <c r="D3242" t="str">
        <f>IF('Dobór mocy zestawu'!$E$6&gt;=Arkusz2!C3242,"CPV 4",0)</f>
        <v>CPV 4</v>
      </c>
    </row>
    <row r="3243" spans="3:4">
      <c r="C3243">
        <v>3242</v>
      </c>
      <c r="D3243" t="str">
        <f>IF('Dobór mocy zestawu'!$E$6&gt;=Arkusz2!C3243,"CPV 4",0)</f>
        <v>CPV 4</v>
      </c>
    </row>
    <row r="3244" spans="3:4">
      <c r="C3244">
        <v>3243</v>
      </c>
      <c r="D3244" t="str">
        <f>IF('Dobór mocy zestawu'!$E$6&gt;=Arkusz2!C3244,"CPV 4",0)</f>
        <v>CPV 4</v>
      </c>
    </row>
    <row r="3245" spans="3:4">
      <c r="C3245">
        <v>3244</v>
      </c>
      <c r="D3245" t="str">
        <f>IF('Dobór mocy zestawu'!$E$6&gt;=Arkusz2!C3245,"CPV 4",0)</f>
        <v>CPV 4</v>
      </c>
    </row>
    <row r="3246" spans="3:4">
      <c r="C3246">
        <v>3245</v>
      </c>
      <c r="D3246" t="str">
        <f>IF('Dobór mocy zestawu'!$E$6&gt;=Arkusz2!C3246,"CPV 4",0)</f>
        <v>CPV 4</v>
      </c>
    </row>
    <row r="3247" spans="3:4">
      <c r="C3247">
        <v>3246</v>
      </c>
      <c r="D3247" t="str">
        <f>IF('Dobór mocy zestawu'!$E$6&gt;=Arkusz2!C3247,"CPV 4",0)</f>
        <v>CPV 4</v>
      </c>
    </row>
    <row r="3248" spans="3:4">
      <c r="C3248">
        <v>3247</v>
      </c>
      <c r="D3248" t="str">
        <f>IF('Dobór mocy zestawu'!$E$6&gt;=Arkusz2!C3248,"CPV 4",0)</f>
        <v>CPV 4</v>
      </c>
    </row>
    <row r="3249" spans="3:4">
      <c r="C3249">
        <v>3248</v>
      </c>
      <c r="D3249" t="str">
        <f>IF('Dobór mocy zestawu'!$E$6&gt;=Arkusz2!C3249,"CPV 4",0)</f>
        <v>CPV 4</v>
      </c>
    </row>
    <row r="3250" spans="3:4">
      <c r="C3250">
        <v>3249</v>
      </c>
      <c r="D3250" t="str">
        <f>IF('Dobór mocy zestawu'!$E$6&gt;=Arkusz2!C3250,"CPV 4",0)</f>
        <v>CPV 4</v>
      </c>
    </row>
    <row r="3251" spans="3:4">
      <c r="C3251">
        <v>3250</v>
      </c>
      <c r="D3251" t="str">
        <f>IF('Dobór mocy zestawu'!$E$6&gt;=Arkusz2!C3251,"CPV 4",0)</f>
        <v>CPV 4</v>
      </c>
    </row>
    <row r="3252" spans="3:4">
      <c r="C3252">
        <v>3251</v>
      </c>
      <c r="D3252" t="str">
        <f>IF('Dobór mocy zestawu'!$E$6&gt;=Arkusz2!C3252,"CPV 4",0)</f>
        <v>CPV 4</v>
      </c>
    </row>
    <row r="3253" spans="3:4">
      <c r="C3253">
        <v>3252</v>
      </c>
      <c r="D3253" t="str">
        <f>IF('Dobór mocy zestawu'!$E$6&gt;=Arkusz2!C3253,"CPV 4",0)</f>
        <v>CPV 4</v>
      </c>
    </row>
    <row r="3254" spans="3:4">
      <c r="C3254">
        <v>3253</v>
      </c>
      <c r="D3254" t="str">
        <f>IF('Dobór mocy zestawu'!$E$6&gt;=Arkusz2!C3254,"CPV 4",0)</f>
        <v>CPV 4</v>
      </c>
    </row>
    <row r="3255" spans="3:4">
      <c r="C3255">
        <v>3254</v>
      </c>
      <c r="D3255" t="str">
        <f>IF('Dobór mocy zestawu'!$E$6&gt;=Arkusz2!C3255,"CPV 4",0)</f>
        <v>CPV 4</v>
      </c>
    </row>
    <row r="3256" spans="3:4">
      <c r="C3256">
        <v>3255</v>
      </c>
      <c r="D3256" t="str">
        <f>IF('Dobór mocy zestawu'!$E$6&gt;=Arkusz2!C3256,"CPV 4",0)</f>
        <v>CPV 4</v>
      </c>
    </row>
    <row r="3257" spans="3:4">
      <c r="C3257">
        <v>3256</v>
      </c>
      <c r="D3257" t="str">
        <f>IF('Dobór mocy zestawu'!$E$6&gt;=Arkusz2!C3257,"CPV 4",0)</f>
        <v>CPV 4</v>
      </c>
    </row>
    <row r="3258" spans="3:4">
      <c r="C3258">
        <v>3257</v>
      </c>
      <c r="D3258" t="str">
        <f>IF('Dobór mocy zestawu'!$E$6&gt;=Arkusz2!C3258,"CPV 4",0)</f>
        <v>CPV 4</v>
      </c>
    </row>
    <row r="3259" spans="3:4">
      <c r="C3259">
        <v>3258</v>
      </c>
      <c r="D3259" t="str">
        <f>IF('Dobór mocy zestawu'!$E$6&gt;=Arkusz2!C3259,"CPV 4",0)</f>
        <v>CPV 4</v>
      </c>
    </row>
    <row r="3260" spans="3:4">
      <c r="C3260">
        <v>3259</v>
      </c>
      <c r="D3260" t="str">
        <f>IF('Dobór mocy zestawu'!$E$6&gt;=Arkusz2!C3260,"CPV 4",0)</f>
        <v>CPV 4</v>
      </c>
    </row>
    <row r="3261" spans="3:4">
      <c r="C3261">
        <v>3260</v>
      </c>
      <c r="D3261" t="str">
        <f>IF('Dobór mocy zestawu'!$E$6&gt;=Arkusz2!C3261,"CPV 4",0)</f>
        <v>CPV 4</v>
      </c>
    </row>
    <row r="3262" spans="3:4">
      <c r="C3262">
        <v>3261</v>
      </c>
      <c r="D3262" t="str">
        <f>IF('Dobór mocy zestawu'!$E$6&gt;=Arkusz2!C3262,"CPV 4",0)</f>
        <v>CPV 4</v>
      </c>
    </row>
    <row r="3263" spans="3:4">
      <c r="C3263">
        <v>3262</v>
      </c>
      <c r="D3263" t="str">
        <f>IF('Dobór mocy zestawu'!$E$6&gt;=Arkusz2!C3263,"CPV 4",0)</f>
        <v>CPV 4</v>
      </c>
    </row>
    <row r="3264" spans="3:4">
      <c r="C3264">
        <v>3263</v>
      </c>
      <c r="D3264" t="str">
        <f>IF('Dobór mocy zestawu'!$E$6&gt;=Arkusz2!C3264,"CPV 4",0)</f>
        <v>CPV 4</v>
      </c>
    </row>
    <row r="3265" spans="3:4">
      <c r="C3265">
        <v>3264</v>
      </c>
      <c r="D3265" t="str">
        <f>IF('Dobór mocy zestawu'!$E$6&gt;=Arkusz2!C3265,"CPV 4",0)</f>
        <v>CPV 4</v>
      </c>
    </row>
    <row r="3266" spans="3:4">
      <c r="C3266">
        <v>3265</v>
      </c>
      <c r="D3266" t="str">
        <f>IF('Dobór mocy zestawu'!$E$6&gt;=Arkusz2!C3266,"CPV 4",0)</f>
        <v>CPV 4</v>
      </c>
    </row>
    <row r="3267" spans="3:4">
      <c r="C3267">
        <v>3266</v>
      </c>
      <c r="D3267" t="str">
        <f>IF('Dobór mocy zestawu'!$E$6&gt;=Arkusz2!C3267,"CPV 4",0)</f>
        <v>CPV 4</v>
      </c>
    </row>
    <row r="3268" spans="3:4">
      <c r="C3268">
        <v>3267</v>
      </c>
      <c r="D3268" t="str">
        <f>IF('Dobór mocy zestawu'!$E$6&gt;=Arkusz2!C3268,"CPV 4",0)</f>
        <v>CPV 4</v>
      </c>
    </row>
    <row r="3269" spans="3:4">
      <c r="C3269">
        <v>3268</v>
      </c>
      <c r="D3269" t="str">
        <f>IF('Dobór mocy zestawu'!$E$6&gt;=Arkusz2!C3269,"CPV 4",0)</f>
        <v>CPV 4</v>
      </c>
    </row>
    <row r="3270" spans="3:4">
      <c r="C3270">
        <v>3269</v>
      </c>
      <c r="D3270" t="str">
        <f>IF('Dobór mocy zestawu'!$E$6&gt;=Arkusz2!C3270,"CPV 4",0)</f>
        <v>CPV 4</v>
      </c>
    </row>
    <row r="3271" spans="3:4">
      <c r="C3271">
        <v>3270</v>
      </c>
      <c r="D3271" t="str">
        <f>IF('Dobór mocy zestawu'!$E$6&gt;=Arkusz2!C3271,"CPV 4",0)</f>
        <v>CPV 4</v>
      </c>
    </row>
    <row r="3272" spans="3:4">
      <c r="C3272">
        <v>3271</v>
      </c>
      <c r="D3272" t="str">
        <f>IF('Dobór mocy zestawu'!$E$6&gt;=Arkusz2!C3272,"CPV 4",0)</f>
        <v>CPV 4</v>
      </c>
    </row>
    <row r="3273" spans="3:4">
      <c r="C3273">
        <v>3272</v>
      </c>
      <c r="D3273" t="str">
        <f>IF('Dobór mocy zestawu'!$E$6&gt;=Arkusz2!C3273,"CPV 4",0)</f>
        <v>CPV 4</v>
      </c>
    </row>
    <row r="3274" spans="3:4">
      <c r="C3274">
        <v>3273</v>
      </c>
      <c r="D3274" t="str">
        <f>IF('Dobór mocy zestawu'!$E$6&gt;=Arkusz2!C3274,"CPV 4",0)</f>
        <v>CPV 4</v>
      </c>
    </row>
    <row r="3275" spans="3:4">
      <c r="C3275">
        <v>3274</v>
      </c>
      <c r="D3275" t="str">
        <f>IF('Dobór mocy zestawu'!$E$6&gt;=Arkusz2!C3275,"CPV 4",0)</f>
        <v>CPV 4</v>
      </c>
    </row>
    <row r="3276" spans="3:4">
      <c r="C3276">
        <v>3275</v>
      </c>
      <c r="D3276" t="str">
        <f>IF('Dobór mocy zestawu'!$E$6&gt;=Arkusz2!C3276,"CPV 4",0)</f>
        <v>CPV 4</v>
      </c>
    </row>
    <row r="3277" spans="3:4">
      <c r="C3277">
        <v>3276</v>
      </c>
      <c r="D3277" t="str">
        <f>IF('Dobór mocy zestawu'!$E$6&gt;=Arkusz2!C3277,"CPV 4",0)</f>
        <v>CPV 4</v>
      </c>
    </row>
    <row r="3278" spans="3:4">
      <c r="C3278">
        <v>3277</v>
      </c>
      <c r="D3278" t="str">
        <f>IF('Dobór mocy zestawu'!$E$6&gt;=Arkusz2!C3278,"CPV 4",0)</f>
        <v>CPV 4</v>
      </c>
    </row>
    <row r="3279" spans="3:4">
      <c r="C3279">
        <v>3278</v>
      </c>
      <c r="D3279" t="str">
        <f>IF('Dobór mocy zestawu'!$E$6&gt;=Arkusz2!C3279,"CPV 4",0)</f>
        <v>CPV 4</v>
      </c>
    </row>
    <row r="3280" spans="3:4">
      <c r="C3280">
        <v>3279</v>
      </c>
      <c r="D3280" t="str">
        <f>IF('Dobór mocy zestawu'!$E$6&gt;=Arkusz2!C3280,"CPV 4",0)</f>
        <v>CPV 4</v>
      </c>
    </row>
    <row r="3281" spans="3:4">
      <c r="C3281">
        <v>3280</v>
      </c>
      <c r="D3281" t="str">
        <f>IF('Dobór mocy zestawu'!$E$6&gt;=Arkusz2!C3281,"CPV 4",0)</f>
        <v>CPV 4</v>
      </c>
    </row>
    <row r="3282" spans="3:4">
      <c r="C3282">
        <v>3281</v>
      </c>
      <c r="D3282" t="str">
        <f>IF('Dobór mocy zestawu'!$E$6&gt;=Arkusz2!C3282,"CPV 4",0)</f>
        <v>CPV 4</v>
      </c>
    </row>
    <row r="3283" spans="3:4">
      <c r="C3283">
        <v>3282</v>
      </c>
      <c r="D3283" t="str">
        <f>IF('Dobór mocy zestawu'!$E$6&gt;=Arkusz2!C3283,"CPV 4",0)</f>
        <v>CPV 4</v>
      </c>
    </row>
    <row r="3284" spans="3:4">
      <c r="C3284">
        <v>3283</v>
      </c>
      <c r="D3284" t="str">
        <f>IF('Dobór mocy zestawu'!$E$6&gt;=Arkusz2!C3284,"CPV 4",0)</f>
        <v>CPV 4</v>
      </c>
    </row>
    <row r="3285" spans="3:4">
      <c r="C3285">
        <v>3284</v>
      </c>
      <c r="D3285" t="str">
        <f>IF('Dobór mocy zestawu'!$E$6&gt;=Arkusz2!C3285,"CPV 4",0)</f>
        <v>CPV 4</v>
      </c>
    </row>
    <row r="3286" spans="3:4">
      <c r="C3286">
        <v>3285</v>
      </c>
      <c r="D3286" t="str">
        <f>IF('Dobór mocy zestawu'!$E$6&gt;=Arkusz2!C3286,"CPV 4",0)</f>
        <v>CPV 4</v>
      </c>
    </row>
    <row r="3287" spans="3:4">
      <c r="C3287">
        <v>3286</v>
      </c>
      <c r="D3287" t="str">
        <f>IF('Dobór mocy zestawu'!$E$6&gt;=Arkusz2!C3287,"CPV 4",0)</f>
        <v>CPV 4</v>
      </c>
    </row>
    <row r="3288" spans="3:4">
      <c r="C3288">
        <v>3287</v>
      </c>
      <c r="D3288" t="str">
        <f>IF('Dobór mocy zestawu'!$E$6&gt;=Arkusz2!C3288,"CPV 4",0)</f>
        <v>CPV 4</v>
      </c>
    </row>
    <row r="3289" spans="3:4">
      <c r="C3289">
        <v>3288</v>
      </c>
      <c r="D3289" t="str">
        <f>IF('Dobór mocy zestawu'!$E$6&gt;=Arkusz2!C3289,"CPV 4",0)</f>
        <v>CPV 4</v>
      </c>
    </row>
    <row r="3290" spans="3:4">
      <c r="C3290">
        <v>3289</v>
      </c>
      <c r="D3290" t="str">
        <f>IF('Dobór mocy zestawu'!$E$6&gt;=Arkusz2!C3290,"CPV 4",0)</f>
        <v>CPV 4</v>
      </c>
    </row>
    <row r="3291" spans="3:4">
      <c r="C3291">
        <v>3290</v>
      </c>
      <c r="D3291" t="str">
        <f>IF('Dobór mocy zestawu'!$E$6&gt;=Arkusz2!C3291,"CPV 4",0)</f>
        <v>CPV 4</v>
      </c>
    </row>
    <row r="3292" spans="3:4">
      <c r="C3292">
        <v>3291</v>
      </c>
      <c r="D3292" t="str">
        <f>IF('Dobór mocy zestawu'!$E$6&gt;=Arkusz2!C3292,"CPV 4",0)</f>
        <v>CPV 4</v>
      </c>
    </row>
    <row r="3293" spans="3:4">
      <c r="C3293">
        <v>3292</v>
      </c>
      <c r="D3293" t="str">
        <f>IF('Dobór mocy zestawu'!$E$6&gt;=Arkusz2!C3293,"CPV 4",0)</f>
        <v>CPV 4</v>
      </c>
    </row>
    <row r="3294" spans="3:4">
      <c r="C3294">
        <v>3293</v>
      </c>
      <c r="D3294" t="str">
        <f>IF('Dobór mocy zestawu'!$E$6&gt;=Arkusz2!C3294,"CPV 4",0)</f>
        <v>CPV 4</v>
      </c>
    </row>
    <row r="3295" spans="3:4">
      <c r="C3295">
        <v>3294</v>
      </c>
      <c r="D3295" t="str">
        <f>IF('Dobór mocy zestawu'!$E$6&gt;=Arkusz2!C3295,"CPV 4",0)</f>
        <v>CPV 4</v>
      </c>
    </row>
    <row r="3296" spans="3:4">
      <c r="C3296">
        <v>3295</v>
      </c>
      <c r="D3296" t="str">
        <f>IF('Dobór mocy zestawu'!$E$6&gt;=Arkusz2!C3296,"CPV 4",0)</f>
        <v>CPV 4</v>
      </c>
    </row>
    <row r="3297" spans="3:4">
      <c r="C3297">
        <v>3296</v>
      </c>
      <c r="D3297" t="str">
        <f>IF('Dobór mocy zestawu'!$E$6&gt;=Arkusz2!C3297,"CPV 4",0)</f>
        <v>CPV 4</v>
      </c>
    </row>
    <row r="3298" spans="3:4">
      <c r="C3298">
        <v>3297</v>
      </c>
      <c r="D3298" t="str">
        <f>IF('Dobór mocy zestawu'!$E$6&gt;=Arkusz2!C3298,"CPV 4",0)</f>
        <v>CPV 4</v>
      </c>
    </row>
    <row r="3299" spans="3:4">
      <c r="C3299">
        <v>3298</v>
      </c>
      <c r="D3299" t="str">
        <f>IF('Dobór mocy zestawu'!$E$6&gt;=Arkusz2!C3299,"CPV 4",0)</f>
        <v>CPV 4</v>
      </c>
    </row>
    <row r="3300" spans="3:4">
      <c r="C3300">
        <v>3299</v>
      </c>
      <c r="D3300" t="str">
        <f>IF('Dobór mocy zestawu'!$E$6&gt;=Arkusz2!C3300,"CPV 4",0)</f>
        <v>CPV 4</v>
      </c>
    </row>
    <row r="3301" spans="3:4">
      <c r="C3301">
        <v>3300</v>
      </c>
      <c r="D3301" t="str">
        <f>IF('Dobór mocy zestawu'!$E$6&gt;=Arkusz2!C3301,"CPV 4",0)</f>
        <v>CPV 4</v>
      </c>
    </row>
    <row r="3302" spans="3:4">
      <c r="C3302">
        <v>3301</v>
      </c>
      <c r="D3302" t="str">
        <f>IF('Dobór mocy zestawu'!$E$6&gt;=Arkusz2!C3302,"CPV 4",0)</f>
        <v>CPV 4</v>
      </c>
    </row>
    <row r="3303" spans="3:4">
      <c r="C3303">
        <v>3302</v>
      </c>
      <c r="D3303" t="str">
        <f>IF('Dobór mocy zestawu'!$E$6&gt;=Arkusz2!C3303,"CPV 4",0)</f>
        <v>CPV 4</v>
      </c>
    </row>
    <row r="3304" spans="3:4">
      <c r="C3304">
        <v>3303</v>
      </c>
      <c r="D3304" t="str">
        <f>IF('Dobór mocy zestawu'!$E$6&gt;=Arkusz2!C3304,"CPV 4",0)</f>
        <v>CPV 4</v>
      </c>
    </row>
    <row r="3305" spans="3:4">
      <c r="C3305">
        <v>3304</v>
      </c>
      <c r="D3305" t="str">
        <f>IF('Dobór mocy zestawu'!$E$6&gt;=Arkusz2!C3305,"CPV 4",0)</f>
        <v>CPV 4</v>
      </c>
    </row>
    <row r="3306" spans="3:4">
      <c r="C3306">
        <v>3305</v>
      </c>
      <c r="D3306" t="str">
        <f>IF('Dobór mocy zestawu'!$E$6&gt;=Arkusz2!C3306,"CPV 4",0)</f>
        <v>CPV 4</v>
      </c>
    </row>
    <row r="3307" spans="3:4">
      <c r="C3307">
        <v>3306</v>
      </c>
      <c r="D3307" t="str">
        <f>IF('Dobór mocy zestawu'!$E$6&gt;=Arkusz2!C3307,"CPV 4",0)</f>
        <v>CPV 4</v>
      </c>
    </row>
    <row r="3308" spans="3:4">
      <c r="C3308">
        <v>3307</v>
      </c>
      <c r="D3308" t="str">
        <f>IF('Dobór mocy zestawu'!$E$6&gt;=Arkusz2!C3308,"CPV 4",0)</f>
        <v>CPV 4</v>
      </c>
    </row>
    <row r="3309" spans="3:4">
      <c r="C3309">
        <v>3308</v>
      </c>
      <c r="D3309" t="str">
        <f>IF('Dobór mocy zestawu'!$E$6&gt;=Arkusz2!C3309,"CPV 4",0)</f>
        <v>CPV 4</v>
      </c>
    </row>
    <row r="3310" spans="3:4">
      <c r="C3310">
        <v>3309</v>
      </c>
      <c r="D3310" t="str">
        <f>IF('Dobór mocy zestawu'!$E$6&gt;=Arkusz2!C3310,"CPV 4",0)</f>
        <v>CPV 4</v>
      </c>
    </row>
    <row r="3311" spans="3:4">
      <c r="C3311">
        <v>3310</v>
      </c>
      <c r="D3311" t="str">
        <f>IF('Dobór mocy zestawu'!$E$6&gt;=Arkusz2!C3311,"CPV 4",0)</f>
        <v>CPV 4</v>
      </c>
    </row>
    <row r="3312" spans="3:4">
      <c r="C3312">
        <v>3311</v>
      </c>
      <c r="D3312" t="str">
        <f>IF('Dobór mocy zestawu'!$E$6&gt;=Arkusz2!C3312,"CPV 4",0)</f>
        <v>CPV 4</v>
      </c>
    </row>
    <row r="3313" spans="3:4">
      <c r="C3313">
        <v>3312</v>
      </c>
      <c r="D3313" t="str">
        <f>IF('Dobór mocy zestawu'!$E$6&gt;=Arkusz2!C3313,"CPV 4",0)</f>
        <v>CPV 4</v>
      </c>
    </row>
    <row r="3314" spans="3:4">
      <c r="C3314">
        <v>3313</v>
      </c>
      <c r="D3314" t="str">
        <f>IF('Dobór mocy zestawu'!$E$6&gt;=Arkusz2!C3314,"CPV 4",0)</f>
        <v>CPV 4</v>
      </c>
    </row>
    <row r="3315" spans="3:4">
      <c r="C3315">
        <v>3314</v>
      </c>
      <c r="D3315" t="str">
        <f>IF('Dobór mocy zestawu'!$E$6&gt;=Arkusz2!C3315,"CPV 4",0)</f>
        <v>CPV 4</v>
      </c>
    </row>
    <row r="3316" spans="3:4">
      <c r="C3316">
        <v>3315</v>
      </c>
      <c r="D3316" t="str">
        <f>IF('Dobór mocy zestawu'!$E$6&gt;=Arkusz2!C3316,"CPV 4",0)</f>
        <v>CPV 4</v>
      </c>
    </row>
    <row r="3317" spans="3:4">
      <c r="C3317">
        <v>3316</v>
      </c>
      <c r="D3317" t="str">
        <f>IF('Dobór mocy zestawu'!$E$6&gt;=Arkusz2!C3317,"CPV 4",0)</f>
        <v>CPV 4</v>
      </c>
    </row>
    <row r="3318" spans="3:4">
      <c r="C3318">
        <v>3317</v>
      </c>
      <c r="D3318" t="str">
        <f>IF('Dobór mocy zestawu'!$E$6&gt;=Arkusz2!C3318,"CPV 4",0)</f>
        <v>CPV 4</v>
      </c>
    </row>
    <row r="3319" spans="3:4">
      <c r="C3319">
        <v>3318</v>
      </c>
      <c r="D3319" t="str">
        <f>IF('Dobór mocy zestawu'!$E$6&gt;=Arkusz2!C3319,"CPV 4",0)</f>
        <v>CPV 4</v>
      </c>
    </row>
    <row r="3320" spans="3:4">
      <c r="C3320">
        <v>3319</v>
      </c>
      <c r="D3320" t="str">
        <f>IF('Dobór mocy zestawu'!$E$6&gt;=Arkusz2!C3320,"CPV 4",0)</f>
        <v>CPV 4</v>
      </c>
    </row>
    <row r="3321" spans="3:4">
      <c r="C3321">
        <v>3320</v>
      </c>
      <c r="D3321" t="str">
        <f>IF('Dobór mocy zestawu'!$E$6&gt;=Arkusz2!C3321,"CPV 4",0)</f>
        <v>CPV 4</v>
      </c>
    </row>
    <row r="3322" spans="3:4">
      <c r="C3322">
        <v>3321</v>
      </c>
      <c r="D3322" t="str">
        <f>IF('Dobór mocy zestawu'!$E$6&gt;=Arkusz2!C3322,"CPV 4",0)</f>
        <v>CPV 4</v>
      </c>
    </row>
    <row r="3323" spans="3:4">
      <c r="C3323">
        <v>3322</v>
      </c>
      <c r="D3323" t="str">
        <f>IF('Dobór mocy zestawu'!$E$6&gt;=Arkusz2!C3323,"CPV 4",0)</f>
        <v>CPV 4</v>
      </c>
    </row>
    <row r="3324" spans="3:4">
      <c r="C3324">
        <v>3323</v>
      </c>
      <c r="D3324" t="str">
        <f>IF('Dobór mocy zestawu'!$E$6&gt;=Arkusz2!C3324,"CPV 4",0)</f>
        <v>CPV 4</v>
      </c>
    </row>
    <row r="3325" spans="3:4">
      <c r="C3325">
        <v>3324</v>
      </c>
      <c r="D3325" t="str">
        <f>IF('Dobór mocy zestawu'!$E$6&gt;=Arkusz2!C3325,"CPV 4",0)</f>
        <v>CPV 4</v>
      </c>
    </row>
    <row r="3326" spans="3:4">
      <c r="C3326">
        <v>3325</v>
      </c>
      <c r="D3326" t="str">
        <f>IF('Dobór mocy zestawu'!$E$6&gt;=Arkusz2!C3326,"CPV 4",0)</f>
        <v>CPV 4</v>
      </c>
    </row>
    <row r="3327" spans="3:4">
      <c r="C3327">
        <v>3326</v>
      </c>
      <c r="D3327" t="str">
        <f>IF('Dobór mocy zestawu'!$E$6&gt;=Arkusz2!C3327,"CPV 4",0)</f>
        <v>CPV 4</v>
      </c>
    </row>
    <row r="3328" spans="3:4">
      <c r="C3328">
        <v>3327</v>
      </c>
      <c r="D3328" t="str">
        <f>IF('Dobór mocy zestawu'!$E$6&gt;=Arkusz2!C3328,"CPV 4",0)</f>
        <v>CPV 4</v>
      </c>
    </row>
    <row r="3329" spans="3:4">
      <c r="C3329">
        <v>3328</v>
      </c>
      <c r="D3329" t="str">
        <f>IF('Dobór mocy zestawu'!$E$6&gt;=Arkusz2!C3329,"CPV 4",0)</f>
        <v>CPV 4</v>
      </c>
    </row>
    <row r="3330" spans="3:4">
      <c r="C3330">
        <v>3329</v>
      </c>
      <c r="D3330" t="str">
        <f>IF('Dobór mocy zestawu'!$E$6&gt;=Arkusz2!C3330,"CPV 4",0)</f>
        <v>CPV 4</v>
      </c>
    </row>
    <row r="3331" spans="3:4">
      <c r="C3331">
        <v>3330</v>
      </c>
      <c r="D3331" t="str">
        <f>IF('Dobór mocy zestawu'!$E$6&gt;=Arkusz2!C3331,"CPV 4",0)</f>
        <v>CPV 4</v>
      </c>
    </row>
    <row r="3332" spans="3:4">
      <c r="C3332">
        <v>3331</v>
      </c>
      <c r="D3332" t="str">
        <f>IF('Dobór mocy zestawu'!$E$6&gt;=Arkusz2!C3332,"CPV 4",0)</f>
        <v>CPV 4</v>
      </c>
    </row>
    <row r="3333" spans="3:4">
      <c r="C3333">
        <v>3332</v>
      </c>
      <c r="D3333" t="str">
        <f>IF('Dobór mocy zestawu'!$E$6&gt;=Arkusz2!C3333,"CPV 4",0)</f>
        <v>CPV 4</v>
      </c>
    </row>
    <row r="3334" spans="3:4">
      <c r="C3334">
        <v>3333</v>
      </c>
      <c r="D3334" t="str">
        <f>IF('Dobór mocy zestawu'!$E$6&gt;=Arkusz2!C3334,"CPV 4",0)</f>
        <v>CPV 4</v>
      </c>
    </row>
    <row r="3335" spans="3:4">
      <c r="C3335">
        <v>3334</v>
      </c>
      <c r="D3335" t="str">
        <f>IF('Dobór mocy zestawu'!$E$6&gt;=Arkusz2!C3335,"CPV 4",0)</f>
        <v>CPV 4</v>
      </c>
    </row>
    <row r="3336" spans="3:4">
      <c r="C3336">
        <v>3335</v>
      </c>
      <c r="D3336" t="str">
        <f>IF('Dobór mocy zestawu'!$E$6&gt;=Arkusz2!C3336,"CPV 4",0)</f>
        <v>CPV 4</v>
      </c>
    </row>
    <row r="3337" spans="3:4">
      <c r="C3337">
        <v>3336</v>
      </c>
      <c r="D3337" t="str">
        <f>IF('Dobór mocy zestawu'!$E$6&gt;=Arkusz2!C3337,"CPV 4",0)</f>
        <v>CPV 4</v>
      </c>
    </row>
    <row r="3338" spans="3:4">
      <c r="C3338">
        <v>3337</v>
      </c>
      <c r="D3338" t="str">
        <f>IF('Dobór mocy zestawu'!$E$6&gt;=Arkusz2!C3338,"CPV 4",0)</f>
        <v>CPV 4</v>
      </c>
    </row>
    <row r="3339" spans="3:4">
      <c r="C3339">
        <v>3338</v>
      </c>
      <c r="D3339" t="str">
        <f>IF('Dobór mocy zestawu'!$E$6&gt;=Arkusz2!C3339,"CPV 4",0)</f>
        <v>CPV 4</v>
      </c>
    </row>
    <row r="3340" spans="3:4">
      <c r="C3340">
        <v>3339</v>
      </c>
      <c r="D3340" t="str">
        <f>IF('Dobór mocy zestawu'!$E$6&gt;=Arkusz2!C3340,"CPV 4",0)</f>
        <v>CPV 4</v>
      </c>
    </row>
    <row r="3341" spans="3:4">
      <c r="C3341">
        <v>3340</v>
      </c>
      <c r="D3341" t="str">
        <f>IF('Dobór mocy zestawu'!$E$6&gt;=Arkusz2!C3341,"CPV 4",0)</f>
        <v>CPV 4</v>
      </c>
    </row>
    <row r="3342" spans="3:4">
      <c r="C3342">
        <v>3341</v>
      </c>
      <c r="D3342" t="str">
        <f>IF('Dobór mocy zestawu'!$E$6&gt;=Arkusz2!C3342,"CPV 4",0)</f>
        <v>CPV 4</v>
      </c>
    </row>
    <row r="3343" spans="3:4">
      <c r="C3343">
        <v>3342</v>
      </c>
      <c r="D3343" t="str">
        <f>IF('Dobór mocy zestawu'!$E$6&gt;=Arkusz2!C3343,"CPV 4",0)</f>
        <v>CPV 4</v>
      </c>
    </row>
    <row r="3344" spans="3:4">
      <c r="C3344">
        <v>3343</v>
      </c>
      <c r="D3344" t="str">
        <f>IF('Dobór mocy zestawu'!$E$6&gt;=Arkusz2!C3344,"CPV 4",0)</f>
        <v>CPV 4</v>
      </c>
    </row>
    <row r="3345" spans="3:4">
      <c r="C3345">
        <v>3344</v>
      </c>
      <c r="D3345" t="str">
        <f>IF('Dobór mocy zestawu'!$E$6&gt;=Arkusz2!C3345,"CPV 4",0)</f>
        <v>CPV 4</v>
      </c>
    </row>
    <row r="3346" spans="3:4">
      <c r="C3346">
        <v>3345</v>
      </c>
      <c r="D3346" t="str">
        <f>IF('Dobór mocy zestawu'!$E$6&gt;=Arkusz2!C3346,"CPV 4",0)</f>
        <v>CPV 4</v>
      </c>
    </row>
    <row r="3347" spans="3:4">
      <c r="C3347">
        <v>3346</v>
      </c>
      <c r="D3347" t="str">
        <f>IF('Dobór mocy zestawu'!$E$6&gt;=Arkusz2!C3347,"CPV 4",0)</f>
        <v>CPV 4</v>
      </c>
    </row>
    <row r="3348" spans="3:4">
      <c r="C3348">
        <v>3347</v>
      </c>
      <c r="D3348" t="str">
        <f>IF('Dobór mocy zestawu'!$E$6&gt;=Arkusz2!C3348,"CPV 4",0)</f>
        <v>CPV 4</v>
      </c>
    </row>
    <row r="3349" spans="3:4">
      <c r="C3349">
        <v>3348</v>
      </c>
      <c r="D3349" t="str">
        <f>IF('Dobór mocy zestawu'!$E$6&gt;=Arkusz2!C3349,"CPV 4",0)</f>
        <v>CPV 4</v>
      </c>
    </row>
    <row r="3350" spans="3:4">
      <c r="C3350">
        <v>3349</v>
      </c>
      <c r="D3350" t="str">
        <f>IF('Dobór mocy zestawu'!$E$6&gt;=Arkusz2!C3350,"CPV 4",0)</f>
        <v>CPV 4</v>
      </c>
    </row>
    <row r="3351" spans="3:4">
      <c r="C3351">
        <v>3350</v>
      </c>
      <c r="D3351" t="str">
        <f>IF('Dobór mocy zestawu'!$E$6&gt;=Arkusz2!C3351,"CPV 4",0)</f>
        <v>CPV 4</v>
      </c>
    </row>
    <row r="3352" spans="3:4">
      <c r="C3352">
        <v>3351</v>
      </c>
      <c r="D3352" t="str">
        <f>IF('Dobór mocy zestawu'!$E$6&gt;=Arkusz2!C3352,"CPV 4",0)</f>
        <v>CPV 4</v>
      </c>
    </row>
    <row r="3353" spans="3:4">
      <c r="C3353">
        <v>3352</v>
      </c>
      <c r="D3353" t="str">
        <f>IF('Dobór mocy zestawu'!$E$6&gt;=Arkusz2!C3353,"CPV 4",0)</f>
        <v>CPV 4</v>
      </c>
    </row>
    <row r="3354" spans="3:4">
      <c r="C3354">
        <v>3353</v>
      </c>
      <c r="D3354" t="str">
        <f>IF('Dobór mocy zestawu'!$E$6&gt;=Arkusz2!C3354,"CPV 4",0)</f>
        <v>CPV 4</v>
      </c>
    </row>
    <row r="3355" spans="3:4">
      <c r="C3355">
        <v>3354</v>
      </c>
      <c r="D3355" t="str">
        <f>IF('Dobór mocy zestawu'!$E$6&gt;=Arkusz2!C3355,"CPV 4",0)</f>
        <v>CPV 4</v>
      </c>
    </row>
    <row r="3356" spans="3:4">
      <c r="C3356">
        <v>3355</v>
      </c>
      <c r="D3356" t="str">
        <f>IF('Dobór mocy zestawu'!$E$6&gt;=Arkusz2!C3356,"CPV 4",0)</f>
        <v>CPV 4</v>
      </c>
    </row>
    <row r="3357" spans="3:4">
      <c r="C3357">
        <v>3356</v>
      </c>
      <c r="D3357" t="str">
        <f>IF('Dobór mocy zestawu'!$E$6&gt;=Arkusz2!C3357,"CPV 4",0)</f>
        <v>CPV 4</v>
      </c>
    </row>
    <row r="3358" spans="3:4">
      <c r="C3358">
        <v>3357</v>
      </c>
      <c r="D3358" t="str">
        <f>IF('Dobór mocy zestawu'!$E$6&gt;=Arkusz2!C3358,"CPV 4",0)</f>
        <v>CPV 4</v>
      </c>
    </row>
    <row r="3359" spans="3:4">
      <c r="C3359">
        <v>3358</v>
      </c>
      <c r="D3359" t="str">
        <f>IF('Dobór mocy zestawu'!$E$6&gt;=Arkusz2!C3359,"CPV 4",0)</f>
        <v>CPV 4</v>
      </c>
    </row>
    <row r="3360" spans="3:4">
      <c r="C3360">
        <v>3359</v>
      </c>
      <c r="D3360" t="str">
        <f>IF('Dobór mocy zestawu'!$E$6&gt;=Arkusz2!C3360,"CPV 4",0)</f>
        <v>CPV 4</v>
      </c>
    </row>
    <row r="3361" spans="3:4">
      <c r="C3361">
        <v>3360</v>
      </c>
      <c r="D3361" t="str">
        <f>IF('Dobór mocy zestawu'!$E$6&gt;=Arkusz2!C3361,"CPV 4",0)</f>
        <v>CPV 4</v>
      </c>
    </row>
    <row r="3362" spans="3:4">
      <c r="C3362">
        <v>3361</v>
      </c>
      <c r="D3362" t="str">
        <f>IF('Dobór mocy zestawu'!$E$6&gt;=Arkusz2!C3362,"CPV 4",0)</f>
        <v>CPV 4</v>
      </c>
    </row>
    <row r="3363" spans="3:4">
      <c r="C3363">
        <v>3362</v>
      </c>
      <c r="D3363" t="str">
        <f>IF('Dobór mocy zestawu'!$E$6&gt;=Arkusz2!C3363,"CPV 4",0)</f>
        <v>CPV 4</v>
      </c>
    </row>
    <row r="3364" spans="3:4">
      <c r="C3364">
        <v>3363</v>
      </c>
      <c r="D3364" t="str">
        <f>IF('Dobór mocy zestawu'!$E$6&gt;=Arkusz2!C3364,"CPV 4",0)</f>
        <v>CPV 4</v>
      </c>
    </row>
    <row r="3365" spans="3:4">
      <c r="C3365">
        <v>3364</v>
      </c>
      <c r="D3365" t="str">
        <f>IF('Dobór mocy zestawu'!$E$6&gt;=Arkusz2!C3365,"CPV 4",0)</f>
        <v>CPV 4</v>
      </c>
    </row>
    <row r="3366" spans="3:4">
      <c r="C3366">
        <v>3365</v>
      </c>
      <c r="D3366" t="str">
        <f>IF('Dobór mocy zestawu'!$E$6&gt;=Arkusz2!C3366,"CPV 4",0)</f>
        <v>CPV 4</v>
      </c>
    </row>
    <row r="3367" spans="3:4">
      <c r="C3367">
        <v>3366</v>
      </c>
      <c r="D3367" t="str">
        <f>IF('Dobór mocy zestawu'!$E$6&gt;=Arkusz2!C3367,"CPV 4",0)</f>
        <v>CPV 4</v>
      </c>
    </row>
    <row r="3368" spans="3:4">
      <c r="C3368">
        <v>3367</v>
      </c>
      <c r="D3368" t="str">
        <f>IF('Dobór mocy zestawu'!$E$6&gt;=Arkusz2!C3368,"CPV 4",0)</f>
        <v>CPV 4</v>
      </c>
    </row>
    <row r="3369" spans="3:4">
      <c r="C3369">
        <v>3368</v>
      </c>
      <c r="D3369" t="str">
        <f>IF('Dobór mocy zestawu'!$E$6&gt;=Arkusz2!C3369,"CPV 4",0)</f>
        <v>CPV 4</v>
      </c>
    </row>
    <row r="3370" spans="3:4">
      <c r="C3370">
        <v>3369</v>
      </c>
      <c r="D3370" t="str">
        <f>IF('Dobór mocy zestawu'!$E$6&gt;=Arkusz2!C3370,"CPV 4",0)</f>
        <v>CPV 4</v>
      </c>
    </row>
    <row r="3371" spans="3:4">
      <c r="C3371">
        <v>3370</v>
      </c>
      <c r="D3371" t="str">
        <f>IF('Dobór mocy zestawu'!$E$6&gt;=Arkusz2!C3371,"CPV 4",0)</f>
        <v>CPV 4</v>
      </c>
    </row>
    <row r="3372" spans="3:4">
      <c r="C3372">
        <v>3371</v>
      </c>
      <c r="D3372" t="str">
        <f>IF('Dobór mocy zestawu'!$E$6&gt;=Arkusz2!C3372,"CPV 4",0)</f>
        <v>CPV 4</v>
      </c>
    </row>
    <row r="3373" spans="3:4">
      <c r="C3373">
        <v>3372</v>
      </c>
      <c r="D3373" t="str">
        <f>IF('Dobór mocy zestawu'!$E$6&gt;=Arkusz2!C3373,"CPV 4",0)</f>
        <v>CPV 4</v>
      </c>
    </row>
    <row r="3374" spans="3:4">
      <c r="C3374">
        <v>3373</v>
      </c>
      <c r="D3374" t="str">
        <f>IF('Dobór mocy zestawu'!$E$6&gt;=Arkusz2!C3374,"CPV 4",0)</f>
        <v>CPV 4</v>
      </c>
    </row>
    <row r="3375" spans="3:4">
      <c r="C3375">
        <v>3374</v>
      </c>
      <c r="D3375" t="str">
        <f>IF('Dobór mocy zestawu'!$E$6&gt;=Arkusz2!C3375,"CPV 4",0)</f>
        <v>CPV 4</v>
      </c>
    </row>
    <row r="3376" spans="3:4">
      <c r="C3376">
        <v>3375</v>
      </c>
      <c r="D3376" t="str">
        <f>IF('Dobór mocy zestawu'!$E$6&gt;=Arkusz2!C3376,"CPV 4",0)</f>
        <v>CPV 4</v>
      </c>
    </row>
    <row r="3377" spans="3:4">
      <c r="C3377">
        <v>3376</v>
      </c>
      <c r="D3377" t="str">
        <f>IF('Dobór mocy zestawu'!$E$6&gt;=Arkusz2!C3377,"CPV 4",0)</f>
        <v>CPV 4</v>
      </c>
    </row>
    <row r="3378" spans="3:4">
      <c r="C3378">
        <v>3377</v>
      </c>
      <c r="D3378" t="str">
        <f>IF('Dobór mocy zestawu'!$E$6&gt;=Arkusz2!C3378,"CPV 4",0)</f>
        <v>CPV 4</v>
      </c>
    </row>
    <row r="3379" spans="3:4">
      <c r="C3379">
        <v>3378</v>
      </c>
      <c r="D3379" t="str">
        <f>IF('Dobór mocy zestawu'!$E$6&gt;=Arkusz2!C3379,"CPV 4",0)</f>
        <v>CPV 4</v>
      </c>
    </row>
    <row r="3380" spans="3:4">
      <c r="C3380">
        <v>3379</v>
      </c>
      <c r="D3380" t="str">
        <f>IF('Dobór mocy zestawu'!$E$6&gt;=Arkusz2!C3380,"CPV 4",0)</f>
        <v>CPV 4</v>
      </c>
    </row>
    <row r="3381" spans="3:4">
      <c r="C3381">
        <v>3380</v>
      </c>
      <c r="D3381" t="str">
        <f>IF('Dobór mocy zestawu'!$E$6&gt;=Arkusz2!C3381,"CPV 4",0)</f>
        <v>CPV 4</v>
      </c>
    </row>
    <row r="3382" spans="3:4">
      <c r="C3382">
        <v>3381</v>
      </c>
      <c r="D3382" t="str">
        <f>IF('Dobór mocy zestawu'!$E$6&gt;=Arkusz2!C3382,"CPV 4",0)</f>
        <v>CPV 4</v>
      </c>
    </row>
    <row r="3383" spans="3:4">
      <c r="C3383">
        <v>3382</v>
      </c>
      <c r="D3383" t="str">
        <f>IF('Dobór mocy zestawu'!$E$6&gt;=Arkusz2!C3383,"CPV 4",0)</f>
        <v>CPV 4</v>
      </c>
    </row>
    <row r="3384" spans="3:4">
      <c r="C3384">
        <v>3383</v>
      </c>
      <c r="D3384" t="str">
        <f>IF('Dobór mocy zestawu'!$E$6&gt;=Arkusz2!C3384,"CPV 4",0)</f>
        <v>CPV 4</v>
      </c>
    </row>
    <row r="3385" spans="3:4">
      <c r="C3385">
        <v>3384</v>
      </c>
      <c r="D3385" t="str">
        <f>IF('Dobór mocy zestawu'!$E$6&gt;=Arkusz2!C3385,"CPV 4",0)</f>
        <v>CPV 4</v>
      </c>
    </row>
    <row r="3386" spans="3:4">
      <c r="C3386">
        <v>3385</v>
      </c>
      <c r="D3386" t="str">
        <f>IF('Dobór mocy zestawu'!$E$6&gt;=Arkusz2!C3386,"CPV 4",0)</f>
        <v>CPV 4</v>
      </c>
    </row>
    <row r="3387" spans="3:4">
      <c r="C3387">
        <v>3386</v>
      </c>
      <c r="D3387" t="str">
        <f>IF('Dobór mocy zestawu'!$E$6&gt;=Arkusz2!C3387,"CPV 4",0)</f>
        <v>CPV 4</v>
      </c>
    </row>
    <row r="3388" spans="3:4">
      <c r="C3388">
        <v>3387</v>
      </c>
      <c r="D3388" t="str">
        <f>IF('Dobór mocy zestawu'!$E$6&gt;=Arkusz2!C3388,"CPV 4",0)</f>
        <v>CPV 4</v>
      </c>
    </row>
    <row r="3389" spans="3:4">
      <c r="C3389">
        <v>3388</v>
      </c>
      <c r="D3389" t="str">
        <f>IF('Dobór mocy zestawu'!$E$6&gt;=Arkusz2!C3389,"CPV 4",0)</f>
        <v>CPV 4</v>
      </c>
    </row>
    <row r="3390" spans="3:4">
      <c r="C3390">
        <v>3389</v>
      </c>
      <c r="D3390" t="str">
        <f>IF('Dobór mocy zestawu'!$E$6&gt;=Arkusz2!C3390,"CPV 4",0)</f>
        <v>CPV 4</v>
      </c>
    </row>
    <row r="3391" spans="3:4">
      <c r="C3391">
        <v>3390</v>
      </c>
      <c r="D3391" t="str">
        <f>IF('Dobór mocy zestawu'!$E$6&gt;=Arkusz2!C3391,"CPV 4",0)</f>
        <v>CPV 4</v>
      </c>
    </row>
    <row r="3392" spans="3:4">
      <c r="C3392">
        <v>3391</v>
      </c>
      <c r="D3392" t="str">
        <f>IF('Dobór mocy zestawu'!$E$6&gt;=Arkusz2!C3392,"CPV 4",0)</f>
        <v>CPV 4</v>
      </c>
    </row>
    <row r="3393" spans="3:4">
      <c r="C3393">
        <v>3392</v>
      </c>
      <c r="D3393" t="str">
        <f>IF('Dobór mocy zestawu'!$E$6&gt;=Arkusz2!C3393,"CPV 4",0)</f>
        <v>CPV 4</v>
      </c>
    </row>
    <row r="3394" spans="3:4">
      <c r="C3394">
        <v>3393</v>
      </c>
      <c r="D3394" t="str">
        <f>IF('Dobór mocy zestawu'!$E$6&gt;=Arkusz2!C3394,"CPV 4",0)</f>
        <v>CPV 4</v>
      </c>
    </row>
    <row r="3395" spans="3:4">
      <c r="C3395">
        <v>3394</v>
      </c>
      <c r="D3395" t="str">
        <f>IF('Dobór mocy zestawu'!$E$6&gt;=Arkusz2!C3395,"CPV 4",0)</f>
        <v>CPV 4</v>
      </c>
    </row>
    <row r="3396" spans="3:4">
      <c r="C3396">
        <v>3395</v>
      </c>
      <c r="D3396" t="str">
        <f>IF('Dobór mocy zestawu'!$E$6&gt;=Arkusz2!C3396,"CPV 4",0)</f>
        <v>CPV 4</v>
      </c>
    </row>
    <row r="3397" spans="3:4">
      <c r="C3397">
        <v>3396</v>
      </c>
      <c r="D3397" t="str">
        <f>IF('Dobór mocy zestawu'!$E$6&gt;=Arkusz2!C3397,"CPV 4",0)</f>
        <v>CPV 4</v>
      </c>
    </row>
    <row r="3398" spans="3:4">
      <c r="C3398">
        <v>3397</v>
      </c>
      <c r="D3398" t="str">
        <f>IF('Dobór mocy zestawu'!$E$6&gt;=Arkusz2!C3398,"CPV 4",0)</f>
        <v>CPV 4</v>
      </c>
    </row>
    <row r="3399" spans="3:4">
      <c r="C3399">
        <v>3398</v>
      </c>
      <c r="D3399" t="str">
        <f>IF('Dobór mocy zestawu'!$E$6&gt;=Arkusz2!C3399,"CPV 4",0)</f>
        <v>CPV 4</v>
      </c>
    </row>
    <row r="3400" spans="3:4">
      <c r="C3400">
        <v>3399</v>
      </c>
      <c r="D3400" t="str">
        <f>IF('Dobór mocy zestawu'!$E$6&gt;=Arkusz2!C3400,"CPV 4",0)</f>
        <v>CPV 4</v>
      </c>
    </row>
    <row r="3401" spans="3:4">
      <c r="C3401">
        <v>3400</v>
      </c>
      <c r="D3401" t="str">
        <f>IF('Dobór mocy zestawu'!$E$6&gt;=Arkusz2!C3401,"CPV 4",0)</f>
        <v>CPV 4</v>
      </c>
    </row>
    <row r="3402" spans="3:4">
      <c r="C3402">
        <v>3401</v>
      </c>
      <c r="D3402" t="str">
        <f>IF('Dobór mocy zestawu'!$E$6&gt;=Arkusz2!C3402,"CPV 4",0)</f>
        <v>CPV 4</v>
      </c>
    </row>
    <row r="3403" spans="3:4">
      <c r="C3403">
        <v>3402</v>
      </c>
      <c r="D3403" t="str">
        <f>IF('Dobór mocy zestawu'!$E$6&gt;=Arkusz2!C3403,"CPV 4",0)</f>
        <v>CPV 4</v>
      </c>
    </row>
    <row r="3404" spans="3:4">
      <c r="C3404">
        <v>3403</v>
      </c>
      <c r="D3404" t="str">
        <f>IF('Dobór mocy zestawu'!$E$6&gt;=Arkusz2!C3404,"CPV 4",0)</f>
        <v>CPV 4</v>
      </c>
    </row>
    <row r="3405" spans="3:4">
      <c r="C3405">
        <v>3404</v>
      </c>
      <c r="D3405" t="str">
        <f>IF('Dobór mocy zestawu'!$E$6&gt;=Arkusz2!C3405,"CPV 4",0)</f>
        <v>CPV 4</v>
      </c>
    </row>
    <row r="3406" spans="3:4">
      <c r="C3406">
        <v>3405</v>
      </c>
      <c r="D3406" t="str">
        <f>IF('Dobór mocy zestawu'!$E$6&gt;=Arkusz2!C3406,"CPV 4",0)</f>
        <v>CPV 4</v>
      </c>
    </row>
    <row r="3407" spans="3:4">
      <c r="C3407">
        <v>3406</v>
      </c>
      <c r="D3407" t="str">
        <f>IF('Dobór mocy zestawu'!$E$6&gt;=Arkusz2!C3407,"CPV 4",0)</f>
        <v>CPV 4</v>
      </c>
    </row>
    <row r="3408" spans="3:4">
      <c r="C3408">
        <v>3407</v>
      </c>
      <c r="D3408" t="str">
        <f>IF('Dobór mocy zestawu'!$E$6&gt;=Arkusz2!C3408,"CPV 4",0)</f>
        <v>CPV 4</v>
      </c>
    </row>
    <row r="3409" spans="3:4">
      <c r="C3409">
        <v>3408</v>
      </c>
      <c r="D3409" t="str">
        <f>IF('Dobór mocy zestawu'!$E$6&gt;=Arkusz2!C3409,"CPV 4",0)</f>
        <v>CPV 4</v>
      </c>
    </row>
    <row r="3410" spans="3:4">
      <c r="C3410">
        <v>3409</v>
      </c>
      <c r="D3410" t="str">
        <f>IF('Dobór mocy zestawu'!$E$6&gt;=Arkusz2!C3410,"CPV 4",0)</f>
        <v>CPV 4</v>
      </c>
    </row>
    <row r="3411" spans="3:4">
      <c r="C3411">
        <v>3410</v>
      </c>
      <c r="D3411" t="str">
        <f>IF('Dobór mocy zestawu'!$E$6&gt;=Arkusz2!C3411,"CPV 4",0)</f>
        <v>CPV 4</v>
      </c>
    </row>
    <row r="3412" spans="3:4">
      <c r="C3412">
        <v>3411</v>
      </c>
      <c r="D3412" t="str">
        <f>IF('Dobór mocy zestawu'!$E$6&gt;=Arkusz2!C3412,"CPV 4",0)</f>
        <v>CPV 4</v>
      </c>
    </row>
    <row r="3413" spans="3:4">
      <c r="C3413">
        <v>3412</v>
      </c>
      <c r="D3413" t="str">
        <f>IF('Dobór mocy zestawu'!$E$6&gt;=Arkusz2!C3413,"CPV 4",0)</f>
        <v>CPV 4</v>
      </c>
    </row>
    <row r="3414" spans="3:4">
      <c r="C3414">
        <v>3413</v>
      </c>
      <c r="D3414" t="str">
        <f>IF('Dobór mocy zestawu'!$E$6&gt;=Arkusz2!C3414,"CPV 4",0)</f>
        <v>CPV 4</v>
      </c>
    </row>
    <row r="3415" spans="3:4">
      <c r="C3415">
        <v>3414</v>
      </c>
      <c r="D3415" t="str">
        <f>IF('Dobór mocy zestawu'!$E$6&gt;=Arkusz2!C3415,"CPV 4",0)</f>
        <v>CPV 4</v>
      </c>
    </row>
    <row r="3416" spans="3:4">
      <c r="C3416">
        <v>3415</v>
      </c>
      <c r="D3416" t="str">
        <f>IF('Dobór mocy zestawu'!$E$6&gt;=Arkusz2!C3416,"CPV 4",0)</f>
        <v>CPV 4</v>
      </c>
    </row>
    <row r="3417" spans="3:4">
      <c r="C3417">
        <v>3416</v>
      </c>
      <c r="D3417" t="str">
        <f>IF('Dobór mocy zestawu'!$E$6&gt;=Arkusz2!C3417,"CPV 4",0)</f>
        <v>CPV 4</v>
      </c>
    </row>
    <row r="3418" spans="3:4">
      <c r="C3418">
        <v>3417</v>
      </c>
      <c r="D3418" t="str">
        <f>IF('Dobór mocy zestawu'!$E$6&gt;=Arkusz2!C3418,"CPV 4",0)</f>
        <v>CPV 4</v>
      </c>
    </row>
    <row r="3419" spans="3:4">
      <c r="C3419">
        <v>3418</v>
      </c>
      <c r="D3419" t="str">
        <f>IF('Dobór mocy zestawu'!$E$6&gt;=Arkusz2!C3419,"CPV 4",0)</f>
        <v>CPV 4</v>
      </c>
    </row>
    <row r="3420" spans="3:4">
      <c r="C3420">
        <v>3419</v>
      </c>
      <c r="D3420" t="str">
        <f>IF('Dobór mocy zestawu'!$E$6&gt;=Arkusz2!C3420,"CPV 4",0)</f>
        <v>CPV 4</v>
      </c>
    </row>
    <row r="3421" spans="3:4">
      <c r="C3421">
        <v>3420</v>
      </c>
      <c r="D3421" t="str">
        <f>IF('Dobór mocy zestawu'!$E$6&gt;=Arkusz2!C3421,"CPV 4",0)</f>
        <v>CPV 4</v>
      </c>
    </row>
    <row r="3422" spans="3:4">
      <c r="C3422">
        <v>3421</v>
      </c>
      <c r="D3422" t="str">
        <f>IF('Dobór mocy zestawu'!$E$6&gt;=Arkusz2!C3422,"CPV 4",0)</f>
        <v>CPV 4</v>
      </c>
    </row>
    <row r="3423" spans="3:4">
      <c r="C3423">
        <v>3422</v>
      </c>
      <c r="D3423" t="str">
        <f>IF('Dobór mocy zestawu'!$E$6&gt;=Arkusz2!C3423,"CPV 4",0)</f>
        <v>CPV 4</v>
      </c>
    </row>
    <row r="3424" spans="3:4">
      <c r="C3424">
        <v>3423</v>
      </c>
      <c r="D3424" t="str">
        <f>IF('Dobór mocy zestawu'!$E$6&gt;=Arkusz2!C3424,"CPV 4",0)</f>
        <v>CPV 4</v>
      </c>
    </row>
    <row r="3425" spans="3:4">
      <c r="C3425">
        <v>3424</v>
      </c>
      <c r="D3425" t="str">
        <f>IF('Dobór mocy zestawu'!$E$6&gt;=Arkusz2!C3425,"CPV 4",0)</f>
        <v>CPV 4</v>
      </c>
    </row>
    <row r="3426" spans="3:4">
      <c r="C3426">
        <v>3425</v>
      </c>
      <c r="D3426" t="str">
        <f>IF('Dobór mocy zestawu'!$E$6&gt;=Arkusz2!C3426,"CPV 4",0)</f>
        <v>CPV 4</v>
      </c>
    </row>
    <row r="3427" spans="3:4">
      <c r="C3427">
        <v>3426</v>
      </c>
      <c r="D3427" t="str">
        <f>IF('Dobór mocy zestawu'!$E$6&gt;=Arkusz2!C3427,"CPV 4",0)</f>
        <v>CPV 4</v>
      </c>
    </row>
    <row r="3428" spans="3:4">
      <c r="C3428">
        <v>3427</v>
      </c>
      <c r="D3428" t="str">
        <f>IF('Dobór mocy zestawu'!$E$6&gt;=Arkusz2!C3428,"CPV 4",0)</f>
        <v>CPV 4</v>
      </c>
    </row>
    <row r="3429" spans="3:4">
      <c r="C3429">
        <v>3428</v>
      </c>
      <c r="D3429" t="str">
        <f>IF('Dobór mocy zestawu'!$E$6&gt;=Arkusz2!C3429,"CPV 4",0)</f>
        <v>CPV 4</v>
      </c>
    </row>
    <row r="3430" spans="3:4">
      <c r="C3430">
        <v>3429</v>
      </c>
      <c r="D3430" t="str">
        <f>IF('Dobór mocy zestawu'!$E$6&gt;=Arkusz2!C3430,"CPV 4",0)</f>
        <v>CPV 4</v>
      </c>
    </row>
    <row r="3431" spans="3:4">
      <c r="C3431">
        <v>3430</v>
      </c>
      <c r="D3431" t="str">
        <f>IF('Dobór mocy zestawu'!$E$6&gt;=Arkusz2!C3431,"CPV 4",0)</f>
        <v>CPV 4</v>
      </c>
    </row>
    <row r="3432" spans="3:4">
      <c r="C3432">
        <v>3431</v>
      </c>
      <c r="D3432" t="str">
        <f>IF('Dobór mocy zestawu'!$E$6&gt;=Arkusz2!C3432,"CPV 4",0)</f>
        <v>CPV 4</v>
      </c>
    </row>
    <row r="3433" spans="3:4">
      <c r="C3433">
        <v>3432</v>
      </c>
      <c r="D3433" t="str">
        <f>IF('Dobór mocy zestawu'!$E$6&gt;=Arkusz2!C3433,"CPV 4",0)</f>
        <v>CPV 4</v>
      </c>
    </row>
    <row r="3434" spans="3:4">
      <c r="C3434">
        <v>3433</v>
      </c>
      <c r="D3434" t="str">
        <f>IF('Dobór mocy zestawu'!$E$6&gt;=Arkusz2!C3434,"CPV 4",0)</f>
        <v>CPV 4</v>
      </c>
    </row>
    <row r="3435" spans="3:4">
      <c r="C3435">
        <v>3434</v>
      </c>
      <c r="D3435" t="str">
        <f>IF('Dobór mocy zestawu'!$E$6&gt;=Arkusz2!C3435,"CPV 4",0)</f>
        <v>CPV 4</v>
      </c>
    </row>
    <row r="3436" spans="3:4">
      <c r="C3436">
        <v>3435</v>
      </c>
      <c r="D3436" t="str">
        <f>IF('Dobór mocy zestawu'!$E$6&gt;=Arkusz2!C3436,"CPV 4",0)</f>
        <v>CPV 4</v>
      </c>
    </row>
    <row r="3437" spans="3:4">
      <c r="C3437">
        <v>3436</v>
      </c>
      <c r="D3437" t="str">
        <f>IF('Dobór mocy zestawu'!$E$6&gt;=Arkusz2!C3437,"CPV 4",0)</f>
        <v>CPV 4</v>
      </c>
    </row>
    <row r="3438" spans="3:4">
      <c r="C3438">
        <v>3437</v>
      </c>
      <c r="D3438" t="str">
        <f>IF('Dobór mocy zestawu'!$E$6&gt;=Arkusz2!C3438,"CPV 4",0)</f>
        <v>CPV 4</v>
      </c>
    </row>
    <row r="3439" spans="3:4">
      <c r="C3439">
        <v>3438</v>
      </c>
      <c r="D3439" t="str">
        <f>IF('Dobór mocy zestawu'!$E$6&gt;=Arkusz2!C3439,"CPV 4",0)</f>
        <v>CPV 4</v>
      </c>
    </row>
    <row r="3440" spans="3:4">
      <c r="C3440">
        <v>3439</v>
      </c>
      <c r="D3440" t="str">
        <f>IF('Dobór mocy zestawu'!$E$6&gt;=Arkusz2!C3440,"CPV 4",0)</f>
        <v>CPV 4</v>
      </c>
    </row>
    <row r="3441" spans="3:4">
      <c r="C3441">
        <v>3440</v>
      </c>
      <c r="D3441" t="str">
        <f>IF('Dobór mocy zestawu'!$E$6&gt;=Arkusz2!C3441,"CPV 4",0)</f>
        <v>CPV 4</v>
      </c>
    </row>
    <row r="3442" spans="3:4">
      <c r="C3442">
        <v>3441</v>
      </c>
      <c r="D3442" t="str">
        <f>IF('Dobór mocy zestawu'!$E$6&gt;=Arkusz2!C3442,"CPV 4",0)</f>
        <v>CPV 4</v>
      </c>
    </row>
    <row r="3443" spans="3:4">
      <c r="C3443">
        <v>3442</v>
      </c>
      <c r="D3443" t="str">
        <f>IF('Dobór mocy zestawu'!$E$6&gt;=Arkusz2!C3443,"CPV 4",0)</f>
        <v>CPV 4</v>
      </c>
    </row>
    <row r="3444" spans="3:4">
      <c r="C3444">
        <v>3443</v>
      </c>
      <c r="D3444" t="str">
        <f>IF('Dobór mocy zestawu'!$E$6&gt;=Arkusz2!C3444,"CPV 4",0)</f>
        <v>CPV 4</v>
      </c>
    </row>
    <row r="3445" spans="3:4">
      <c r="C3445">
        <v>3444</v>
      </c>
      <c r="D3445" t="str">
        <f>IF('Dobór mocy zestawu'!$E$6&gt;=Arkusz2!C3445,"CPV 4",0)</f>
        <v>CPV 4</v>
      </c>
    </row>
    <row r="3446" spans="3:4">
      <c r="C3446">
        <v>3445</v>
      </c>
      <c r="D3446" t="str">
        <f>IF('Dobór mocy zestawu'!$E$6&gt;=Arkusz2!C3446,"CPV 4",0)</f>
        <v>CPV 4</v>
      </c>
    </row>
    <row r="3447" spans="3:4">
      <c r="C3447">
        <v>3446</v>
      </c>
      <c r="D3447" t="str">
        <f>IF('Dobór mocy zestawu'!$E$6&gt;=Arkusz2!C3447,"CPV 4",0)</f>
        <v>CPV 4</v>
      </c>
    </row>
    <row r="3448" spans="3:4">
      <c r="C3448">
        <v>3447</v>
      </c>
      <c r="D3448" t="str">
        <f>IF('Dobór mocy zestawu'!$E$6&gt;=Arkusz2!C3448,"CPV 4",0)</f>
        <v>CPV 4</v>
      </c>
    </row>
    <row r="3449" spans="3:4">
      <c r="C3449">
        <v>3448</v>
      </c>
      <c r="D3449" t="str">
        <f>IF('Dobór mocy zestawu'!$E$6&gt;=Arkusz2!C3449,"CPV 4",0)</f>
        <v>CPV 4</v>
      </c>
    </row>
    <row r="3450" spans="3:4">
      <c r="C3450">
        <v>3449</v>
      </c>
      <c r="D3450" t="str">
        <f>IF('Dobór mocy zestawu'!$E$6&gt;=Arkusz2!C3450,"CPV 4",0)</f>
        <v>CPV 4</v>
      </c>
    </row>
    <row r="3451" spans="3:4">
      <c r="C3451">
        <v>3450</v>
      </c>
      <c r="D3451" t="str">
        <f>IF('Dobór mocy zestawu'!$E$6&gt;=Arkusz2!C3451,"CPV 4",0)</f>
        <v>CPV 4</v>
      </c>
    </row>
    <row r="3452" spans="3:4">
      <c r="C3452">
        <v>3451</v>
      </c>
      <c r="D3452" t="str">
        <f>IF('Dobór mocy zestawu'!$E$6&gt;=Arkusz2!C3452,"CPV 4",0)</f>
        <v>CPV 4</v>
      </c>
    </row>
    <row r="3453" spans="3:4">
      <c r="C3453">
        <v>3452</v>
      </c>
      <c r="D3453" t="str">
        <f>IF('Dobór mocy zestawu'!$E$6&gt;=Arkusz2!C3453,"CPV 4",0)</f>
        <v>CPV 4</v>
      </c>
    </row>
    <row r="3454" spans="3:4">
      <c r="C3454">
        <v>3453</v>
      </c>
      <c r="D3454" t="str">
        <f>IF('Dobór mocy zestawu'!$E$6&gt;=Arkusz2!C3454,"CPV 4",0)</f>
        <v>CPV 4</v>
      </c>
    </row>
    <row r="3455" spans="3:4">
      <c r="C3455">
        <v>3454</v>
      </c>
      <c r="D3455" t="str">
        <f>IF('Dobór mocy zestawu'!$E$6&gt;=Arkusz2!C3455,"CPV 4",0)</f>
        <v>CPV 4</v>
      </c>
    </row>
    <row r="3456" spans="3:4">
      <c r="C3456">
        <v>3455</v>
      </c>
      <c r="D3456" t="str">
        <f>IF('Dobór mocy zestawu'!$E$6&gt;=Arkusz2!C3456,"CPV 4",0)</f>
        <v>CPV 4</v>
      </c>
    </row>
    <row r="3457" spans="3:4">
      <c r="C3457">
        <v>3456</v>
      </c>
      <c r="D3457" t="str">
        <f>IF('Dobór mocy zestawu'!$E$6&gt;=Arkusz2!C3457,"CPV 4",0)</f>
        <v>CPV 4</v>
      </c>
    </row>
    <row r="3458" spans="3:4">
      <c r="C3458">
        <v>3457</v>
      </c>
      <c r="D3458" t="str">
        <f>IF('Dobór mocy zestawu'!$E$6&gt;=Arkusz2!C3458,"CPV 4",0)</f>
        <v>CPV 4</v>
      </c>
    </row>
    <row r="3459" spans="3:4">
      <c r="C3459">
        <v>3458</v>
      </c>
      <c r="D3459" t="str">
        <f>IF('Dobór mocy zestawu'!$E$6&gt;=Arkusz2!C3459,"CPV 4",0)</f>
        <v>CPV 4</v>
      </c>
    </row>
    <row r="3460" spans="3:4">
      <c r="C3460">
        <v>3459</v>
      </c>
      <c r="D3460" t="str">
        <f>IF('Dobór mocy zestawu'!$E$6&gt;=Arkusz2!C3460,"CPV 4",0)</f>
        <v>CPV 4</v>
      </c>
    </row>
    <row r="3461" spans="3:4">
      <c r="C3461">
        <v>3460</v>
      </c>
      <c r="D3461" t="str">
        <f>IF('Dobór mocy zestawu'!$E$6&gt;=Arkusz2!C3461,"CPV 4",0)</f>
        <v>CPV 4</v>
      </c>
    </row>
    <row r="3462" spans="3:4">
      <c r="C3462">
        <v>3461</v>
      </c>
      <c r="D3462" t="str">
        <f>IF('Dobór mocy zestawu'!$E$6&gt;=Arkusz2!C3462,"CPV 4",0)</f>
        <v>CPV 4</v>
      </c>
    </row>
    <row r="3463" spans="3:4">
      <c r="C3463">
        <v>3462</v>
      </c>
      <c r="D3463" t="str">
        <f>IF('Dobór mocy zestawu'!$E$6&gt;=Arkusz2!C3463,"CPV 4",0)</f>
        <v>CPV 4</v>
      </c>
    </row>
    <row r="3464" spans="3:4">
      <c r="C3464">
        <v>3463</v>
      </c>
      <c r="D3464" t="str">
        <f>IF('Dobór mocy zestawu'!$E$6&gt;=Arkusz2!C3464,"CPV 4",0)</f>
        <v>CPV 4</v>
      </c>
    </row>
    <row r="3465" spans="3:4">
      <c r="C3465">
        <v>3464</v>
      </c>
      <c r="D3465" t="str">
        <f>IF('Dobór mocy zestawu'!$E$6&gt;=Arkusz2!C3465,"CPV 4",0)</f>
        <v>CPV 4</v>
      </c>
    </row>
    <row r="3466" spans="3:4">
      <c r="C3466">
        <v>3465</v>
      </c>
      <c r="D3466" t="str">
        <f>IF('Dobór mocy zestawu'!$E$6&gt;=Arkusz2!C3466,"CPV 4",0)</f>
        <v>CPV 4</v>
      </c>
    </row>
    <row r="3467" spans="3:4">
      <c r="C3467">
        <v>3466</v>
      </c>
      <c r="D3467" t="str">
        <f>IF('Dobór mocy zestawu'!$E$6&gt;=Arkusz2!C3467,"CPV 4",0)</f>
        <v>CPV 4</v>
      </c>
    </row>
    <row r="3468" spans="3:4">
      <c r="C3468">
        <v>3467</v>
      </c>
      <c r="D3468" t="str">
        <f>IF('Dobór mocy zestawu'!$E$6&gt;=Arkusz2!C3468,"CPV 4",0)</f>
        <v>CPV 4</v>
      </c>
    </row>
    <row r="3469" spans="3:4">
      <c r="C3469">
        <v>3468</v>
      </c>
      <c r="D3469" t="str">
        <f>IF('Dobór mocy zestawu'!$E$6&gt;=Arkusz2!C3469,"CPV 4",0)</f>
        <v>CPV 4</v>
      </c>
    </row>
    <row r="3470" spans="3:4">
      <c r="C3470">
        <v>3469</v>
      </c>
      <c r="D3470" t="str">
        <f>IF('Dobór mocy zestawu'!$E$6&gt;=Arkusz2!C3470,"CPV 4",0)</f>
        <v>CPV 4</v>
      </c>
    </row>
    <row r="3471" spans="3:4">
      <c r="C3471">
        <v>3470</v>
      </c>
      <c r="D3471" t="str">
        <f>IF('Dobór mocy zestawu'!$E$6&gt;=Arkusz2!C3471,"CPV 4",0)</f>
        <v>CPV 4</v>
      </c>
    </row>
    <row r="3472" spans="3:4">
      <c r="C3472">
        <v>3471</v>
      </c>
      <c r="D3472" t="str">
        <f>IF('Dobór mocy zestawu'!$E$6&gt;=Arkusz2!C3472,"CPV 4",0)</f>
        <v>CPV 4</v>
      </c>
    </row>
    <row r="3473" spans="3:4">
      <c r="C3473">
        <v>3472</v>
      </c>
      <c r="D3473" t="str">
        <f>IF('Dobór mocy zestawu'!$E$6&gt;=Arkusz2!C3473,"CPV 4",0)</f>
        <v>CPV 4</v>
      </c>
    </row>
    <row r="3474" spans="3:4">
      <c r="C3474">
        <v>3473</v>
      </c>
      <c r="D3474" t="str">
        <f>IF('Dobór mocy zestawu'!$E$6&gt;=Arkusz2!C3474,"CPV 4",0)</f>
        <v>CPV 4</v>
      </c>
    </row>
    <row r="3475" spans="3:4">
      <c r="C3475">
        <v>3474</v>
      </c>
      <c r="D3475" t="str">
        <f>IF('Dobór mocy zestawu'!$E$6&gt;=Arkusz2!C3475,"CPV 4",0)</f>
        <v>CPV 4</v>
      </c>
    </row>
    <row r="3476" spans="3:4">
      <c r="C3476">
        <v>3475</v>
      </c>
      <c r="D3476" t="str">
        <f>IF('Dobór mocy zestawu'!$E$6&gt;=Arkusz2!C3476,"CPV 4",0)</f>
        <v>CPV 4</v>
      </c>
    </row>
    <row r="3477" spans="3:4">
      <c r="C3477">
        <v>3476</v>
      </c>
      <c r="D3477" t="str">
        <f>IF('Dobór mocy zestawu'!$E$6&gt;=Arkusz2!C3477,"CPV 4",0)</f>
        <v>CPV 4</v>
      </c>
    </row>
    <row r="3478" spans="3:4">
      <c r="C3478">
        <v>3477</v>
      </c>
      <c r="D3478" t="str">
        <f>IF('Dobór mocy zestawu'!$E$6&gt;=Arkusz2!C3478,"CPV 4",0)</f>
        <v>CPV 4</v>
      </c>
    </row>
    <row r="3479" spans="3:4">
      <c r="C3479">
        <v>3478</v>
      </c>
      <c r="D3479" t="str">
        <f>IF('Dobór mocy zestawu'!$E$6&gt;=Arkusz2!C3479,"CPV 4",0)</f>
        <v>CPV 4</v>
      </c>
    </row>
    <row r="3480" spans="3:4">
      <c r="C3480">
        <v>3479</v>
      </c>
      <c r="D3480" t="str">
        <f>IF('Dobór mocy zestawu'!$E$6&gt;=Arkusz2!C3480,"CPV 4",0)</f>
        <v>CPV 4</v>
      </c>
    </row>
    <row r="3481" spans="3:4">
      <c r="C3481">
        <v>3480</v>
      </c>
      <c r="D3481" t="str">
        <f>IF('Dobór mocy zestawu'!$E$6&gt;=Arkusz2!C3481,"CPV 4",0)</f>
        <v>CPV 4</v>
      </c>
    </row>
    <row r="3482" spans="3:4">
      <c r="C3482">
        <v>3481</v>
      </c>
      <c r="D3482" t="str">
        <f>IF('Dobór mocy zestawu'!$E$6&gt;=Arkusz2!C3482,"CPV 4",0)</f>
        <v>CPV 4</v>
      </c>
    </row>
    <row r="3483" spans="3:4">
      <c r="C3483">
        <v>3482</v>
      </c>
      <c r="D3483" t="str">
        <f>IF('Dobór mocy zestawu'!$E$6&gt;=Arkusz2!C3483,"CPV 4",0)</f>
        <v>CPV 4</v>
      </c>
    </row>
    <row r="3484" spans="3:4">
      <c r="C3484">
        <v>3483</v>
      </c>
      <c r="D3484" t="str">
        <f>IF('Dobór mocy zestawu'!$E$6&gt;=Arkusz2!C3484,"CPV 4",0)</f>
        <v>CPV 4</v>
      </c>
    </row>
    <row r="3485" spans="3:4">
      <c r="C3485">
        <v>3484</v>
      </c>
      <c r="D3485" t="str">
        <f>IF('Dobór mocy zestawu'!$E$6&gt;=Arkusz2!C3485,"CPV 4",0)</f>
        <v>CPV 4</v>
      </c>
    </row>
    <row r="3486" spans="3:4">
      <c r="C3486">
        <v>3485</v>
      </c>
      <c r="D3486" t="str">
        <f>IF('Dobór mocy zestawu'!$E$6&gt;=Arkusz2!C3486,"CPV 4",0)</f>
        <v>CPV 4</v>
      </c>
    </row>
    <row r="3487" spans="3:4">
      <c r="C3487">
        <v>3486</v>
      </c>
      <c r="D3487" t="str">
        <f>IF('Dobór mocy zestawu'!$E$6&gt;=Arkusz2!C3487,"CPV 4",0)</f>
        <v>CPV 4</v>
      </c>
    </row>
    <row r="3488" spans="3:4">
      <c r="C3488">
        <v>3487</v>
      </c>
      <c r="D3488" t="str">
        <f>IF('Dobór mocy zestawu'!$E$6&gt;=Arkusz2!C3488,"CPV 4",0)</f>
        <v>CPV 4</v>
      </c>
    </row>
    <row r="3489" spans="3:4">
      <c r="C3489">
        <v>3488</v>
      </c>
      <c r="D3489" t="str">
        <f>IF('Dobór mocy zestawu'!$E$6&gt;=Arkusz2!C3489,"CPV 4",0)</f>
        <v>CPV 4</v>
      </c>
    </row>
    <row r="3490" spans="3:4">
      <c r="C3490">
        <v>3489</v>
      </c>
      <c r="D3490" t="str">
        <f>IF('Dobór mocy zestawu'!$E$6&gt;=Arkusz2!C3490,"CPV 4",0)</f>
        <v>CPV 4</v>
      </c>
    </row>
    <row r="3491" spans="3:4">
      <c r="C3491">
        <v>3490</v>
      </c>
      <c r="D3491" t="str">
        <f>IF('Dobór mocy zestawu'!$E$6&gt;=Arkusz2!C3491,"CPV 4",0)</f>
        <v>CPV 4</v>
      </c>
    </row>
    <row r="3492" spans="3:4">
      <c r="C3492">
        <v>3491</v>
      </c>
      <c r="D3492" t="str">
        <f>IF('Dobór mocy zestawu'!$E$6&gt;=Arkusz2!C3492,"CPV 4",0)</f>
        <v>CPV 4</v>
      </c>
    </row>
    <row r="3493" spans="3:4">
      <c r="C3493">
        <v>3492</v>
      </c>
      <c r="D3493" t="str">
        <f>IF('Dobór mocy zestawu'!$E$6&gt;=Arkusz2!C3493,"CPV 4",0)</f>
        <v>CPV 4</v>
      </c>
    </row>
    <row r="3494" spans="3:4">
      <c r="C3494">
        <v>3493</v>
      </c>
      <c r="D3494" t="str">
        <f>IF('Dobór mocy zestawu'!$E$6&gt;=Arkusz2!C3494,"CPV 4",0)</f>
        <v>CPV 4</v>
      </c>
    </row>
    <row r="3495" spans="3:4">
      <c r="C3495">
        <v>3494</v>
      </c>
      <c r="D3495" t="str">
        <f>IF('Dobór mocy zestawu'!$E$6&gt;=Arkusz2!C3495,"CPV 4",0)</f>
        <v>CPV 4</v>
      </c>
    </row>
    <row r="3496" spans="3:4">
      <c r="C3496">
        <v>3495</v>
      </c>
      <c r="D3496" t="str">
        <f>IF('Dobór mocy zestawu'!$E$6&gt;=Arkusz2!C3496,"CPV 4",0)</f>
        <v>CPV 4</v>
      </c>
    </row>
    <row r="3497" spans="3:4">
      <c r="C3497">
        <v>3496</v>
      </c>
      <c r="D3497" t="str">
        <f>IF('Dobór mocy zestawu'!$E$6&gt;=Arkusz2!C3497,"CPV 4",0)</f>
        <v>CPV 4</v>
      </c>
    </row>
    <row r="3498" spans="3:4">
      <c r="C3498">
        <v>3497</v>
      </c>
      <c r="D3498" t="str">
        <f>IF('Dobór mocy zestawu'!$E$6&gt;=Arkusz2!C3498,"CPV 4",0)</f>
        <v>CPV 4</v>
      </c>
    </row>
    <row r="3499" spans="3:4">
      <c r="C3499">
        <v>3498</v>
      </c>
      <c r="D3499" t="str">
        <f>IF('Dobór mocy zestawu'!$E$6&gt;=Arkusz2!C3499,"CPV 4",0)</f>
        <v>CPV 4</v>
      </c>
    </row>
    <row r="3500" spans="3:4">
      <c r="C3500">
        <v>3499</v>
      </c>
      <c r="D3500" t="str">
        <f>IF('Dobór mocy zestawu'!$E$6&gt;=Arkusz2!C3500,"CPV 4",0)</f>
        <v>CPV 4</v>
      </c>
    </row>
    <row r="3501" spans="3:4">
      <c r="C3501">
        <v>3500</v>
      </c>
      <c r="D3501" t="str">
        <f>IF('Dobór mocy zestawu'!$E$6&gt;=Arkusz2!C3501,"CPV 4",0)</f>
        <v>CPV 4</v>
      </c>
    </row>
    <row r="3502" spans="3:4">
      <c r="C3502">
        <v>3501</v>
      </c>
      <c r="D3502" t="str">
        <f>IF('Dobór mocy zestawu'!$E$6&gt;=Arkusz2!C3502,"CPV 4",0)</f>
        <v>CPV 4</v>
      </c>
    </row>
    <row r="3503" spans="3:4">
      <c r="C3503">
        <v>3502</v>
      </c>
      <c r="D3503" t="str">
        <f>IF('Dobór mocy zestawu'!$E$6&gt;=Arkusz2!C3503,"CPV 4",0)</f>
        <v>CPV 4</v>
      </c>
    </row>
    <row r="3504" spans="3:4">
      <c r="C3504">
        <v>3503</v>
      </c>
      <c r="D3504" t="str">
        <f>IF('Dobór mocy zestawu'!$E$6&gt;=Arkusz2!C3504,"CPV 4",0)</f>
        <v>CPV 4</v>
      </c>
    </row>
    <row r="3505" spans="3:4">
      <c r="C3505">
        <v>3504</v>
      </c>
      <c r="D3505" t="str">
        <f>IF('Dobór mocy zestawu'!$E$6&gt;=Arkusz2!C3505,"CPV 4",0)</f>
        <v>CPV 4</v>
      </c>
    </row>
    <row r="3506" spans="3:4">
      <c r="C3506">
        <v>3505</v>
      </c>
      <c r="D3506" t="str">
        <f>IF('Dobór mocy zestawu'!$E$6&gt;=Arkusz2!C3506,"CPV 4",0)</f>
        <v>CPV 4</v>
      </c>
    </row>
    <row r="3507" spans="3:4">
      <c r="C3507">
        <v>3506</v>
      </c>
      <c r="D3507" t="str">
        <f>IF('Dobór mocy zestawu'!$E$6&gt;=Arkusz2!C3507,"CPV 4",0)</f>
        <v>CPV 4</v>
      </c>
    </row>
    <row r="3508" spans="3:4">
      <c r="C3508">
        <v>3507</v>
      </c>
      <c r="D3508" t="str">
        <f>IF('Dobór mocy zestawu'!$E$6&gt;=Arkusz2!C3508,"CPV 4",0)</f>
        <v>CPV 4</v>
      </c>
    </row>
    <row r="3509" spans="3:4">
      <c r="C3509">
        <v>3508</v>
      </c>
      <c r="D3509" t="str">
        <f>IF('Dobór mocy zestawu'!$E$6&gt;=Arkusz2!C3509,"CPV 4",0)</f>
        <v>CPV 4</v>
      </c>
    </row>
    <row r="3510" spans="3:4">
      <c r="C3510">
        <v>3509</v>
      </c>
      <c r="D3510" t="str">
        <f>IF('Dobór mocy zestawu'!$E$6&gt;=Arkusz2!C3510,"CPV 4",0)</f>
        <v>CPV 4</v>
      </c>
    </row>
    <row r="3511" spans="3:4">
      <c r="C3511">
        <v>3510</v>
      </c>
      <c r="D3511" t="str">
        <f>IF('Dobór mocy zestawu'!$E$6&gt;=Arkusz2!C3511,"CPV 4",0)</f>
        <v>CPV 4</v>
      </c>
    </row>
    <row r="3512" spans="3:4">
      <c r="C3512">
        <v>3511</v>
      </c>
      <c r="D3512" t="str">
        <f>IF('Dobór mocy zestawu'!$E$6&gt;=Arkusz2!C3512,"CPV 4",0)</f>
        <v>CPV 4</v>
      </c>
    </row>
    <row r="3513" spans="3:4">
      <c r="C3513">
        <v>3512</v>
      </c>
      <c r="D3513" t="str">
        <f>IF('Dobór mocy zestawu'!$E$6&gt;=Arkusz2!C3513,"CPV 4",0)</f>
        <v>CPV 4</v>
      </c>
    </row>
    <row r="3514" spans="3:4">
      <c r="C3514">
        <v>3513</v>
      </c>
      <c r="D3514" t="str">
        <f>IF('Dobór mocy zestawu'!$E$6&gt;=Arkusz2!C3514,"CPV 4",0)</f>
        <v>CPV 4</v>
      </c>
    </row>
    <row r="3515" spans="3:4">
      <c r="C3515">
        <v>3514</v>
      </c>
      <c r="D3515" t="str">
        <f>IF('Dobór mocy zestawu'!$E$6&gt;=Arkusz2!C3515,"CPV 4",0)</f>
        <v>CPV 4</v>
      </c>
    </row>
    <row r="3516" spans="3:4">
      <c r="C3516">
        <v>3515</v>
      </c>
      <c r="D3516" t="str">
        <f>IF('Dobór mocy zestawu'!$E$6&gt;=Arkusz2!C3516,"CPV 4",0)</f>
        <v>CPV 4</v>
      </c>
    </row>
    <row r="3517" spans="3:4">
      <c r="C3517">
        <v>3516</v>
      </c>
      <c r="D3517" t="str">
        <f>IF('Dobór mocy zestawu'!$E$6&gt;=Arkusz2!C3517,"CPV 4",0)</f>
        <v>CPV 4</v>
      </c>
    </row>
    <row r="3518" spans="3:4">
      <c r="C3518">
        <v>3517</v>
      </c>
      <c r="D3518" t="str">
        <f>IF('Dobór mocy zestawu'!$E$6&gt;=Arkusz2!C3518,"CPV 4",0)</f>
        <v>CPV 4</v>
      </c>
    </row>
    <row r="3519" spans="3:4">
      <c r="C3519">
        <v>3518</v>
      </c>
      <c r="D3519" t="str">
        <f>IF('Dobór mocy zestawu'!$E$6&gt;=Arkusz2!C3519,"CPV 4",0)</f>
        <v>CPV 4</v>
      </c>
    </row>
    <row r="3520" spans="3:4">
      <c r="C3520">
        <v>3519</v>
      </c>
      <c r="D3520" t="str">
        <f>IF('Dobór mocy zestawu'!$E$6&gt;=Arkusz2!C3520,"CPV 4",0)</f>
        <v>CPV 4</v>
      </c>
    </row>
    <row r="3521" spans="3:4">
      <c r="C3521">
        <v>3520</v>
      </c>
      <c r="D3521" t="str">
        <f>IF('Dobór mocy zestawu'!$E$6&gt;=Arkusz2!C3521,"CPV 4",0)</f>
        <v>CPV 4</v>
      </c>
    </row>
    <row r="3522" spans="3:4">
      <c r="C3522">
        <v>3521</v>
      </c>
      <c r="D3522" t="str">
        <f>IF('Dobór mocy zestawu'!$E$6&gt;=Arkusz2!C3522,"CPV 4",0)</f>
        <v>CPV 4</v>
      </c>
    </row>
    <row r="3523" spans="3:4">
      <c r="C3523">
        <v>3522</v>
      </c>
      <c r="D3523" t="str">
        <f>IF('Dobór mocy zestawu'!$E$6&gt;=Arkusz2!C3523,"CPV 4",0)</f>
        <v>CPV 4</v>
      </c>
    </row>
    <row r="3524" spans="3:4">
      <c r="C3524">
        <v>3523</v>
      </c>
      <c r="D3524" t="str">
        <f>IF('Dobór mocy zestawu'!$E$6&gt;=Arkusz2!C3524,"CPV 4",0)</f>
        <v>CPV 4</v>
      </c>
    </row>
    <row r="3525" spans="3:4">
      <c r="C3525">
        <v>3524</v>
      </c>
      <c r="D3525" t="str">
        <f>IF('Dobór mocy zestawu'!$E$6&gt;=Arkusz2!C3525,"CPV 4",0)</f>
        <v>CPV 4</v>
      </c>
    </row>
    <row r="3526" spans="3:4">
      <c r="C3526">
        <v>3525</v>
      </c>
      <c r="D3526" t="str">
        <f>IF('Dobór mocy zestawu'!$E$6&gt;=Arkusz2!C3526,"CPV 4",0)</f>
        <v>CPV 4</v>
      </c>
    </row>
    <row r="3527" spans="3:4">
      <c r="C3527">
        <v>3526</v>
      </c>
      <c r="D3527" t="str">
        <f>IF('Dobór mocy zestawu'!$E$6&gt;=Arkusz2!C3527,"CPV 4",0)</f>
        <v>CPV 4</v>
      </c>
    </row>
    <row r="3528" spans="3:4">
      <c r="C3528">
        <v>3527</v>
      </c>
      <c r="D3528" t="str">
        <f>IF('Dobór mocy zestawu'!$E$6&gt;=Arkusz2!C3528,"CPV 4",0)</f>
        <v>CPV 4</v>
      </c>
    </row>
    <row r="3529" spans="3:4">
      <c r="C3529">
        <v>3528</v>
      </c>
      <c r="D3529" t="str">
        <f>IF('Dobór mocy zestawu'!$E$6&gt;=Arkusz2!C3529,"CPV 4",0)</f>
        <v>CPV 4</v>
      </c>
    </row>
    <row r="3530" spans="3:4">
      <c r="C3530">
        <v>3529</v>
      </c>
      <c r="D3530" t="str">
        <f>IF('Dobór mocy zestawu'!$E$6&gt;=Arkusz2!C3530,"CPV 4",0)</f>
        <v>CPV 4</v>
      </c>
    </row>
    <row r="3531" spans="3:4">
      <c r="C3531">
        <v>3530</v>
      </c>
      <c r="D3531" t="str">
        <f>IF('Dobór mocy zestawu'!$E$6&gt;=Arkusz2!C3531,"CPV 4",0)</f>
        <v>CPV 4</v>
      </c>
    </row>
    <row r="3532" spans="3:4">
      <c r="C3532">
        <v>3531</v>
      </c>
      <c r="D3532" t="str">
        <f>IF('Dobór mocy zestawu'!$E$6&gt;=Arkusz2!C3532,"CPV 4",0)</f>
        <v>CPV 4</v>
      </c>
    </row>
    <row r="3533" spans="3:4">
      <c r="C3533">
        <v>3532</v>
      </c>
      <c r="D3533" t="str">
        <f>IF('Dobór mocy zestawu'!$E$6&gt;=Arkusz2!C3533,"CPV 4",0)</f>
        <v>CPV 4</v>
      </c>
    </row>
    <row r="3534" spans="3:4">
      <c r="C3534">
        <v>3533</v>
      </c>
      <c r="D3534" t="str">
        <f>IF('Dobór mocy zestawu'!$E$6&gt;=Arkusz2!C3534,"CPV 4",0)</f>
        <v>CPV 4</v>
      </c>
    </row>
    <row r="3535" spans="3:4">
      <c r="C3535">
        <v>3534</v>
      </c>
      <c r="D3535" t="str">
        <f>IF('Dobór mocy zestawu'!$E$6&gt;=Arkusz2!C3535,"CPV 4",0)</f>
        <v>CPV 4</v>
      </c>
    </row>
    <row r="3536" spans="3:4">
      <c r="C3536">
        <v>3535</v>
      </c>
      <c r="D3536" t="str">
        <f>IF('Dobór mocy zestawu'!$E$6&gt;=Arkusz2!C3536,"CPV 4",0)</f>
        <v>CPV 4</v>
      </c>
    </row>
    <row r="3537" spans="3:4">
      <c r="C3537">
        <v>3536</v>
      </c>
      <c r="D3537" t="str">
        <f>IF('Dobór mocy zestawu'!$E$6&gt;=Arkusz2!C3537,"CPV 4",0)</f>
        <v>CPV 4</v>
      </c>
    </row>
    <row r="3538" spans="3:4">
      <c r="C3538">
        <v>3537</v>
      </c>
      <c r="D3538" t="str">
        <f>IF('Dobór mocy zestawu'!$E$6&gt;=Arkusz2!C3538,"CPV 4",0)</f>
        <v>CPV 4</v>
      </c>
    </row>
    <row r="3539" spans="3:4">
      <c r="C3539">
        <v>3538</v>
      </c>
      <c r="D3539" t="str">
        <f>IF('Dobór mocy zestawu'!$E$6&gt;=Arkusz2!C3539,"CPV 4",0)</f>
        <v>CPV 4</v>
      </c>
    </row>
    <row r="3540" spans="3:4">
      <c r="C3540">
        <v>3539</v>
      </c>
      <c r="D3540" t="str">
        <f>IF('Dobór mocy zestawu'!$E$6&gt;=Arkusz2!C3540,"CPV 4",0)</f>
        <v>CPV 4</v>
      </c>
    </row>
    <row r="3541" spans="3:4">
      <c r="C3541">
        <v>3540</v>
      </c>
      <c r="D3541" t="str">
        <f>IF('Dobór mocy zestawu'!$E$6&gt;=Arkusz2!C3541,"CPV 4",0)</f>
        <v>CPV 4</v>
      </c>
    </row>
    <row r="3542" spans="3:4">
      <c r="C3542">
        <v>3541</v>
      </c>
      <c r="D3542" t="str">
        <f>IF('Dobór mocy zestawu'!$E$6&gt;=Arkusz2!C3542,"CPV 4",0)</f>
        <v>CPV 4</v>
      </c>
    </row>
    <row r="3543" spans="3:4">
      <c r="C3543">
        <v>3542</v>
      </c>
      <c r="D3543" t="str">
        <f>IF('Dobór mocy zestawu'!$E$6&gt;=Arkusz2!C3543,"CPV 4",0)</f>
        <v>CPV 4</v>
      </c>
    </row>
    <row r="3544" spans="3:4">
      <c r="C3544">
        <v>3543</v>
      </c>
      <c r="D3544" t="str">
        <f>IF('Dobór mocy zestawu'!$E$6&gt;=Arkusz2!C3544,"CPV 4",0)</f>
        <v>CPV 4</v>
      </c>
    </row>
    <row r="3545" spans="3:4">
      <c r="C3545">
        <v>3544</v>
      </c>
      <c r="D3545" t="str">
        <f>IF('Dobór mocy zestawu'!$E$6&gt;=Arkusz2!C3545,"CPV 4",0)</f>
        <v>CPV 4</v>
      </c>
    </row>
    <row r="3546" spans="3:4">
      <c r="C3546">
        <v>3545</v>
      </c>
      <c r="D3546" t="str">
        <f>IF('Dobór mocy zestawu'!$E$6&gt;=Arkusz2!C3546,"CPV 4",0)</f>
        <v>CPV 4</v>
      </c>
    </row>
    <row r="3547" spans="3:4">
      <c r="C3547">
        <v>3546</v>
      </c>
      <c r="D3547" t="str">
        <f>IF('Dobór mocy zestawu'!$E$6&gt;=Arkusz2!C3547,"CPV 4",0)</f>
        <v>CPV 4</v>
      </c>
    </row>
    <row r="3548" spans="3:4">
      <c r="C3548">
        <v>3547</v>
      </c>
      <c r="D3548" t="str">
        <f>IF('Dobór mocy zestawu'!$E$6&gt;=Arkusz2!C3548,"CPV 4",0)</f>
        <v>CPV 4</v>
      </c>
    </row>
    <row r="3549" spans="3:4">
      <c r="C3549">
        <v>3548</v>
      </c>
      <c r="D3549" t="str">
        <f>IF('Dobór mocy zestawu'!$E$6&gt;=Arkusz2!C3549,"CPV 4",0)</f>
        <v>CPV 4</v>
      </c>
    </row>
    <row r="3550" spans="3:4">
      <c r="C3550">
        <v>3549</v>
      </c>
      <c r="D3550" t="str">
        <f>IF('Dobór mocy zestawu'!$E$6&gt;=Arkusz2!C3550,"CPV 4",0)</f>
        <v>CPV 4</v>
      </c>
    </row>
    <row r="3551" spans="3:4">
      <c r="C3551">
        <v>3550</v>
      </c>
      <c r="D3551" t="str">
        <f>IF('Dobór mocy zestawu'!$E$6&gt;=Arkusz2!C3551,"CPV 4",0)</f>
        <v>CPV 4</v>
      </c>
    </row>
    <row r="3552" spans="3:4">
      <c r="C3552">
        <v>3551</v>
      </c>
      <c r="D3552" t="str">
        <f>IF('Dobór mocy zestawu'!$E$6&gt;=Arkusz2!C3552,"CPV 4",0)</f>
        <v>CPV 4</v>
      </c>
    </row>
    <row r="3553" spans="3:4">
      <c r="C3553">
        <v>3552</v>
      </c>
      <c r="D3553" t="str">
        <f>IF('Dobór mocy zestawu'!$E$6&gt;=Arkusz2!C3553,"CPV 4",0)</f>
        <v>CPV 4</v>
      </c>
    </row>
    <row r="3554" spans="3:4">
      <c r="C3554">
        <v>3553</v>
      </c>
      <c r="D3554" t="str">
        <f>IF('Dobór mocy zestawu'!$E$6&gt;=Arkusz2!C3554,"CPV 4",0)</f>
        <v>CPV 4</v>
      </c>
    </row>
    <row r="3555" spans="3:4">
      <c r="C3555">
        <v>3554</v>
      </c>
      <c r="D3555" t="str">
        <f>IF('Dobór mocy zestawu'!$E$6&gt;=Arkusz2!C3555,"CPV 4",0)</f>
        <v>CPV 4</v>
      </c>
    </row>
    <row r="3556" spans="3:4">
      <c r="C3556">
        <v>3555</v>
      </c>
      <c r="D3556" t="str">
        <f>IF('Dobór mocy zestawu'!$E$6&gt;=Arkusz2!C3556,"CPV 4",0)</f>
        <v>CPV 4</v>
      </c>
    </row>
    <row r="3557" spans="3:4">
      <c r="C3557">
        <v>3556</v>
      </c>
      <c r="D3557" t="str">
        <f>IF('Dobór mocy zestawu'!$E$6&gt;=Arkusz2!C3557,"CPV 4",0)</f>
        <v>CPV 4</v>
      </c>
    </row>
    <row r="3558" spans="3:4">
      <c r="C3558">
        <v>3557</v>
      </c>
      <c r="D3558" t="str">
        <f>IF('Dobór mocy zestawu'!$E$6&gt;=Arkusz2!C3558,"CPV 4",0)</f>
        <v>CPV 4</v>
      </c>
    </row>
    <row r="3559" spans="3:4">
      <c r="C3559">
        <v>3558</v>
      </c>
      <c r="D3559" t="str">
        <f>IF('Dobór mocy zestawu'!$E$6&gt;=Arkusz2!C3559,"CPV 4",0)</f>
        <v>CPV 4</v>
      </c>
    </row>
    <row r="3560" spans="3:4">
      <c r="C3560">
        <v>3559</v>
      </c>
      <c r="D3560" t="str">
        <f>IF('Dobór mocy zestawu'!$E$6&gt;=Arkusz2!C3560,"CPV 4",0)</f>
        <v>CPV 4</v>
      </c>
    </row>
    <row r="3561" spans="3:4">
      <c r="C3561">
        <v>3560</v>
      </c>
      <c r="D3561" t="str">
        <f>IF('Dobór mocy zestawu'!$E$6&gt;=Arkusz2!C3561,"CPV 4",0)</f>
        <v>CPV 4</v>
      </c>
    </row>
    <row r="3562" spans="3:4">
      <c r="C3562">
        <v>3561</v>
      </c>
      <c r="D3562" t="str">
        <f>IF('Dobór mocy zestawu'!$E$6&gt;=Arkusz2!C3562,"CPV 4",0)</f>
        <v>CPV 4</v>
      </c>
    </row>
    <row r="3563" spans="3:4">
      <c r="C3563">
        <v>3562</v>
      </c>
      <c r="D3563" t="str">
        <f>IF('Dobór mocy zestawu'!$E$6&gt;=Arkusz2!C3563,"CPV 4",0)</f>
        <v>CPV 4</v>
      </c>
    </row>
    <row r="3564" spans="3:4">
      <c r="C3564">
        <v>3563</v>
      </c>
      <c r="D3564" t="str">
        <f>IF('Dobór mocy zestawu'!$E$6&gt;=Arkusz2!C3564,"CPV 4",0)</f>
        <v>CPV 4</v>
      </c>
    </row>
    <row r="3565" spans="3:4">
      <c r="C3565">
        <v>3564</v>
      </c>
      <c r="D3565" t="str">
        <f>IF('Dobór mocy zestawu'!$E$6&gt;=Arkusz2!C3565,"CPV 4",0)</f>
        <v>CPV 4</v>
      </c>
    </row>
    <row r="3566" spans="3:4">
      <c r="C3566">
        <v>3565</v>
      </c>
      <c r="D3566" t="str">
        <f>IF('Dobór mocy zestawu'!$E$6&gt;=Arkusz2!C3566,"CPV 4",0)</f>
        <v>CPV 4</v>
      </c>
    </row>
    <row r="3567" spans="3:4">
      <c r="C3567">
        <v>3566</v>
      </c>
      <c r="D3567" t="str">
        <f>IF('Dobór mocy zestawu'!$E$6&gt;=Arkusz2!C3567,"CPV 4",0)</f>
        <v>CPV 4</v>
      </c>
    </row>
    <row r="3568" spans="3:4">
      <c r="C3568">
        <v>3567</v>
      </c>
      <c r="D3568" t="str">
        <f>IF('Dobór mocy zestawu'!$E$6&gt;=Arkusz2!C3568,"CPV 4",0)</f>
        <v>CPV 4</v>
      </c>
    </row>
    <row r="3569" spans="3:4">
      <c r="C3569">
        <v>3568</v>
      </c>
      <c r="D3569" t="str">
        <f>IF('Dobór mocy zestawu'!$E$6&gt;=Arkusz2!C3569,"CPV 4",0)</f>
        <v>CPV 4</v>
      </c>
    </row>
    <row r="3570" spans="3:4">
      <c r="C3570">
        <v>3569</v>
      </c>
      <c r="D3570" t="str">
        <f>IF('Dobór mocy zestawu'!$E$6&gt;=Arkusz2!C3570,"CPV 4",0)</f>
        <v>CPV 4</v>
      </c>
    </row>
    <row r="3571" spans="3:4">
      <c r="C3571">
        <v>3570</v>
      </c>
      <c r="D3571" t="str">
        <f>IF('Dobór mocy zestawu'!$E$6&gt;=Arkusz2!C3571,"CPV 4",0)</f>
        <v>CPV 4</v>
      </c>
    </row>
    <row r="3572" spans="3:4">
      <c r="C3572">
        <v>3571</v>
      </c>
      <c r="D3572" t="str">
        <f>IF('Dobór mocy zestawu'!$E$6&gt;=Arkusz2!C3572,"CPV 4",0)</f>
        <v>CPV 4</v>
      </c>
    </row>
    <row r="3573" spans="3:4">
      <c r="C3573">
        <v>3572</v>
      </c>
      <c r="D3573" t="str">
        <f>IF('Dobór mocy zestawu'!$E$6&gt;=Arkusz2!C3573,"CPV 4",0)</f>
        <v>CPV 4</v>
      </c>
    </row>
    <row r="3574" spans="3:4">
      <c r="C3574">
        <v>3573</v>
      </c>
      <c r="D3574" t="str">
        <f>IF('Dobór mocy zestawu'!$E$6&gt;=Arkusz2!C3574,"CPV 4",0)</f>
        <v>CPV 4</v>
      </c>
    </row>
    <row r="3575" spans="3:4">
      <c r="C3575">
        <v>3574</v>
      </c>
      <c r="D3575" t="str">
        <f>IF('Dobór mocy zestawu'!$E$6&gt;=Arkusz2!C3575,"CPV 4",0)</f>
        <v>CPV 4</v>
      </c>
    </row>
    <row r="3576" spans="3:4">
      <c r="C3576">
        <v>3575</v>
      </c>
      <c r="D3576" t="str">
        <f>IF('Dobór mocy zestawu'!$E$6&gt;=Arkusz2!C3576,"CPV 4",0)</f>
        <v>CPV 4</v>
      </c>
    </row>
    <row r="3577" spans="3:4">
      <c r="C3577">
        <v>3576</v>
      </c>
      <c r="D3577" t="str">
        <f>IF('Dobór mocy zestawu'!$E$6&gt;=Arkusz2!C3577,"CPV 4",0)</f>
        <v>CPV 4</v>
      </c>
    </row>
    <row r="3578" spans="3:4">
      <c r="C3578">
        <v>3577</v>
      </c>
      <c r="D3578" t="str">
        <f>IF('Dobór mocy zestawu'!$E$6&gt;=Arkusz2!C3578,"CPV 4",0)</f>
        <v>CPV 4</v>
      </c>
    </row>
    <row r="3579" spans="3:4">
      <c r="C3579">
        <v>3578</v>
      </c>
      <c r="D3579" t="str">
        <f>IF('Dobór mocy zestawu'!$E$6&gt;=Arkusz2!C3579,"CPV 4",0)</f>
        <v>CPV 4</v>
      </c>
    </row>
    <row r="3580" spans="3:4">
      <c r="C3580">
        <v>3579</v>
      </c>
      <c r="D3580" t="str">
        <f>IF('Dobór mocy zestawu'!$E$6&gt;=Arkusz2!C3580,"CPV 4",0)</f>
        <v>CPV 4</v>
      </c>
    </row>
    <row r="3581" spans="3:4">
      <c r="C3581">
        <v>3580</v>
      </c>
      <c r="D3581" t="str">
        <f>IF('Dobór mocy zestawu'!$E$6&gt;=Arkusz2!C3581,"CPV 4",0)</f>
        <v>CPV 4</v>
      </c>
    </row>
    <row r="3582" spans="3:4">
      <c r="C3582">
        <v>3581</v>
      </c>
      <c r="D3582" t="str">
        <f>IF('Dobór mocy zestawu'!$E$6&gt;=Arkusz2!C3582,"CPV 4",0)</f>
        <v>CPV 4</v>
      </c>
    </row>
    <row r="3583" spans="3:4">
      <c r="C3583">
        <v>3582</v>
      </c>
      <c r="D3583" t="str">
        <f>IF('Dobór mocy zestawu'!$E$6&gt;=Arkusz2!C3583,"CPV 4",0)</f>
        <v>CPV 4</v>
      </c>
    </row>
    <row r="3584" spans="3:4">
      <c r="C3584">
        <v>3583</v>
      </c>
      <c r="D3584" t="str">
        <f>IF('Dobór mocy zestawu'!$E$6&gt;=Arkusz2!C3584,"CPV 4",0)</f>
        <v>CPV 4</v>
      </c>
    </row>
    <row r="3585" spans="3:4">
      <c r="C3585">
        <v>3584</v>
      </c>
      <c r="D3585" t="str">
        <f>IF('Dobór mocy zestawu'!$E$6&gt;=Arkusz2!C3585,"CPV 4",0)</f>
        <v>CPV 4</v>
      </c>
    </row>
    <row r="3586" spans="3:4">
      <c r="C3586">
        <v>3585</v>
      </c>
      <c r="D3586" t="str">
        <f>IF('Dobór mocy zestawu'!$E$6&gt;=Arkusz2!C3586,"CPV 4",0)</f>
        <v>CPV 4</v>
      </c>
    </row>
    <row r="3587" spans="3:4">
      <c r="C3587">
        <v>3586</v>
      </c>
      <c r="D3587" t="str">
        <f>IF('Dobór mocy zestawu'!$E$6&gt;=Arkusz2!C3587,"CPV 4",0)</f>
        <v>CPV 4</v>
      </c>
    </row>
    <row r="3588" spans="3:4">
      <c r="C3588">
        <v>3587</v>
      </c>
      <c r="D3588" t="str">
        <f>IF('Dobór mocy zestawu'!$E$6&gt;=Arkusz2!C3588,"CPV 4",0)</f>
        <v>CPV 4</v>
      </c>
    </row>
    <row r="3589" spans="3:4">
      <c r="C3589">
        <v>3588</v>
      </c>
      <c r="D3589" t="str">
        <f>IF('Dobór mocy zestawu'!$E$6&gt;=Arkusz2!C3589,"CPV 4",0)</f>
        <v>CPV 4</v>
      </c>
    </row>
    <row r="3590" spans="3:4">
      <c r="C3590">
        <v>3589</v>
      </c>
      <c r="D3590" t="str">
        <f>IF('Dobór mocy zestawu'!$E$6&gt;=Arkusz2!C3590,"CPV 4",0)</f>
        <v>CPV 4</v>
      </c>
    </row>
    <row r="3591" spans="3:4">
      <c r="C3591">
        <v>3590</v>
      </c>
      <c r="D3591" t="str">
        <f>IF('Dobór mocy zestawu'!$E$6&gt;=Arkusz2!C3591,"CPV 4",0)</f>
        <v>CPV 4</v>
      </c>
    </row>
    <row r="3592" spans="3:4">
      <c r="C3592">
        <v>3591</v>
      </c>
      <c r="D3592" t="str">
        <f>IF('Dobór mocy zestawu'!$E$6&gt;=Arkusz2!C3592,"CPV 4",0)</f>
        <v>CPV 4</v>
      </c>
    </row>
    <row r="3593" spans="3:4">
      <c r="C3593">
        <v>3592</v>
      </c>
      <c r="D3593" t="str">
        <f>IF('Dobór mocy zestawu'!$E$6&gt;=Arkusz2!C3593,"CPV 4",0)</f>
        <v>CPV 4</v>
      </c>
    </row>
    <row r="3594" spans="3:4">
      <c r="C3594">
        <v>3593</v>
      </c>
      <c r="D3594" t="str">
        <f>IF('Dobór mocy zestawu'!$E$6&gt;=Arkusz2!C3594,"CPV 4",0)</f>
        <v>CPV 4</v>
      </c>
    </row>
    <row r="3595" spans="3:4">
      <c r="C3595">
        <v>3594</v>
      </c>
      <c r="D3595" t="str">
        <f>IF('Dobór mocy zestawu'!$E$6&gt;=Arkusz2!C3595,"CPV 4",0)</f>
        <v>CPV 4</v>
      </c>
    </row>
    <row r="3596" spans="3:4">
      <c r="C3596">
        <v>3595</v>
      </c>
      <c r="D3596" t="str">
        <f>IF('Dobór mocy zestawu'!$E$6&gt;=Arkusz2!C3596,"CPV 4",0)</f>
        <v>CPV 4</v>
      </c>
    </row>
    <row r="3597" spans="3:4">
      <c r="C3597">
        <v>3596</v>
      </c>
      <c r="D3597" t="str">
        <f>IF('Dobór mocy zestawu'!$E$6&gt;=Arkusz2!C3597,"CPV 4",0)</f>
        <v>CPV 4</v>
      </c>
    </row>
    <row r="3598" spans="3:4">
      <c r="C3598">
        <v>3597</v>
      </c>
      <c r="D3598" t="str">
        <f>IF('Dobór mocy zestawu'!$E$6&gt;=Arkusz2!C3598,"CPV 4",0)</f>
        <v>CPV 4</v>
      </c>
    </row>
    <row r="3599" spans="3:4">
      <c r="C3599">
        <v>3598</v>
      </c>
      <c r="D3599" t="str">
        <f>IF('Dobór mocy zestawu'!$E$6&gt;=Arkusz2!C3599,"CPV 4",0)</f>
        <v>CPV 4</v>
      </c>
    </row>
    <row r="3600" spans="3:4">
      <c r="C3600">
        <v>3599</v>
      </c>
      <c r="D3600" t="str">
        <f>IF('Dobór mocy zestawu'!$E$6&gt;=Arkusz2!C3600,"CPV 4",0)</f>
        <v>CPV 4</v>
      </c>
    </row>
    <row r="3601" spans="3:4">
      <c r="C3601">
        <v>3600</v>
      </c>
      <c r="D3601" t="str">
        <f>IF('Dobór mocy zestawu'!$E$6&gt;=Arkusz2!C3601,"CPV 4",0)</f>
        <v>CPV 4</v>
      </c>
    </row>
    <row r="3602" spans="3:4">
      <c r="C3602">
        <v>3601</v>
      </c>
      <c r="D3602" t="str">
        <f>IF('Dobór mocy zestawu'!$E$6&gt;=Arkusz2!C3602,"CPV 4",0)</f>
        <v>CPV 4</v>
      </c>
    </row>
    <row r="3603" spans="3:4">
      <c r="C3603">
        <v>3602</v>
      </c>
      <c r="D3603" t="str">
        <f>IF('Dobór mocy zestawu'!$E$6&gt;=Arkusz2!C3603,"CPV 4",0)</f>
        <v>CPV 4</v>
      </c>
    </row>
    <row r="3604" spans="3:4">
      <c r="C3604">
        <v>3603</v>
      </c>
      <c r="D3604" t="str">
        <f>IF('Dobór mocy zestawu'!$E$6&gt;=Arkusz2!C3604,"CPV 4",0)</f>
        <v>CPV 4</v>
      </c>
    </row>
    <row r="3605" spans="3:4">
      <c r="C3605">
        <v>3604</v>
      </c>
      <c r="D3605" t="str">
        <f>IF('Dobór mocy zestawu'!$E$6&gt;=Arkusz2!C3605,"CPV 4",0)</f>
        <v>CPV 4</v>
      </c>
    </row>
    <row r="3606" spans="3:4">
      <c r="C3606">
        <v>3605</v>
      </c>
      <c r="D3606" t="str">
        <f>IF('Dobór mocy zestawu'!$E$6&gt;=Arkusz2!C3606,"CPV 4",0)</f>
        <v>CPV 4</v>
      </c>
    </row>
    <row r="3607" spans="3:4">
      <c r="C3607">
        <v>3606</v>
      </c>
      <c r="D3607" t="str">
        <f>IF('Dobór mocy zestawu'!$E$6&gt;=Arkusz2!C3607,"CPV 4",0)</f>
        <v>CPV 4</v>
      </c>
    </row>
    <row r="3608" spans="3:4">
      <c r="C3608">
        <v>3607</v>
      </c>
      <c r="D3608" t="str">
        <f>IF('Dobór mocy zestawu'!$E$6&gt;=Arkusz2!C3608,"CPV 4",0)</f>
        <v>CPV 4</v>
      </c>
    </row>
    <row r="3609" spans="3:4">
      <c r="C3609">
        <v>3608</v>
      </c>
      <c r="D3609" t="str">
        <f>IF('Dobór mocy zestawu'!$E$6&gt;=Arkusz2!C3609,"CPV 4",0)</f>
        <v>CPV 4</v>
      </c>
    </row>
    <row r="3610" spans="3:4">
      <c r="C3610">
        <v>3609</v>
      </c>
      <c r="D3610" t="str">
        <f>IF('Dobór mocy zestawu'!$E$6&gt;=Arkusz2!C3610,"CPV 4",0)</f>
        <v>CPV 4</v>
      </c>
    </row>
    <row r="3611" spans="3:4">
      <c r="C3611">
        <v>3610</v>
      </c>
      <c r="D3611" t="str">
        <f>IF('Dobór mocy zestawu'!$E$6&gt;=Arkusz2!C3611,"CPV 4",0)</f>
        <v>CPV 4</v>
      </c>
    </row>
    <row r="3612" spans="3:4">
      <c r="C3612">
        <v>3611</v>
      </c>
      <c r="D3612" t="str">
        <f>IF('Dobór mocy zestawu'!$E$6&gt;=Arkusz2!C3612,"CPV 4",0)</f>
        <v>CPV 4</v>
      </c>
    </row>
    <row r="3613" spans="3:4">
      <c r="C3613">
        <v>3612</v>
      </c>
      <c r="D3613" t="str">
        <f>IF('Dobór mocy zestawu'!$E$6&gt;=Arkusz2!C3613,"CPV 4",0)</f>
        <v>CPV 4</v>
      </c>
    </row>
    <row r="3614" spans="3:4">
      <c r="C3614">
        <v>3613</v>
      </c>
      <c r="D3614" t="str">
        <f>IF('Dobór mocy zestawu'!$E$6&gt;=Arkusz2!C3614,"CPV 4",0)</f>
        <v>CPV 4</v>
      </c>
    </row>
    <row r="3615" spans="3:4">
      <c r="C3615">
        <v>3614</v>
      </c>
      <c r="D3615" t="str">
        <f>IF('Dobór mocy zestawu'!$E$6&gt;=Arkusz2!C3615,"CPV 4",0)</f>
        <v>CPV 4</v>
      </c>
    </row>
    <row r="3616" spans="3:4">
      <c r="C3616">
        <v>3615</v>
      </c>
      <c r="D3616" t="str">
        <f>IF('Dobór mocy zestawu'!$E$6&gt;=Arkusz2!C3616,"CPV 4",0)</f>
        <v>CPV 4</v>
      </c>
    </row>
    <row r="3617" spans="3:4">
      <c r="C3617">
        <v>3616</v>
      </c>
      <c r="D3617" t="str">
        <f>IF('Dobór mocy zestawu'!$E$6&gt;=Arkusz2!C3617,"CPV 4",0)</f>
        <v>CPV 4</v>
      </c>
    </row>
    <row r="3618" spans="3:4">
      <c r="C3618">
        <v>3617</v>
      </c>
      <c r="D3618" t="str">
        <f>IF('Dobór mocy zestawu'!$E$6&gt;=Arkusz2!C3618,"CPV 4",0)</f>
        <v>CPV 4</v>
      </c>
    </row>
    <row r="3619" spans="3:4">
      <c r="C3619">
        <v>3618</v>
      </c>
      <c r="D3619" t="str">
        <f>IF('Dobór mocy zestawu'!$E$6&gt;=Arkusz2!C3619,"CPV 4",0)</f>
        <v>CPV 4</v>
      </c>
    </row>
    <row r="3620" spans="3:4">
      <c r="C3620">
        <v>3619</v>
      </c>
      <c r="D3620" t="str">
        <f>IF('Dobór mocy zestawu'!$E$6&gt;=Arkusz2!C3620,"CPV 4",0)</f>
        <v>CPV 4</v>
      </c>
    </row>
    <row r="3621" spans="3:4">
      <c r="C3621">
        <v>3620</v>
      </c>
      <c r="D3621" t="str">
        <f>IF('Dobór mocy zestawu'!$E$6&gt;=Arkusz2!C3621,"CPV 4",0)</f>
        <v>CPV 4</v>
      </c>
    </row>
    <row r="3622" spans="3:4">
      <c r="C3622">
        <v>3621</v>
      </c>
      <c r="D3622" t="str">
        <f>IF('Dobór mocy zestawu'!$E$6&gt;=Arkusz2!C3622,"CPV 4",0)</f>
        <v>CPV 4</v>
      </c>
    </row>
    <row r="3623" spans="3:4">
      <c r="C3623">
        <v>3622</v>
      </c>
      <c r="D3623" t="str">
        <f>IF('Dobór mocy zestawu'!$E$6&gt;=Arkusz2!C3623,"CPV 4",0)</f>
        <v>CPV 4</v>
      </c>
    </row>
    <row r="3624" spans="3:4">
      <c r="C3624">
        <v>3623</v>
      </c>
      <c r="D3624" t="str">
        <f>IF('Dobór mocy zestawu'!$E$6&gt;=Arkusz2!C3624,"CPV 4",0)</f>
        <v>CPV 4</v>
      </c>
    </row>
    <row r="3625" spans="3:4">
      <c r="C3625">
        <v>3624</v>
      </c>
      <c r="D3625" t="str">
        <f>IF('Dobór mocy zestawu'!$E$6&gt;=Arkusz2!C3625,"CPV 4",0)</f>
        <v>CPV 4</v>
      </c>
    </row>
    <row r="3626" spans="3:4">
      <c r="C3626">
        <v>3625</v>
      </c>
      <c r="D3626" t="str">
        <f>IF('Dobór mocy zestawu'!$E$6&gt;=Arkusz2!C3626,"CPV 4",0)</f>
        <v>CPV 4</v>
      </c>
    </row>
    <row r="3627" spans="3:4">
      <c r="C3627">
        <v>3626</v>
      </c>
      <c r="D3627" t="str">
        <f>IF('Dobór mocy zestawu'!$E$6&gt;=Arkusz2!C3627,"CPV 4",0)</f>
        <v>CPV 4</v>
      </c>
    </row>
    <row r="3628" spans="3:4">
      <c r="C3628">
        <v>3627</v>
      </c>
      <c r="D3628" t="str">
        <f>IF('Dobór mocy zestawu'!$E$6&gt;=Arkusz2!C3628,"CPV 4",0)</f>
        <v>CPV 4</v>
      </c>
    </row>
    <row r="3629" spans="3:4">
      <c r="C3629">
        <v>3628</v>
      </c>
      <c r="D3629" t="str">
        <f>IF('Dobór mocy zestawu'!$E$6&gt;=Arkusz2!C3629,"CPV 4",0)</f>
        <v>CPV 4</v>
      </c>
    </row>
    <row r="3630" spans="3:4">
      <c r="C3630">
        <v>3629</v>
      </c>
      <c r="D3630" t="str">
        <f>IF('Dobór mocy zestawu'!$E$6&gt;=Arkusz2!C3630,"CPV 4",0)</f>
        <v>CPV 4</v>
      </c>
    </row>
    <row r="3631" spans="3:4">
      <c r="C3631">
        <v>3630</v>
      </c>
      <c r="D3631" t="str">
        <f>IF('Dobór mocy zestawu'!$E$6&gt;=Arkusz2!C3631,"CPV 4",0)</f>
        <v>CPV 4</v>
      </c>
    </row>
    <row r="3632" spans="3:4">
      <c r="C3632">
        <v>3631</v>
      </c>
      <c r="D3632" t="str">
        <f>IF('Dobór mocy zestawu'!$E$6&gt;=Arkusz2!C3632,"CPV 4",0)</f>
        <v>CPV 4</v>
      </c>
    </row>
    <row r="3633" spans="3:4">
      <c r="C3633">
        <v>3632</v>
      </c>
      <c r="D3633" t="str">
        <f>IF('Dobór mocy zestawu'!$E$6&gt;=Arkusz2!C3633,"CPV 4",0)</f>
        <v>CPV 4</v>
      </c>
    </row>
    <row r="3634" spans="3:4">
      <c r="C3634">
        <v>3633</v>
      </c>
      <c r="D3634" t="str">
        <f>IF('Dobór mocy zestawu'!$E$6&gt;=Arkusz2!C3634,"CPV 4",0)</f>
        <v>CPV 4</v>
      </c>
    </row>
    <row r="3635" spans="3:4">
      <c r="C3635">
        <v>3634</v>
      </c>
      <c r="D3635" t="str">
        <f>IF('Dobór mocy zestawu'!$E$6&gt;=Arkusz2!C3635,"CPV 4",0)</f>
        <v>CPV 4</v>
      </c>
    </row>
    <row r="3636" spans="3:4">
      <c r="C3636">
        <v>3635</v>
      </c>
      <c r="D3636" t="str">
        <f>IF('Dobór mocy zestawu'!$E$6&gt;=Arkusz2!C3636,"CPV 4",0)</f>
        <v>CPV 4</v>
      </c>
    </row>
    <row r="3637" spans="3:4">
      <c r="C3637">
        <v>3636</v>
      </c>
      <c r="D3637" t="str">
        <f>IF('Dobór mocy zestawu'!$E$6&gt;=Arkusz2!C3637,"CPV 4",0)</f>
        <v>CPV 4</v>
      </c>
    </row>
    <row r="3638" spans="3:4">
      <c r="C3638">
        <v>3637</v>
      </c>
      <c r="D3638" t="str">
        <f>IF('Dobór mocy zestawu'!$E$6&gt;=Arkusz2!C3638,"CPV 4",0)</f>
        <v>CPV 4</v>
      </c>
    </row>
    <row r="3639" spans="3:4">
      <c r="C3639">
        <v>3638</v>
      </c>
      <c r="D3639" t="str">
        <f>IF('Dobór mocy zestawu'!$E$6&gt;=Arkusz2!C3639,"CPV 4",0)</f>
        <v>CPV 4</v>
      </c>
    </row>
    <row r="3640" spans="3:4">
      <c r="C3640">
        <v>3639</v>
      </c>
      <c r="D3640" t="str">
        <f>IF('Dobór mocy zestawu'!$E$6&gt;=Arkusz2!C3640,"CPV 4",0)</f>
        <v>CPV 4</v>
      </c>
    </row>
    <row r="3641" spans="3:4">
      <c r="C3641">
        <v>3640</v>
      </c>
      <c r="D3641" t="str">
        <f>IF('Dobór mocy zestawu'!$E$6&gt;=Arkusz2!C3641,"CPV 4",0)</f>
        <v>CPV 4</v>
      </c>
    </row>
    <row r="3642" spans="3:4">
      <c r="C3642">
        <v>3641</v>
      </c>
      <c r="D3642" t="str">
        <f>IF('Dobór mocy zestawu'!$E$6&gt;=Arkusz2!C3642,"CPV 4",0)</f>
        <v>CPV 4</v>
      </c>
    </row>
    <row r="3643" spans="3:4">
      <c r="C3643">
        <v>3642</v>
      </c>
      <c r="D3643" t="str">
        <f>IF('Dobór mocy zestawu'!$E$6&gt;=Arkusz2!C3643,"CPV 4",0)</f>
        <v>CPV 4</v>
      </c>
    </row>
    <row r="3644" spans="3:4">
      <c r="C3644">
        <v>3643</v>
      </c>
      <c r="D3644" t="str">
        <f>IF('Dobór mocy zestawu'!$E$6&gt;=Arkusz2!C3644,"CPV 4",0)</f>
        <v>CPV 4</v>
      </c>
    </row>
    <row r="3645" spans="3:4">
      <c r="C3645">
        <v>3644</v>
      </c>
      <c r="D3645" t="str">
        <f>IF('Dobór mocy zestawu'!$E$6&gt;=Arkusz2!C3645,"CPV 4",0)</f>
        <v>CPV 4</v>
      </c>
    </row>
    <row r="3646" spans="3:4">
      <c r="C3646">
        <v>3645</v>
      </c>
      <c r="D3646" t="str">
        <f>IF('Dobór mocy zestawu'!$E$6&gt;=Arkusz2!C3646,"CPV 4",0)</f>
        <v>CPV 4</v>
      </c>
    </row>
    <row r="3647" spans="3:4">
      <c r="C3647">
        <v>3646</v>
      </c>
      <c r="D3647" t="str">
        <f>IF('Dobór mocy zestawu'!$E$6&gt;=Arkusz2!C3647,"CPV 4",0)</f>
        <v>CPV 4</v>
      </c>
    </row>
    <row r="3648" spans="3:4">
      <c r="C3648">
        <v>3647</v>
      </c>
      <c r="D3648" t="str">
        <f>IF('Dobór mocy zestawu'!$E$6&gt;=Arkusz2!C3648,"CPV 4",0)</f>
        <v>CPV 4</v>
      </c>
    </row>
    <row r="3649" spans="3:4">
      <c r="C3649">
        <v>3648</v>
      </c>
      <c r="D3649" t="str">
        <f>IF('Dobór mocy zestawu'!$E$6&gt;=Arkusz2!C3649,"CPV 4",0)</f>
        <v>CPV 4</v>
      </c>
    </row>
    <row r="3650" spans="3:4">
      <c r="C3650">
        <v>3649</v>
      </c>
      <c r="D3650" t="str">
        <f>IF('Dobór mocy zestawu'!$E$6&gt;=Arkusz2!C3650,"CPV 4",0)</f>
        <v>CPV 4</v>
      </c>
    </row>
    <row r="3651" spans="3:4">
      <c r="C3651">
        <v>3650</v>
      </c>
      <c r="D3651" t="str">
        <f>IF('Dobór mocy zestawu'!$E$6&gt;=Arkusz2!C3651,"CPV 4",0)</f>
        <v>CPV 4</v>
      </c>
    </row>
    <row r="3652" spans="3:4">
      <c r="C3652">
        <v>3651</v>
      </c>
      <c r="D3652" t="str">
        <f>IF('Dobór mocy zestawu'!$E$6&gt;=Arkusz2!C3652,"CPV 4",0)</f>
        <v>CPV 4</v>
      </c>
    </row>
    <row r="3653" spans="3:4">
      <c r="C3653">
        <v>3652</v>
      </c>
      <c r="D3653" t="str">
        <f>IF('Dobór mocy zestawu'!$E$6&gt;=Arkusz2!C3653,"CPV 4",0)</f>
        <v>CPV 4</v>
      </c>
    </row>
    <row r="3654" spans="3:4">
      <c r="C3654">
        <v>3653</v>
      </c>
      <c r="D3654" t="str">
        <f>IF('Dobór mocy zestawu'!$E$6&gt;=Arkusz2!C3654,"CPV 4",0)</f>
        <v>CPV 4</v>
      </c>
    </row>
    <row r="3655" spans="3:4">
      <c r="C3655">
        <v>3654</v>
      </c>
      <c r="D3655" t="str">
        <f>IF('Dobór mocy zestawu'!$E$6&gt;=Arkusz2!C3655,"CPV 4",0)</f>
        <v>CPV 4</v>
      </c>
    </row>
    <row r="3656" spans="3:4">
      <c r="C3656">
        <v>3655</v>
      </c>
      <c r="D3656" t="str">
        <f>IF('Dobór mocy zestawu'!$E$6&gt;=Arkusz2!C3656,"CPV 4",0)</f>
        <v>CPV 4</v>
      </c>
    </row>
    <row r="3657" spans="3:4">
      <c r="C3657">
        <v>3656</v>
      </c>
      <c r="D3657" t="str">
        <f>IF('Dobór mocy zestawu'!$E$6&gt;=Arkusz2!C3657,"CPV 4",0)</f>
        <v>CPV 4</v>
      </c>
    </row>
    <row r="3658" spans="3:4">
      <c r="C3658">
        <v>3657</v>
      </c>
      <c r="D3658" t="str">
        <f>IF('Dobór mocy zestawu'!$E$6&gt;=Arkusz2!C3658,"CPV 4",0)</f>
        <v>CPV 4</v>
      </c>
    </row>
    <row r="3659" spans="3:4">
      <c r="C3659">
        <v>3658</v>
      </c>
      <c r="D3659" t="str">
        <f>IF('Dobór mocy zestawu'!$E$6&gt;=Arkusz2!C3659,"CPV 4",0)</f>
        <v>CPV 4</v>
      </c>
    </row>
    <row r="3660" spans="3:4">
      <c r="C3660">
        <v>3659</v>
      </c>
      <c r="D3660" t="str">
        <f>IF('Dobór mocy zestawu'!$E$6&gt;=Arkusz2!C3660,"CPV 4",0)</f>
        <v>CPV 4</v>
      </c>
    </row>
    <row r="3661" spans="3:4">
      <c r="C3661">
        <v>3660</v>
      </c>
      <c r="D3661" t="str">
        <f>IF('Dobór mocy zestawu'!$E$6&gt;=Arkusz2!C3661,"CPV 4",0)</f>
        <v>CPV 4</v>
      </c>
    </row>
    <row r="3662" spans="3:4">
      <c r="C3662">
        <v>3661</v>
      </c>
      <c r="D3662" t="str">
        <f>IF('Dobór mocy zestawu'!$E$6&gt;=Arkusz2!C3662,"CPV 4",0)</f>
        <v>CPV 4</v>
      </c>
    </row>
    <row r="3663" spans="3:4">
      <c r="C3663">
        <v>3662</v>
      </c>
      <c r="D3663" t="str">
        <f>IF('Dobór mocy zestawu'!$E$6&gt;=Arkusz2!C3663,"CPV 4",0)</f>
        <v>CPV 4</v>
      </c>
    </row>
    <row r="3664" spans="3:4">
      <c r="C3664">
        <v>3663</v>
      </c>
      <c r="D3664" t="str">
        <f>IF('Dobór mocy zestawu'!$E$6&gt;=Arkusz2!C3664,"CPV 4",0)</f>
        <v>CPV 4</v>
      </c>
    </row>
    <row r="3665" spans="3:4">
      <c r="C3665">
        <v>3664</v>
      </c>
      <c r="D3665" t="str">
        <f>IF('Dobór mocy zestawu'!$E$6&gt;=Arkusz2!C3665,"CPV 4",0)</f>
        <v>CPV 4</v>
      </c>
    </row>
    <row r="3666" spans="3:4">
      <c r="C3666">
        <v>3665</v>
      </c>
      <c r="D3666" t="str">
        <f>IF('Dobór mocy zestawu'!$E$6&gt;=Arkusz2!C3666,"CPV 4",0)</f>
        <v>CPV 4</v>
      </c>
    </row>
    <row r="3667" spans="3:4">
      <c r="C3667">
        <v>3666</v>
      </c>
      <c r="D3667" t="str">
        <f>IF('Dobór mocy zestawu'!$E$6&gt;=Arkusz2!C3667,"CPV 4",0)</f>
        <v>CPV 4</v>
      </c>
    </row>
    <row r="3668" spans="3:4">
      <c r="C3668">
        <v>3667</v>
      </c>
      <c r="D3668" t="str">
        <f>IF('Dobór mocy zestawu'!$E$6&gt;=Arkusz2!C3668,"CPV 4",0)</f>
        <v>CPV 4</v>
      </c>
    </row>
    <row r="3669" spans="3:4">
      <c r="C3669">
        <v>3668</v>
      </c>
      <c r="D3669" t="str">
        <f>IF('Dobór mocy zestawu'!$E$6&gt;=Arkusz2!C3669,"CPV 4",0)</f>
        <v>CPV 4</v>
      </c>
    </row>
    <row r="3670" spans="3:4">
      <c r="C3670">
        <v>3669</v>
      </c>
      <c r="D3670" t="str">
        <f>IF('Dobór mocy zestawu'!$E$6&gt;=Arkusz2!C3670,"CPV 4",0)</f>
        <v>CPV 4</v>
      </c>
    </row>
    <row r="3671" spans="3:4">
      <c r="C3671">
        <v>3670</v>
      </c>
      <c r="D3671" t="str">
        <f>IF('Dobór mocy zestawu'!$E$6&gt;=Arkusz2!C3671,"CPV 4",0)</f>
        <v>CPV 4</v>
      </c>
    </row>
    <row r="3672" spans="3:4">
      <c r="C3672">
        <v>3671</v>
      </c>
      <c r="D3672" t="str">
        <f>IF('Dobór mocy zestawu'!$E$6&gt;=Arkusz2!C3672,"CPV 4",0)</f>
        <v>CPV 4</v>
      </c>
    </row>
    <row r="3673" spans="3:4">
      <c r="C3673">
        <v>3672</v>
      </c>
      <c r="D3673" t="str">
        <f>IF('Dobór mocy zestawu'!$E$6&gt;=Arkusz2!C3673,"CPV 4",0)</f>
        <v>CPV 4</v>
      </c>
    </row>
    <row r="3674" spans="3:4">
      <c r="C3674">
        <v>3673</v>
      </c>
      <c r="D3674" t="str">
        <f>IF('Dobór mocy zestawu'!$E$6&gt;=Arkusz2!C3674,"CPV 4",0)</f>
        <v>CPV 4</v>
      </c>
    </row>
    <row r="3675" spans="3:4">
      <c r="C3675">
        <v>3674</v>
      </c>
      <c r="D3675" t="str">
        <f>IF('Dobór mocy zestawu'!$E$6&gt;=Arkusz2!C3675,"CPV 4",0)</f>
        <v>CPV 4</v>
      </c>
    </row>
    <row r="3676" spans="3:4">
      <c r="C3676">
        <v>3675</v>
      </c>
      <c r="D3676" t="str">
        <f>IF('Dobór mocy zestawu'!$E$6&gt;=Arkusz2!C3676,"CPV 4",0)</f>
        <v>CPV 4</v>
      </c>
    </row>
    <row r="3677" spans="3:4">
      <c r="C3677">
        <v>3676</v>
      </c>
      <c r="D3677" t="str">
        <f>IF('Dobór mocy zestawu'!$E$6&gt;=Arkusz2!C3677,"CPV 4",0)</f>
        <v>CPV 4</v>
      </c>
    </row>
    <row r="3678" spans="3:4">
      <c r="C3678">
        <v>3677</v>
      </c>
      <c r="D3678" t="str">
        <f>IF('Dobór mocy zestawu'!$E$6&gt;=Arkusz2!C3678,"CPV 4",0)</f>
        <v>CPV 4</v>
      </c>
    </row>
    <row r="3679" spans="3:4">
      <c r="C3679">
        <v>3678</v>
      </c>
      <c r="D3679" t="str">
        <f>IF('Dobór mocy zestawu'!$E$6&gt;=Arkusz2!C3679,"CPV 4",0)</f>
        <v>CPV 4</v>
      </c>
    </row>
    <row r="3680" spans="3:4">
      <c r="C3680">
        <v>3679</v>
      </c>
      <c r="D3680" t="str">
        <f>IF('Dobór mocy zestawu'!$E$6&gt;=Arkusz2!C3680,"CPV 4",0)</f>
        <v>CPV 4</v>
      </c>
    </row>
    <row r="3681" spans="3:4">
      <c r="C3681">
        <v>3680</v>
      </c>
      <c r="D3681" t="str">
        <f>IF('Dobór mocy zestawu'!$E$6&gt;=Arkusz2!C3681,"CPV 4",0)</f>
        <v>CPV 4</v>
      </c>
    </row>
    <row r="3682" spans="3:4">
      <c r="C3682">
        <v>3681</v>
      </c>
      <c r="D3682" t="str">
        <f>IF('Dobór mocy zestawu'!$E$6&gt;=Arkusz2!C3682,"CPV 4",0)</f>
        <v>CPV 4</v>
      </c>
    </row>
    <row r="3683" spans="3:4">
      <c r="C3683">
        <v>3682</v>
      </c>
      <c r="D3683" t="str">
        <f>IF('Dobór mocy zestawu'!$E$6&gt;=Arkusz2!C3683,"CPV 4",0)</f>
        <v>CPV 4</v>
      </c>
    </row>
    <row r="3684" spans="3:4">
      <c r="C3684">
        <v>3683</v>
      </c>
      <c r="D3684" t="str">
        <f>IF('Dobór mocy zestawu'!$E$6&gt;=Arkusz2!C3684,"CPV 4",0)</f>
        <v>CPV 4</v>
      </c>
    </row>
    <row r="3685" spans="3:4">
      <c r="C3685">
        <v>3684</v>
      </c>
      <c r="D3685" t="str">
        <f>IF('Dobór mocy zestawu'!$E$6&gt;=Arkusz2!C3685,"CPV 4",0)</f>
        <v>CPV 4</v>
      </c>
    </row>
    <row r="3686" spans="3:4">
      <c r="C3686">
        <v>3685</v>
      </c>
      <c r="D3686" t="str">
        <f>IF('Dobór mocy zestawu'!$E$6&gt;=Arkusz2!C3686,"CPV 4",0)</f>
        <v>CPV 4</v>
      </c>
    </row>
    <row r="3687" spans="3:4">
      <c r="C3687">
        <v>3686</v>
      </c>
      <c r="D3687" t="str">
        <f>IF('Dobór mocy zestawu'!$E$6&gt;=Arkusz2!C3687,"CPV 4",0)</f>
        <v>CPV 4</v>
      </c>
    </row>
    <row r="3688" spans="3:4">
      <c r="C3688">
        <v>3687</v>
      </c>
      <c r="D3688" t="str">
        <f>IF('Dobór mocy zestawu'!$E$6&gt;=Arkusz2!C3688,"CPV 4",0)</f>
        <v>CPV 4</v>
      </c>
    </row>
    <row r="3689" spans="3:4">
      <c r="C3689">
        <v>3688</v>
      </c>
      <c r="D3689" t="str">
        <f>IF('Dobór mocy zestawu'!$E$6&gt;=Arkusz2!C3689,"CPV 4",0)</f>
        <v>CPV 4</v>
      </c>
    </row>
    <row r="3690" spans="3:4">
      <c r="C3690">
        <v>3689</v>
      </c>
      <c r="D3690" t="str">
        <f>IF('Dobór mocy zestawu'!$E$6&gt;=Arkusz2!C3690,"CPV 4",0)</f>
        <v>CPV 4</v>
      </c>
    </row>
    <row r="3691" spans="3:4">
      <c r="C3691">
        <v>3690</v>
      </c>
      <c r="D3691" t="str">
        <f>IF('Dobór mocy zestawu'!$E$6&gt;=Arkusz2!C3691,"CPV 4",0)</f>
        <v>CPV 4</v>
      </c>
    </row>
    <row r="3692" spans="3:4">
      <c r="C3692">
        <v>3691</v>
      </c>
      <c r="D3692" t="str">
        <f>IF('Dobór mocy zestawu'!$E$6&gt;=Arkusz2!C3692,"CPV 4",0)</f>
        <v>CPV 4</v>
      </c>
    </row>
    <row r="3693" spans="3:4">
      <c r="C3693">
        <v>3692</v>
      </c>
      <c r="D3693" t="str">
        <f>IF('Dobór mocy zestawu'!$E$6&gt;=Arkusz2!C3693,"CPV 4",0)</f>
        <v>CPV 4</v>
      </c>
    </row>
    <row r="3694" spans="3:4">
      <c r="C3694">
        <v>3693</v>
      </c>
      <c r="D3694" t="str">
        <f>IF('Dobór mocy zestawu'!$E$6&gt;=Arkusz2!C3694,"CPV 4",0)</f>
        <v>CPV 4</v>
      </c>
    </row>
    <row r="3695" spans="3:4">
      <c r="C3695">
        <v>3694</v>
      </c>
      <c r="D3695" t="str">
        <f>IF('Dobór mocy zestawu'!$E$6&gt;=Arkusz2!C3695,"CPV 4",0)</f>
        <v>CPV 4</v>
      </c>
    </row>
    <row r="3696" spans="3:4">
      <c r="C3696">
        <v>3695</v>
      </c>
      <c r="D3696" t="str">
        <f>IF('Dobór mocy zestawu'!$E$6&gt;=Arkusz2!C3696,"CPV 4",0)</f>
        <v>CPV 4</v>
      </c>
    </row>
    <row r="3697" spans="3:4">
      <c r="C3697">
        <v>3696</v>
      </c>
      <c r="D3697" t="str">
        <f>IF('Dobór mocy zestawu'!$E$6&gt;=Arkusz2!C3697,"CPV 4",0)</f>
        <v>CPV 4</v>
      </c>
    </row>
    <row r="3698" spans="3:4">
      <c r="C3698">
        <v>3697</v>
      </c>
      <c r="D3698" t="str">
        <f>IF('Dobór mocy zestawu'!$E$6&gt;=Arkusz2!C3698,"CPV 4",0)</f>
        <v>CPV 4</v>
      </c>
    </row>
    <row r="3699" spans="3:4">
      <c r="C3699">
        <v>3698</v>
      </c>
      <c r="D3699" t="str">
        <f>IF('Dobór mocy zestawu'!$E$6&gt;=Arkusz2!C3699,"CPV 4",0)</f>
        <v>CPV 4</v>
      </c>
    </row>
    <row r="3700" spans="3:4">
      <c r="C3700">
        <v>3699</v>
      </c>
      <c r="D3700" t="str">
        <f>IF('Dobór mocy zestawu'!$E$6&gt;=Arkusz2!C3700,"CPV 4",0)</f>
        <v>CPV 4</v>
      </c>
    </row>
    <row r="3701" spans="3:4">
      <c r="C3701">
        <v>3700</v>
      </c>
      <c r="D3701" t="str">
        <f>IF('Dobór mocy zestawu'!$E$6&gt;=Arkusz2!C3701,"CPV 4",0)</f>
        <v>CPV 4</v>
      </c>
    </row>
    <row r="3702" spans="3:4">
      <c r="C3702">
        <v>3701</v>
      </c>
      <c r="D3702" t="str">
        <f>IF('Dobór mocy zestawu'!$E$6&gt;=Arkusz2!C3702,"CPV 4",0)</f>
        <v>CPV 4</v>
      </c>
    </row>
    <row r="3703" spans="3:4">
      <c r="C3703">
        <v>3702</v>
      </c>
      <c r="D3703" t="str">
        <f>IF('Dobór mocy zestawu'!$E$6&gt;=Arkusz2!C3703,"CPV 4",0)</f>
        <v>CPV 4</v>
      </c>
    </row>
    <row r="3704" spans="3:4">
      <c r="C3704">
        <v>3703</v>
      </c>
      <c r="D3704" t="str">
        <f>IF('Dobór mocy zestawu'!$E$6&gt;=Arkusz2!C3704,"CPV 4",0)</f>
        <v>CPV 4</v>
      </c>
    </row>
    <row r="3705" spans="3:4">
      <c r="C3705">
        <v>3704</v>
      </c>
      <c r="D3705" t="str">
        <f>IF('Dobór mocy zestawu'!$E$6&gt;=Arkusz2!C3705,"CPV 4",0)</f>
        <v>CPV 4</v>
      </c>
    </row>
    <row r="3706" spans="3:4">
      <c r="C3706">
        <v>3705</v>
      </c>
      <c r="D3706" t="str">
        <f>IF('Dobór mocy zestawu'!$E$6&gt;=Arkusz2!C3706,"CPV 4",0)</f>
        <v>CPV 4</v>
      </c>
    </row>
    <row r="3707" spans="3:4">
      <c r="C3707">
        <v>3706</v>
      </c>
      <c r="D3707" t="str">
        <f>IF('Dobór mocy zestawu'!$E$6&gt;=Arkusz2!C3707,"CPV 4",0)</f>
        <v>CPV 4</v>
      </c>
    </row>
    <row r="3708" spans="3:4">
      <c r="C3708">
        <v>3707</v>
      </c>
      <c r="D3708" t="str">
        <f>IF('Dobór mocy zestawu'!$E$6&gt;=Arkusz2!C3708,"CPV 4",0)</f>
        <v>CPV 4</v>
      </c>
    </row>
    <row r="3709" spans="3:4">
      <c r="C3709">
        <v>3708</v>
      </c>
      <c r="D3709" t="str">
        <f>IF('Dobór mocy zestawu'!$E$6&gt;=Arkusz2!C3709,"CPV 4",0)</f>
        <v>CPV 4</v>
      </c>
    </row>
    <row r="3710" spans="3:4">
      <c r="C3710">
        <v>3709</v>
      </c>
      <c r="D3710" t="str">
        <f>IF('Dobór mocy zestawu'!$E$6&gt;=Arkusz2!C3710,"CPV 4",0)</f>
        <v>CPV 4</v>
      </c>
    </row>
    <row r="3711" spans="3:4">
      <c r="C3711">
        <v>3710</v>
      </c>
      <c r="D3711" t="str">
        <f>IF('Dobór mocy zestawu'!$E$6&gt;=Arkusz2!C3711,"CPV 4",0)</f>
        <v>CPV 4</v>
      </c>
    </row>
    <row r="3712" spans="3:4">
      <c r="C3712">
        <v>3711</v>
      </c>
      <c r="D3712" t="str">
        <f>IF('Dobór mocy zestawu'!$E$6&gt;=Arkusz2!C3712,"CPV 4",0)</f>
        <v>CPV 4</v>
      </c>
    </row>
    <row r="3713" spans="3:4">
      <c r="C3713">
        <v>3712</v>
      </c>
      <c r="D3713" t="str">
        <f>IF('Dobór mocy zestawu'!$E$6&gt;=Arkusz2!C3713,"CPV 4",0)</f>
        <v>CPV 4</v>
      </c>
    </row>
    <row r="3714" spans="3:4">
      <c r="C3714">
        <v>3713</v>
      </c>
      <c r="D3714" t="str">
        <f>IF('Dobór mocy zestawu'!$E$6&gt;=Arkusz2!C3714,"CPV 4",0)</f>
        <v>CPV 4</v>
      </c>
    </row>
    <row r="3715" spans="3:4">
      <c r="C3715">
        <v>3714</v>
      </c>
      <c r="D3715" t="str">
        <f>IF('Dobór mocy zestawu'!$E$6&gt;=Arkusz2!C3715,"CPV 4",0)</f>
        <v>CPV 4</v>
      </c>
    </row>
    <row r="3716" spans="3:4">
      <c r="C3716">
        <v>3715</v>
      </c>
      <c r="D3716" t="str">
        <f>IF('Dobór mocy zestawu'!$E$6&gt;=Arkusz2!C3716,"CPV 4",0)</f>
        <v>CPV 4</v>
      </c>
    </row>
    <row r="3717" spans="3:4">
      <c r="C3717">
        <v>3716</v>
      </c>
      <c r="D3717" t="str">
        <f>IF('Dobór mocy zestawu'!$E$6&gt;=Arkusz2!C3717,"CPV 4",0)</f>
        <v>CPV 4</v>
      </c>
    </row>
    <row r="3718" spans="3:4">
      <c r="C3718">
        <v>3717</v>
      </c>
      <c r="D3718" t="str">
        <f>IF('Dobór mocy zestawu'!$E$6&gt;=Arkusz2!C3718,"CPV 4",0)</f>
        <v>CPV 4</v>
      </c>
    </row>
    <row r="3719" spans="3:4">
      <c r="C3719">
        <v>3718</v>
      </c>
      <c r="D3719" t="str">
        <f>IF('Dobór mocy zestawu'!$E$6&gt;=Arkusz2!C3719,"CPV 4",0)</f>
        <v>CPV 4</v>
      </c>
    </row>
    <row r="3720" spans="3:4">
      <c r="C3720">
        <v>3719</v>
      </c>
      <c r="D3720" t="str">
        <f>IF('Dobór mocy zestawu'!$E$6&gt;=Arkusz2!C3720,"CPV 4",0)</f>
        <v>CPV 4</v>
      </c>
    </row>
    <row r="3721" spans="3:4">
      <c r="C3721">
        <v>3720</v>
      </c>
      <c r="D3721" t="str">
        <f>IF('Dobór mocy zestawu'!$E$6&gt;=Arkusz2!C3721,"CPV 4",0)</f>
        <v>CPV 4</v>
      </c>
    </row>
    <row r="3722" spans="3:4">
      <c r="C3722">
        <v>3721</v>
      </c>
      <c r="D3722" t="str">
        <f>IF('Dobór mocy zestawu'!$E$6&gt;=Arkusz2!C3722,"CPV 4",0)</f>
        <v>CPV 4</v>
      </c>
    </row>
    <row r="3723" spans="3:4">
      <c r="C3723">
        <v>3722</v>
      </c>
      <c r="D3723" t="str">
        <f>IF('Dobór mocy zestawu'!$E$6&gt;=Arkusz2!C3723,"CPV 4",0)</f>
        <v>CPV 4</v>
      </c>
    </row>
    <row r="3724" spans="3:4">
      <c r="C3724">
        <v>3723</v>
      </c>
      <c r="D3724" t="str">
        <f>IF('Dobór mocy zestawu'!$E$6&gt;=Arkusz2!C3724,"CPV 4",0)</f>
        <v>CPV 4</v>
      </c>
    </row>
    <row r="3725" spans="3:4">
      <c r="C3725">
        <v>3724</v>
      </c>
      <c r="D3725" t="str">
        <f>IF('Dobór mocy zestawu'!$E$6&gt;=Arkusz2!C3725,"CPV 4",0)</f>
        <v>CPV 4</v>
      </c>
    </row>
    <row r="3726" spans="3:4">
      <c r="C3726">
        <v>3725</v>
      </c>
      <c r="D3726" t="str">
        <f>IF('Dobór mocy zestawu'!$E$6&gt;=Arkusz2!C3726,"CPV 4",0)</f>
        <v>CPV 4</v>
      </c>
    </row>
    <row r="3727" spans="3:4">
      <c r="C3727">
        <v>3726</v>
      </c>
      <c r="D3727" t="str">
        <f>IF('Dobór mocy zestawu'!$E$6&gt;=Arkusz2!C3727,"CPV 4",0)</f>
        <v>CPV 4</v>
      </c>
    </row>
    <row r="3728" spans="3:4">
      <c r="C3728">
        <v>3727</v>
      </c>
      <c r="D3728" t="str">
        <f>IF('Dobór mocy zestawu'!$E$6&gt;=Arkusz2!C3728,"CPV 4",0)</f>
        <v>CPV 4</v>
      </c>
    </row>
    <row r="3729" spans="3:4">
      <c r="C3729">
        <v>3728</v>
      </c>
      <c r="D3729" t="str">
        <f>IF('Dobór mocy zestawu'!$E$6&gt;=Arkusz2!C3729,"CPV 4",0)</f>
        <v>CPV 4</v>
      </c>
    </row>
    <row r="3730" spans="3:4">
      <c r="C3730">
        <v>3729</v>
      </c>
      <c r="D3730" t="str">
        <f>IF('Dobór mocy zestawu'!$E$6&gt;=Arkusz2!C3730,"CPV 4",0)</f>
        <v>CPV 4</v>
      </c>
    </row>
    <row r="3731" spans="3:4">
      <c r="C3731">
        <v>3730</v>
      </c>
      <c r="D3731" t="str">
        <f>IF('Dobór mocy zestawu'!$E$6&gt;=Arkusz2!C3731,"CPV 4",0)</f>
        <v>CPV 4</v>
      </c>
    </row>
    <row r="3732" spans="3:4">
      <c r="C3732">
        <v>3731</v>
      </c>
      <c r="D3732" t="str">
        <f>IF('Dobór mocy zestawu'!$E$6&gt;=Arkusz2!C3732,"CPV 4",0)</f>
        <v>CPV 4</v>
      </c>
    </row>
    <row r="3733" spans="3:4">
      <c r="C3733">
        <v>3732</v>
      </c>
      <c r="D3733" t="str">
        <f>IF('Dobór mocy zestawu'!$E$6&gt;=Arkusz2!C3733,"CPV 4",0)</f>
        <v>CPV 4</v>
      </c>
    </row>
    <row r="3734" spans="3:4">
      <c r="C3734">
        <v>3733</v>
      </c>
      <c r="D3734" t="str">
        <f>IF('Dobór mocy zestawu'!$E$6&gt;=Arkusz2!C3734,"CPV 4",0)</f>
        <v>CPV 4</v>
      </c>
    </row>
    <row r="3735" spans="3:4">
      <c r="C3735">
        <v>3734</v>
      </c>
      <c r="D3735" t="str">
        <f>IF('Dobór mocy zestawu'!$E$6&gt;=Arkusz2!C3735,"CPV 4",0)</f>
        <v>CPV 4</v>
      </c>
    </row>
    <row r="3736" spans="3:4">
      <c r="C3736">
        <v>3735</v>
      </c>
      <c r="D3736" t="str">
        <f>IF('Dobór mocy zestawu'!$E$6&gt;=Arkusz2!C3736,"CPV 4",0)</f>
        <v>CPV 4</v>
      </c>
    </row>
    <row r="3737" spans="3:4">
      <c r="C3737">
        <v>3736</v>
      </c>
      <c r="D3737" t="str">
        <f>IF('Dobór mocy zestawu'!$E$6&gt;=Arkusz2!C3737,"CPV 4",0)</f>
        <v>CPV 4</v>
      </c>
    </row>
    <row r="3738" spans="3:4">
      <c r="C3738">
        <v>3737</v>
      </c>
      <c r="D3738" t="str">
        <f>IF('Dobór mocy zestawu'!$E$6&gt;=Arkusz2!C3738,"CPV 4",0)</f>
        <v>CPV 4</v>
      </c>
    </row>
    <row r="3739" spans="3:4">
      <c r="C3739">
        <v>3738</v>
      </c>
      <c r="D3739" t="str">
        <f>IF('Dobór mocy zestawu'!$E$6&gt;=Arkusz2!C3739,"CPV 4",0)</f>
        <v>CPV 4</v>
      </c>
    </row>
    <row r="3740" spans="3:4">
      <c r="C3740">
        <v>3739</v>
      </c>
      <c r="D3740" t="str">
        <f>IF('Dobór mocy zestawu'!$E$6&gt;=Arkusz2!C3740,"CPV 4",0)</f>
        <v>CPV 4</v>
      </c>
    </row>
    <row r="3741" spans="3:4">
      <c r="C3741">
        <v>3740</v>
      </c>
      <c r="D3741" t="str">
        <f>IF('Dobór mocy zestawu'!$E$6&gt;=Arkusz2!C3741,"CPV 4",0)</f>
        <v>CPV 4</v>
      </c>
    </row>
    <row r="3742" spans="3:4">
      <c r="C3742">
        <v>3741</v>
      </c>
      <c r="D3742" t="str">
        <f>IF('Dobór mocy zestawu'!$E$6&gt;=Arkusz2!C3742,"CPV 4",0)</f>
        <v>CPV 4</v>
      </c>
    </row>
    <row r="3743" spans="3:4">
      <c r="C3743">
        <v>3742</v>
      </c>
      <c r="D3743" t="str">
        <f>IF('Dobór mocy zestawu'!$E$6&gt;=Arkusz2!C3743,"CPV 4",0)</f>
        <v>CPV 4</v>
      </c>
    </row>
    <row r="3744" spans="3:4">
      <c r="C3744">
        <v>3743</v>
      </c>
      <c r="D3744" t="str">
        <f>IF('Dobór mocy zestawu'!$E$6&gt;=Arkusz2!C3744,"CPV 4",0)</f>
        <v>CPV 4</v>
      </c>
    </row>
    <row r="3745" spans="3:4">
      <c r="C3745">
        <v>3744</v>
      </c>
      <c r="D3745" t="str">
        <f>IF('Dobór mocy zestawu'!$E$6&gt;=Arkusz2!C3745,"CPV 4",0)</f>
        <v>CPV 4</v>
      </c>
    </row>
    <row r="3746" spans="3:4">
      <c r="C3746">
        <v>3745</v>
      </c>
      <c r="D3746" t="str">
        <f>IF('Dobór mocy zestawu'!$E$6&gt;=Arkusz2!C3746,"CPV 4",0)</f>
        <v>CPV 4</v>
      </c>
    </row>
    <row r="3747" spans="3:4">
      <c r="C3747">
        <v>3746</v>
      </c>
      <c r="D3747" t="str">
        <f>IF('Dobór mocy zestawu'!$E$6&gt;=Arkusz2!C3747,"CPV 4",0)</f>
        <v>CPV 4</v>
      </c>
    </row>
    <row r="3748" spans="3:4">
      <c r="C3748">
        <v>3747</v>
      </c>
      <c r="D3748" t="str">
        <f>IF('Dobór mocy zestawu'!$E$6&gt;=Arkusz2!C3748,"CPV 4",0)</f>
        <v>CPV 4</v>
      </c>
    </row>
    <row r="3749" spans="3:4">
      <c r="C3749">
        <v>3748</v>
      </c>
      <c r="D3749" t="str">
        <f>IF('Dobór mocy zestawu'!$E$6&gt;=Arkusz2!C3749,"CPV 4",0)</f>
        <v>CPV 4</v>
      </c>
    </row>
    <row r="3750" spans="3:4">
      <c r="C3750">
        <v>3749</v>
      </c>
      <c r="D3750" t="str">
        <f>IF('Dobór mocy zestawu'!$E$6&gt;=Arkusz2!C3750,"CPV 4",0)</f>
        <v>CPV 4</v>
      </c>
    </row>
    <row r="3751" spans="3:4">
      <c r="C3751">
        <v>3750</v>
      </c>
      <c r="D3751" t="str">
        <f>IF('Dobór mocy zestawu'!$E$6&gt;=Arkusz2!C3751,"CPV 4",0)</f>
        <v>CPV 4</v>
      </c>
    </row>
    <row r="3752" spans="3:4">
      <c r="C3752">
        <v>3751</v>
      </c>
      <c r="D3752" t="str">
        <f>IF('Dobór mocy zestawu'!$E$6&gt;=Arkusz2!C3752,"CPV 4",0)</f>
        <v>CPV 4</v>
      </c>
    </row>
    <row r="3753" spans="3:4">
      <c r="C3753">
        <v>3752</v>
      </c>
      <c r="D3753" t="str">
        <f>IF('Dobór mocy zestawu'!$E$6&gt;=Arkusz2!C3753,"CPV 4",0)</f>
        <v>CPV 4</v>
      </c>
    </row>
    <row r="3754" spans="3:4">
      <c r="C3754">
        <v>3753</v>
      </c>
      <c r="D3754" t="str">
        <f>IF('Dobór mocy zestawu'!$E$6&gt;=Arkusz2!C3754,"CPV 4",0)</f>
        <v>CPV 4</v>
      </c>
    </row>
    <row r="3755" spans="3:4">
      <c r="C3755">
        <v>3754</v>
      </c>
      <c r="D3755" t="str">
        <f>IF('Dobór mocy zestawu'!$E$6&gt;=Arkusz2!C3755,"CPV 4",0)</f>
        <v>CPV 4</v>
      </c>
    </row>
    <row r="3756" spans="3:4">
      <c r="C3756">
        <v>3755</v>
      </c>
      <c r="D3756" t="str">
        <f>IF('Dobór mocy zestawu'!$E$6&gt;=Arkusz2!C3756,"CPV 4",0)</f>
        <v>CPV 4</v>
      </c>
    </row>
    <row r="3757" spans="3:4">
      <c r="C3757">
        <v>3756</v>
      </c>
      <c r="D3757" t="str">
        <f>IF('Dobór mocy zestawu'!$E$6&gt;=Arkusz2!C3757,"CPV 4",0)</f>
        <v>CPV 4</v>
      </c>
    </row>
    <row r="3758" spans="3:4">
      <c r="C3758">
        <v>3757</v>
      </c>
      <c r="D3758" t="str">
        <f>IF('Dobór mocy zestawu'!$E$6&gt;=Arkusz2!C3758,"CPV 4",0)</f>
        <v>CPV 4</v>
      </c>
    </row>
    <row r="3759" spans="3:4">
      <c r="C3759">
        <v>3758</v>
      </c>
      <c r="D3759" t="str">
        <f>IF('Dobór mocy zestawu'!$E$6&gt;=Arkusz2!C3759,"CPV 4",0)</f>
        <v>CPV 4</v>
      </c>
    </row>
    <row r="3760" spans="3:4">
      <c r="C3760">
        <v>3759</v>
      </c>
      <c r="D3760" t="str">
        <f>IF('Dobór mocy zestawu'!$E$6&gt;=Arkusz2!C3760,"CPV 4",0)</f>
        <v>CPV 4</v>
      </c>
    </row>
    <row r="3761" spans="3:4">
      <c r="C3761">
        <v>3760</v>
      </c>
      <c r="D3761" t="str">
        <f>IF('Dobór mocy zestawu'!$E$6&gt;=Arkusz2!C3761,"CPV 4",0)</f>
        <v>CPV 4</v>
      </c>
    </row>
    <row r="3762" spans="3:4">
      <c r="C3762">
        <v>3761</v>
      </c>
      <c r="D3762" t="str">
        <f>IF('Dobór mocy zestawu'!$E$6&gt;=Arkusz2!C3762,"CPV 4",0)</f>
        <v>CPV 4</v>
      </c>
    </row>
    <row r="3763" spans="3:4">
      <c r="C3763">
        <v>3762</v>
      </c>
      <c r="D3763" t="str">
        <f>IF('Dobór mocy zestawu'!$E$6&gt;=Arkusz2!C3763,"CPV 4",0)</f>
        <v>CPV 4</v>
      </c>
    </row>
    <row r="3764" spans="3:4">
      <c r="C3764">
        <v>3763</v>
      </c>
      <c r="D3764" t="str">
        <f>IF('Dobór mocy zestawu'!$E$6&gt;=Arkusz2!C3764,"CPV 4",0)</f>
        <v>CPV 4</v>
      </c>
    </row>
    <row r="3765" spans="3:4">
      <c r="C3765">
        <v>3764</v>
      </c>
      <c r="D3765" t="str">
        <f>IF('Dobór mocy zestawu'!$E$6&gt;=Arkusz2!C3765,"CPV 4",0)</f>
        <v>CPV 4</v>
      </c>
    </row>
    <row r="3766" spans="3:4">
      <c r="C3766">
        <v>3765</v>
      </c>
      <c r="D3766" t="str">
        <f>IF('Dobór mocy zestawu'!$E$6&gt;=Arkusz2!C3766,"CPV 4",0)</f>
        <v>CPV 4</v>
      </c>
    </row>
    <row r="3767" spans="3:4">
      <c r="C3767">
        <v>3766</v>
      </c>
      <c r="D3767" t="str">
        <f>IF('Dobór mocy zestawu'!$E$6&gt;=Arkusz2!C3767,"CPV 4",0)</f>
        <v>CPV 4</v>
      </c>
    </row>
    <row r="3768" spans="3:4">
      <c r="C3768">
        <v>3767</v>
      </c>
      <c r="D3768" t="str">
        <f>IF('Dobór mocy zestawu'!$E$6&gt;=Arkusz2!C3768,"CPV 4",0)</f>
        <v>CPV 4</v>
      </c>
    </row>
    <row r="3769" spans="3:4">
      <c r="C3769">
        <v>3768</v>
      </c>
      <c r="D3769" t="str">
        <f>IF('Dobór mocy zestawu'!$E$6&gt;=Arkusz2!C3769,"CPV 4",0)</f>
        <v>CPV 4</v>
      </c>
    </row>
    <row r="3770" spans="3:4">
      <c r="C3770">
        <v>3769</v>
      </c>
      <c r="D3770" t="str">
        <f>IF('Dobór mocy zestawu'!$E$6&gt;=Arkusz2!C3770,"CPV 4",0)</f>
        <v>CPV 4</v>
      </c>
    </row>
    <row r="3771" spans="3:4">
      <c r="C3771">
        <v>3770</v>
      </c>
      <c r="D3771" t="str">
        <f>IF('Dobór mocy zestawu'!$E$6&gt;=Arkusz2!C3771,"CPV 4",0)</f>
        <v>CPV 4</v>
      </c>
    </row>
    <row r="3772" spans="3:4">
      <c r="C3772">
        <v>3771</v>
      </c>
      <c r="D3772" t="str">
        <f>IF('Dobór mocy zestawu'!$E$6&gt;=Arkusz2!C3772,"CPV 4",0)</f>
        <v>CPV 4</v>
      </c>
    </row>
    <row r="3773" spans="3:4">
      <c r="C3773">
        <v>3772</v>
      </c>
      <c r="D3773" t="str">
        <f>IF('Dobór mocy zestawu'!$E$6&gt;=Arkusz2!C3773,"CPV 4",0)</f>
        <v>CPV 4</v>
      </c>
    </row>
    <row r="3774" spans="3:4">
      <c r="C3774">
        <v>3773</v>
      </c>
      <c r="D3774" t="str">
        <f>IF('Dobór mocy zestawu'!$E$6&gt;=Arkusz2!C3774,"CPV 4",0)</f>
        <v>CPV 4</v>
      </c>
    </row>
    <row r="3775" spans="3:4">
      <c r="C3775">
        <v>3774</v>
      </c>
      <c r="D3775" t="str">
        <f>IF('Dobór mocy zestawu'!$E$6&gt;=Arkusz2!C3775,"CPV 4",0)</f>
        <v>CPV 4</v>
      </c>
    </row>
    <row r="3776" spans="3:4">
      <c r="C3776">
        <v>3775</v>
      </c>
      <c r="D3776" t="str">
        <f>IF('Dobór mocy zestawu'!$E$6&gt;=Arkusz2!C3776,"CPV 4",0)</f>
        <v>CPV 4</v>
      </c>
    </row>
    <row r="3777" spans="3:4">
      <c r="C3777">
        <v>3776</v>
      </c>
      <c r="D3777" t="str">
        <f>IF('Dobór mocy zestawu'!$E$6&gt;=Arkusz2!C3777,"CPV 4",0)</f>
        <v>CPV 4</v>
      </c>
    </row>
    <row r="3778" spans="3:4">
      <c r="C3778">
        <v>3777</v>
      </c>
      <c r="D3778" t="str">
        <f>IF('Dobór mocy zestawu'!$E$6&gt;=Arkusz2!C3778,"CPV 4",0)</f>
        <v>CPV 4</v>
      </c>
    </row>
    <row r="3779" spans="3:4">
      <c r="C3779">
        <v>3778</v>
      </c>
      <c r="D3779" t="str">
        <f>IF('Dobór mocy zestawu'!$E$6&gt;=Arkusz2!C3779,"CPV 4",0)</f>
        <v>CPV 4</v>
      </c>
    </row>
    <row r="3780" spans="3:4">
      <c r="C3780">
        <v>3779</v>
      </c>
      <c r="D3780" t="str">
        <f>IF('Dobór mocy zestawu'!$E$6&gt;=Arkusz2!C3780,"CPV 4",0)</f>
        <v>CPV 4</v>
      </c>
    </row>
    <row r="3781" spans="3:4">
      <c r="C3781">
        <v>3780</v>
      </c>
      <c r="D3781" t="str">
        <f>IF('Dobór mocy zestawu'!$E$6&gt;=Arkusz2!C3781,"CPV 4",0)</f>
        <v>CPV 4</v>
      </c>
    </row>
    <row r="3782" spans="3:4">
      <c r="C3782">
        <v>3781</v>
      </c>
      <c r="D3782" t="str">
        <f>IF('Dobór mocy zestawu'!$E$6&gt;=Arkusz2!C3782,"CPV 4",0)</f>
        <v>CPV 4</v>
      </c>
    </row>
    <row r="3783" spans="3:4">
      <c r="C3783">
        <v>3782</v>
      </c>
      <c r="D3783" t="str">
        <f>IF('Dobór mocy zestawu'!$E$6&gt;=Arkusz2!C3783,"CPV 4",0)</f>
        <v>CPV 4</v>
      </c>
    </row>
    <row r="3784" spans="3:4">
      <c r="C3784">
        <v>3783</v>
      </c>
      <c r="D3784" t="str">
        <f>IF('Dobór mocy zestawu'!$E$6&gt;=Arkusz2!C3784,"CPV 4",0)</f>
        <v>CPV 4</v>
      </c>
    </row>
    <row r="3785" spans="3:4">
      <c r="C3785">
        <v>3784</v>
      </c>
      <c r="D3785" t="str">
        <f>IF('Dobór mocy zestawu'!$E$6&gt;=Arkusz2!C3785,"CPV 4",0)</f>
        <v>CPV 4</v>
      </c>
    </row>
    <row r="3786" spans="3:4">
      <c r="C3786">
        <v>3785</v>
      </c>
      <c r="D3786" t="str">
        <f>IF('Dobór mocy zestawu'!$E$6&gt;=Arkusz2!C3786,"CPV 4",0)</f>
        <v>CPV 4</v>
      </c>
    </row>
    <row r="3787" spans="3:4">
      <c r="C3787">
        <v>3786</v>
      </c>
      <c r="D3787" t="str">
        <f>IF('Dobór mocy zestawu'!$E$6&gt;=Arkusz2!C3787,"CPV 4",0)</f>
        <v>CPV 4</v>
      </c>
    </row>
    <row r="3788" spans="3:4">
      <c r="C3788">
        <v>3787</v>
      </c>
      <c r="D3788" t="str">
        <f>IF('Dobór mocy zestawu'!$E$6&gt;=Arkusz2!C3788,"CPV 4",0)</f>
        <v>CPV 4</v>
      </c>
    </row>
    <row r="3789" spans="3:4">
      <c r="C3789">
        <v>3788</v>
      </c>
      <c r="D3789" t="str">
        <f>IF('Dobór mocy zestawu'!$E$6&gt;=Arkusz2!C3789,"CPV 4",0)</f>
        <v>CPV 4</v>
      </c>
    </row>
    <row r="3790" spans="3:4">
      <c r="C3790">
        <v>3789</v>
      </c>
      <c r="D3790" t="str">
        <f>IF('Dobór mocy zestawu'!$E$6&gt;=Arkusz2!C3790,"CPV 4",0)</f>
        <v>CPV 4</v>
      </c>
    </row>
    <row r="3791" spans="3:4">
      <c r="C3791">
        <v>3790</v>
      </c>
      <c r="D3791" t="str">
        <f>IF('Dobór mocy zestawu'!$E$6&gt;=Arkusz2!C3791,"CPV 4",0)</f>
        <v>CPV 4</v>
      </c>
    </row>
    <row r="3792" spans="3:4">
      <c r="C3792">
        <v>3791</v>
      </c>
      <c r="D3792" t="str">
        <f>IF('Dobór mocy zestawu'!$E$6&gt;=Arkusz2!C3792,"CPV 4",0)</f>
        <v>CPV 4</v>
      </c>
    </row>
    <row r="3793" spans="3:4">
      <c r="C3793">
        <v>3792</v>
      </c>
      <c r="D3793" t="str">
        <f>IF('Dobór mocy zestawu'!$E$6&gt;=Arkusz2!C3793,"CPV 4",0)</f>
        <v>CPV 4</v>
      </c>
    </row>
    <row r="3794" spans="3:4">
      <c r="C3794">
        <v>3793</v>
      </c>
      <c r="D3794" t="str">
        <f>IF('Dobór mocy zestawu'!$E$6&gt;=Arkusz2!C3794,"CPV 4",0)</f>
        <v>CPV 4</v>
      </c>
    </row>
    <row r="3795" spans="3:4">
      <c r="C3795">
        <v>3794</v>
      </c>
      <c r="D3795" t="str">
        <f>IF('Dobór mocy zestawu'!$E$6&gt;=Arkusz2!C3795,"CPV 4",0)</f>
        <v>CPV 4</v>
      </c>
    </row>
    <row r="3796" spans="3:4">
      <c r="C3796">
        <v>3795</v>
      </c>
      <c r="D3796" t="str">
        <f>IF('Dobór mocy zestawu'!$E$6&gt;=Arkusz2!C3796,"CPV 4",0)</f>
        <v>CPV 4</v>
      </c>
    </row>
    <row r="3797" spans="3:4">
      <c r="C3797">
        <v>3796</v>
      </c>
      <c r="D3797" t="str">
        <f>IF('Dobór mocy zestawu'!$E$6&gt;=Arkusz2!C3797,"CPV 4",0)</f>
        <v>CPV 4</v>
      </c>
    </row>
    <row r="3798" spans="3:4">
      <c r="C3798">
        <v>3797</v>
      </c>
      <c r="D3798" t="str">
        <f>IF('Dobór mocy zestawu'!$E$6&gt;=Arkusz2!C3798,"CPV 4",0)</f>
        <v>CPV 4</v>
      </c>
    </row>
    <row r="3799" spans="3:4">
      <c r="C3799">
        <v>3798</v>
      </c>
      <c r="D3799" t="str">
        <f>IF('Dobór mocy zestawu'!$E$6&gt;=Arkusz2!C3799,"CPV 4",0)</f>
        <v>CPV 4</v>
      </c>
    </row>
    <row r="3800" spans="3:4">
      <c r="C3800">
        <v>3799</v>
      </c>
      <c r="D3800" t="str">
        <f>IF('Dobór mocy zestawu'!$E$6&gt;=Arkusz2!C3800,"CPV 4",0)</f>
        <v>CPV 4</v>
      </c>
    </row>
    <row r="3801" spans="3:4">
      <c r="C3801">
        <v>3800</v>
      </c>
      <c r="D3801" t="str">
        <f>IF('Dobór mocy zestawu'!$E$6&gt;=Arkusz2!C3801,"CPV 4",0)</f>
        <v>CPV 4</v>
      </c>
    </row>
    <row r="3802" spans="3:4">
      <c r="C3802">
        <v>3801</v>
      </c>
      <c r="D3802" t="str">
        <f>IF('Dobór mocy zestawu'!$E$6&gt;=Arkusz2!C3802,"CPV 4",0)</f>
        <v>CPV 4</v>
      </c>
    </row>
    <row r="3803" spans="3:4">
      <c r="C3803">
        <v>3802</v>
      </c>
      <c r="D3803" t="str">
        <f>IF('Dobór mocy zestawu'!$E$6&gt;=Arkusz2!C3803,"CPV 4",0)</f>
        <v>CPV 4</v>
      </c>
    </row>
    <row r="3804" spans="3:4">
      <c r="C3804">
        <v>3803</v>
      </c>
      <c r="D3804" t="str">
        <f>IF('Dobór mocy zestawu'!$E$6&gt;=Arkusz2!C3804,"CPV 4",0)</f>
        <v>CPV 4</v>
      </c>
    </row>
    <row r="3805" spans="3:4">
      <c r="C3805">
        <v>3804</v>
      </c>
      <c r="D3805" t="str">
        <f>IF('Dobór mocy zestawu'!$E$6&gt;=Arkusz2!C3805,"CPV 4",0)</f>
        <v>CPV 4</v>
      </c>
    </row>
    <row r="3806" spans="3:4">
      <c r="C3806">
        <v>3805</v>
      </c>
      <c r="D3806" t="str">
        <f>IF('Dobór mocy zestawu'!$E$6&gt;=Arkusz2!C3806,"CPV 4",0)</f>
        <v>CPV 4</v>
      </c>
    </row>
    <row r="3807" spans="3:4">
      <c r="C3807">
        <v>3806</v>
      </c>
      <c r="D3807" t="str">
        <f>IF('Dobór mocy zestawu'!$E$6&gt;=Arkusz2!C3807,"CPV 4",0)</f>
        <v>CPV 4</v>
      </c>
    </row>
    <row r="3808" spans="3:4">
      <c r="C3808">
        <v>3807</v>
      </c>
      <c r="D3808" t="str">
        <f>IF('Dobór mocy zestawu'!$E$6&gt;=Arkusz2!C3808,"CPV 4",0)</f>
        <v>CPV 4</v>
      </c>
    </row>
    <row r="3809" spans="3:4">
      <c r="C3809">
        <v>3808</v>
      </c>
      <c r="D3809" t="str">
        <f>IF('Dobór mocy zestawu'!$E$6&gt;=Arkusz2!C3809,"CPV 4",0)</f>
        <v>CPV 4</v>
      </c>
    </row>
    <row r="3810" spans="3:4">
      <c r="C3810">
        <v>3809</v>
      </c>
      <c r="D3810" t="str">
        <f>IF('Dobór mocy zestawu'!$E$6&gt;=Arkusz2!C3810,"CPV 4",0)</f>
        <v>CPV 4</v>
      </c>
    </row>
    <row r="3811" spans="3:4">
      <c r="C3811">
        <v>3810</v>
      </c>
      <c r="D3811" t="str">
        <f>IF('Dobór mocy zestawu'!$E$6&gt;=Arkusz2!C3811,"CPV 4",0)</f>
        <v>CPV 4</v>
      </c>
    </row>
    <row r="3812" spans="3:4">
      <c r="C3812">
        <v>3811</v>
      </c>
      <c r="D3812" t="str">
        <f>IF('Dobór mocy zestawu'!$E$6&gt;=Arkusz2!C3812,"CPV 4",0)</f>
        <v>CPV 4</v>
      </c>
    </row>
    <row r="3813" spans="3:4">
      <c r="C3813">
        <v>3812</v>
      </c>
      <c r="D3813" t="str">
        <f>IF('Dobór mocy zestawu'!$E$6&gt;=Arkusz2!C3813,"CPV 4",0)</f>
        <v>CPV 4</v>
      </c>
    </row>
    <row r="3814" spans="3:4">
      <c r="C3814">
        <v>3813</v>
      </c>
      <c r="D3814" t="str">
        <f>IF('Dobór mocy zestawu'!$E$6&gt;=Arkusz2!C3814,"CPV 4",0)</f>
        <v>CPV 4</v>
      </c>
    </row>
    <row r="3815" spans="3:4">
      <c r="C3815">
        <v>3814</v>
      </c>
      <c r="D3815" t="str">
        <f>IF('Dobór mocy zestawu'!$E$6&gt;=Arkusz2!C3815,"CPV 4",0)</f>
        <v>CPV 4</v>
      </c>
    </row>
    <row r="3816" spans="3:4">
      <c r="C3816">
        <v>3815</v>
      </c>
      <c r="D3816" t="str">
        <f>IF('Dobór mocy zestawu'!$E$6&gt;=Arkusz2!C3816,"CPV 4",0)</f>
        <v>CPV 4</v>
      </c>
    </row>
    <row r="3817" spans="3:4">
      <c r="C3817">
        <v>3816</v>
      </c>
      <c r="D3817" t="str">
        <f>IF('Dobór mocy zestawu'!$E$6&gt;=Arkusz2!C3817,"CPV 4",0)</f>
        <v>CPV 4</v>
      </c>
    </row>
    <row r="3818" spans="3:4">
      <c r="C3818">
        <v>3817</v>
      </c>
      <c r="D3818" t="str">
        <f>IF('Dobór mocy zestawu'!$E$6&gt;=Arkusz2!C3818,"CPV 4",0)</f>
        <v>CPV 4</v>
      </c>
    </row>
    <row r="3819" spans="3:4">
      <c r="C3819">
        <v>3818</v>
      </c>
      <c r="D3819" t="str">
        <f>IF('Dobór mocy zestawu'!$E$6&gt;=Arkusz2!C3819,"CPV 4",0)</f>
        <v>CPV 4</v>
      </c>
    </row>
    <row r="3820" spans="3:4">
      <c r="C3820">
        <v>3819</v>
      </c>
      <c r="D3820" t="str">
        <f>IF('Dobór mocy zestawu'!$E$6&gt;=Arkusz2!C3820,"CPV 4",0)</f>
        <v>CPV 4</v>
      </c>
    </row>
    <row r="3821" spans="3:4">
      <c r="C3821">
        <v>3820</v>
      </c>
      <c r="D3821" t="str">
        <f>IF('Dobór mocy zestawu'!$E$6&gt;=Arkusz2!C3821,"CPV 4",0)</f>
        <v>CPV 4</v>
      </c>
    </row>
    <row r="3822" spans="3:4">
      <c r="C3822">
        <v>3821</v>
      </c>
      <c r="D3822" t="str">
        <f>IF('Dobór mocy zestawu'!$E$6&gt;=Arkusz2!C3822,"CPV 4",0)</f>
        <v>CPV 4</v>
      </c>
    </row>
    <row r="3823" spans="3:4">
      <c r="C3823">
        <v>3822</v>
      </c>
      <c r="D3823" t="str">
        <f>IF('Dobór mocy zestawu'!$E$6&gt;=Arkusz2!C3823,"CPV 4",0)</f>
        <v>CPV 4</v>
      </c>
    </row>
    <row r="3824" spans="3:4">
      <c r="C3824">
        <v>3823</v>
      </c>
      <c r="D3824" t="str">
        <f>IF('Dobór mocy zestawu'!$E$6&gt;=Arkusz2!C3824,"CPV 4",0)</f>
        <v>CPV 4</v>
      </c>
    </row>
    <row r="3825" spans="3:4">
      <c r="C3825">
        <v>3824</v>
      </c>
      <c r="D3825" t="str">
        <f>IF('Dobór mocy zestawu'!$E$6&gt;=Arkusz2!C3825,"CPV 4",0)</f>
        <v>CPV 4</v>
      </c>
    </row>
    <row r="3826" spans="3:4">
      <c r="C3826">
        <v>3825</v>
      </c>
      <c r="D3826" t="str">
        <f>IF('Dobór mocy zestawu'!$E$6&gt;=Arkusz2!C3826,"CPV 4",0)</f>
        <v>CPV 4</v>
      </c>
    </row>
    <row r="3827" spans="3:4">
      <c r="C3827">
        <v>3826</v>
      </c>
      <c r="D3827" t="str">
        <f>IF('Dobór mocy zestawu'!$E$6&gt;=Arkusz2!C3827,"CPV 4",0)</f>
        <v>CPV 4</v>
      </c>
    </row>
    <row r="3828" spans="3:4">
      <c r="C3828">
        <v>3827</v>
      </c>
      <c r="D3828" t="str">
        <f>IF('Dobór mocy zestawu'!$E$6&gt;=Arkusz2!C3828,"CPV 4",0)</f>
        <v>CPV 4</v>
      </c>
    </row>
    <row r="3829" spans="3:4">
      <c r="C3829">
        <v>3828</v>
      </c>
      <c r="D3829" t="str">
        <f>IF('Dobór mocy zestawu'!$E$6&gt;=Arkusz2!C3829,"CPV 4",0)</f>
        <v>CPV 4</v>
      </c>
    </row>
    <row r="3830" spans="3:4">
      <c r="C3830">
        <v>3829</v>
      </c>
      <c r="D3830" t="str">
        <f>IF('Dobór mocy zestawu'!$E$6&gt;=Arkusz2!C3830,"CPV 4",0)</f>
        <v>CPV 4</v>
      </c>
    </row>
    <row r="3831" spans="3:4">
      <c r="C3831">
        <v>3830</v>
      </c>
      <c r="D3831" t="str">
        <f>IF('Dobór mocy zestawu'!$E$6&gt;=Arkusz2!C3831,"CPV 4",0)</f>
        <v>CPV 4</v>
      </c>
    </row>
    <row r="3832" spans="3:4">
      <c r="C3832">
        <v>3831</v>
      </c>
      <c r="D3832" t="str">
        <f>IF('Dobór mocy zestawu'!$E$6&gt;=Arkusz2!C3832,"CPV 4",0)</f>
        <v>CPV 4</v>
      </c>
    </row>
    <row r="3833" spans="3:4">
      <c r="C3833">
        <v>3832</v>
      </c>
      <c r="D3833" t="str">
        <f>IF('Dobór mocy zestawu'!$E$6&gt;=Arkusz2!C3833,"CPV 4",0)</f>
        <v>CPV 4</v>
      </c>
    </row>
    <row r="3834" spans="3:4">
      <c r="C3834">
        <v>3833</v>
      </c>
      <c r="D3834" t="str">
        <f>IF('Dobór mocy zestawu'!$E$6&gt;=Arkusz2!C3834,"CPV 4",0)</f>
        <v>CPV 4</v>
      </c>
    </row>
    <row r="3835" spans="3:4">
      <c r="C3835">
        <v>3834</v>
      </c>
      <c r="D3835" t="str">
        <f>IF('Dobór mocy zestawu'!$E$6&gt;=Arkusz2!C3835,"CPV 4",0)</f>
        <v>CPV 4</v>
      </c>
    </row>
    <row r="3836" spans="3:4">
      <c r="C3836">
        <v>3835</v>
      </c>
      <c r="D3836" t="str">
        <f>IF('Dobór mocy zestawu'!$E$6&gt;=Arkusz2!C3836,"CPV 4",0)</f>
        <v>CPV 4</v>
      </c>
    </row>
    <row r="3837" spans="3:4">
      <c r="C3837">
        <v>3836</v>
      </c>
      <c r="D3837" t="str">
        <f>IF('Dobór mocy zestawu'!$E$6&gt;=Arkusz2!C3837,"CPV 4",0)</f>
        <v>CPV 4</v>
      </c>
    </row>
    <row r="3838" spans="3:4">
      <c r="C3838">
        <v>3837</v>
      </c>
      <c r="D3838" t="str">
        <f>IF('Dobór mocy zestawu'!$E$6&gt;=Arkusz2!C3838,"CPV 4",0)</f>
        <v>CPV 4</v>
      </c>
    </row>
    <row r="3839" spans="3:4">
      <c r="C3839">
        <v>3838</v>
      </c>
      <c r="D3839" t="str">
        <f>IF('Dobór mocy zestawu'!$E$6&gt;=Arkusz2!C3839,"CPV 4",0)</f>
        <v>CPV 4</v>
      </c>
    </row>
    <row r="3840" spans="3:4">
      <c r="C3840">
        <v>3839</v>
      </c>
      <c r="D3840" t="str">
        <f>IF('Dobór mocy zestawu'!$E$6&gt;=Arkusz2!C3840,"CPV 4",0)</f>
        <v>CPV 4</v>
      </c>
    </row>
    <row r="3841" spans="3:4">
      <c r="C3841">
        <v>3840</v>
      </c>
      <c r="D3841" t="str">
        <f>IF('Dobór mocy zestawu'!$E$6&gt;=Arkusz2!C3841,"CPV 4",0)</f>
        <v>CPV 4</v>
      </c>
    </row>
    <row r="3842" spans="3:4">
      <c r="C3842">
        <v>3841</v>
      </c>
      <c r="D3842" t="str">
        <f>IF('Dobór mocy zestawu'!$E$6&gt;=Arkusz2!C3842,"CPV 4",0)</f>
        <v>CPV 4</v>
      </c>
    </row>
    <row r="3843" spans="3:4">
      <c r="C3843">
        <v>3842</v>
      </c>
      <c r="D3843" t="str">
        <f>IF('Dobór mocy zestawu'!$E$6&gt;=Arkusz2!C3843,"CPV 4",0)</f>
        <v>CPV 4</v>
      </c>
    </row>
    <row r="3844" spans="3:4">
      <c r="C3844">
        <v>3843</v>
      </c>
      <c r="D3844" t="str">
        <f>IF('Dobór mocy zestawu'!$E$6&gt;=Arkusz2!C3844,"CPV 4",0)</f>
        <v>CPV 4</v>
      </c>
    </row>
    <row r="3845" spans="3:4">
      <c r="C3845">
        <v>3844</v>
      </c>
      <c r="D3845" t="str">
        <f>IF('Dobór mocy zestawu'!$E$6&gt;=Arkusz2!C3845,"CPV 4",0)</f>
        <v>CPV 4</v>
      </c>
    </row>
    <row r="3846" spans="3:4">
      <c r="C3846">
        <v>3845</v>
      </c>
      <c r="D3846" t="str">
        <f>IF('Dobór mocy zestawu'!$E$6&gt;=Arkusz2!C3846,"CPV 4",0)</f>
        <v>CPV 4</v>
      </c>
    </row>
    <row r="3847" spans="3:4">
      <c r="C3847">
        <v>3846</v>
      </c>
      <c r="D3847" t="str">
        <f>IF('Dobór mocy zestawu'!$E$6&gt;=Arkusz2!C3847,"CPV 4",0)</f>
        <v>CPV 4</v>
      </c>
    </row>
    <row r="3848" spans="3:4">
      <c r="C3848">
        <v>3847</v>
      </c>
      <c r="D3848" t="str">
        <f>IF('Dobór mocy zestawu'!$E$6&gt;=Arkusz2!C3848,"CPV 4",0)</f>
        <v>CPV 4</v>
      </c>
    </row>
    <row r="3849" spans="3:4">
      <c r="C3849">
        <v>3848</v>
      </c>
      <c r="D3849" t="str">
        <f>IF('Dobór mocy zestawu'!$E$6&gt;=Arkusz2!C3849,"CPV 4",0)</f>
        <v>CPV 4</v>
      </c>
    </row>
    <row r="3850" spans="3:4">
      <c r="C3850">
        <v>3849</v>
      </c>
      <c r="D3850" t="str">
        <f>IF('Dobór mocy zestawu'!$E$6&gt;=Arkusz2!C3850,"CPV 4",0)</f>
        <v>CPV 4</v>
      </c>
    </row>
    <row r="3851" spans="3:4">
      <c r="C3851">
        <v>3850</v>
      </c>
      <c r="D3851" t="str">
        <f>IF('Dobór mocy zestawu'!$E$6&gt;=Arkusz2!C3851,"CPV 4",0)</f>
        <v>CPV 4</v>
      </c>
    </row>
    <row r="3852" spans="3:4">
      <c r="C3852">
        <v>3851</v>
      </c>
      <c r="D3852" t="str">
        <f>IF('Dobór mocy zestawu'!$E$6&gt;=Arkusz2!C3852,"CPV 4",0)</f>
        <v>CPV 4</v>
      </c>
    </row>
    <row r="3853" spans="3:4">
      <c r="C3853">
        <v>3852</v>
      </c>
      <c r="D3853" t="str">
        <f>IF('Dobór mocy zestawu'!$E$6&gt;=Arkusz2!C3853,"CPV 4",0)</f>
        <v>CPV 4</v>
      </c>
    </row>
    <row r="3854" spans="3:4">
      <c r="C3854">
        <v>3853</v>
      </c>
      <c r="D3854" t="str">
        <f>IF('Dobór mocy zestawu'!$E$6&gt;=Arkusz2!C3854,"CPV 4",0)</f>
        <v>CPV 4</v>
      </c>
    </row>
    <row r="3855" spans="3:4">
      <c r="C3855">
        <v>3854</v>
      </c>
      <c r="D3855" t="str">
        <f>IF('Dobór mocy zestawu'!$E$6&gt;=Arkusz2!C3855,"CPV 4",0)</f>
        <v>CPV 4</v>
      </c>
    </row>
    <row r="3856" spans="3:4">
      <c r="C3856">
        <v>3855</v>
      </c>
      <c r="D3856" t="str">
        <f>IF('Dobór mocy zestawu'!$E$6&gt;=Arkusz2!C3856,"CPV 4",0)</f>
        <v>CPV 4</v>
      </c>
    </row>
    <row r="3857" spans="3:4">
      <c r="C3857">
        <v>3856</v>
      </c>
      <c r="D3857" t="str">
        <f>IF('Dobór mocy zestawu'!$E$6&gt;=Arkusz2!C3857,"CPV 4",0)</f>
        <v>CPV 4</v>
      </c>
    </row>
    <row r="3858" spans="3:4">
      <c r="C3858">
        <v>3857</v>
      </c>
      <c r="D3858" t="str">
        <f>IF('Dobór mocy zestawu'!$E$6&gt;=Arkusz2!C3858,"CPV 4",0)</f>
        <v>CPV 4</v>
      </c>
    </row>
    <row r="3859" spans="3:4">
      <c r="C3859">
        <v>3858</v>
      </c>
      <c r="D3859" t="str">
        <f>IF('Dobór mocy zestawu'!$E$6&gt;=Arkusz2!C3859,"CPV 4",0)</f>
        <v>CPV 4</v>
      </c>
    </row>
    <row r="3860" spans="3:4">
      <c r="C3860">
        <v>3859</v>
      </c>
      <c r="D3860" t="str">
        <f>IF('Dobór mocy zestawu'!$E$6&gt;=Arkusz2!C3860,"CPV 4",0)</f>
        <v>CPV 4</v>
      </c>
    </row>
    <row r="3861" spans="3:4">
      <c r="C3861">
        <v>3860</v>
      </c>
      <c r="D3861" t="str">
        <f>IF('Dobór mocy zestawu'!$E$6&gt;=Arkusz2!C3861,"CPV 4",0)</f>
        <v>CPV 4</v>
      </c>
    </row>
    <row r="3862" spans="3:4">
      <c r="C3862">
        <v>3861</v>
      </c>
      <c r="D3862" t="str">
        <f>IF('Dobór mocy zestawu'!$E$6&gt;=Arkusz2!C3862,"CPV 4",0)</f>
        <v>CPV 4</v>
      </c>
    </row>
    <row r="3863" spans="3:4">
      <c r="C3863">
        <v>3862</v>
      </c>
      <c r="D3863" t="str">
        <f>IF('Dobór mocy zestawu'!$E$6&gt;=Arkusz2!C3863,"CPV 4",0)</f>
        <v>CPV 4</v>
      </c>
    </row>
    <row r="3864" spans="3:4">
      <c r="C3864">
        <v>3863</v>
      </c>
      <c r="D3864" t="str">
        <f>IF('Dobór mocy zestawu'!$E$6&gt;=Arkusz2!C3864,"CPV 4",0)</f>
        <v>CPV 4</v>
      </c>
    </row>
    <row r="3865" spans="3:4">
      <c r="C3865">
        <v>3864</v>
      </c>
      <c r="D3865" t="str">
        <f>IF('Dobór mocy zestawu'!$E$6&gt;=Arkusz2!C3865,"CPV 4",0)</f>
        <v>CPV 4</v>
      </c>
    </row>
    <row r="3866" spans="3:4">
      <c r="C3866">
        <v>3865</v>
      </c>
      <c r="D3866" t="str">
        <f>IF('Dobór mocy zestawu'!$E$6&gt;=Arkusz2!C3866,"CPV 4",0)</f>
        <v>CPV 4</v>
      </c>
    </row>
    <row r="3867" spans="3:4">
      <c r="C3867">
        <v>3866</v>
      </c>
      <c r="D3867" t="str">
        <f>IF('Dobór mocy zestawu'!$E$6&gt;=Arkusz2!C3867,"CPV 4",0)</f>
        <v>CPV 4</v>
      </c>
    </row>
    <row r="3868" spans="3:4">
      <c r="C3868">
        <v>3867</v>
      </c>
      <c r="D3868" t="str">
        <f>IF('Dobór mocy zestawu'!$E$6&gt;=Arkusz2!C3868,"CPV 4",0)</f>
        <v>CPV 4</v>
      </c>
    </row>
    <row r="3869" spans="3:4">
      <c r="C3869">
        <v>3868</v>
      </c>
      <c r="D3869" t="str">
        <f>IF('Dobór mocy zestawu'!$E$6&gt;=Arkusz2!C3869,"CPV 4",0)</f>
        <v>CPV 4</v>
      </c>
    </row>
    <row r="3870" spans="3:4">
      <c r="C3870">
        <v>3869</v>
      </c>
      <c r="D3870" t="str">
        <f>IF('Dobór mocy zestawu'!$E$6&gt;=Arkusz2!C3870,"CPV 4",0)</f>
        <v>CPV 4</v>
      </c>
    </row>
    <row r="3871" spans="3:4">
      <c r="C3871">
        <v>3870</v>
      </c>
      <c r="D3871" t="str">
        <f>IF('Dobór mocy zestawu'!$E$6&gt;=Arkusz2!C3871,"CPV 4",0)</f>
        <v>CPV 4</v>
      </c>
    </row>
    <row r="3872" spans="3:4">
      <c r="C3872">
        <v>3871</v>
      </c>
      <c r="D3872" t="str">
        <f>IF('Dobór mocy zestawu'!$E$6&gt;=Arkusz2!C3872,"CPV 4",0)</f>
        <v>CPV 4</v>
      </c>
    </row>
    <row r="3873" spans="3:4">
      <c r="C3873">
        <v>3872</v>
      </c>
      <c r="D3873" t="str">
        <f>IF('Dobór mocy zestawu'!$E$6&gt;=Arkusz2!C3873,"CPV 4",0)</f>
        <v>CPV 4</v>
      </c>
    </row>
    <row r="3874" spans="3:4">
      <c r="C3874">
        <v>3873</v>
      </c>
      <c r="D3874" t="str">
        <f>IF('Dobór mocy zestawu'!$E$6&gt;=Arkusz2!C3874,"CPV 4",0)</f>
        <v>CPV 4</v>
      </c>
    </row>
    <row r="3875" spans="3:4">
      <c r="C3875">
        <v>3874</v>
      </c>
      <c r="D3875" t="str">
        <f>IF('Dobór mocy zestawu'!$E$6&gt;=Arkusz2!C3875,"CPV 4",0)</f>
        <v>CPV 4</v>
      </c>
    </row>
    <row r="3876" spans="3:4">
      <c r="C3876">
        <v>3875</v>
      </c>
      <c r="D3876" t="str">
        <f>IF('Dobór mocy zestawu'!$E$6&gt;=Arkusz2!C3876,"CPV 4",0)</f>
        <v>CPV 4</v>
      </c>
    </row>
    <row r="3877" spans="3:4">
      <c r="C3877">
        <v>3876</v>
      </c>
      <c r="D3877" t="str">
        <f>IF('Dobór mocy zestawu'!$E$6&gt;=Arkusz2!C3877,"CPV 4",0)</f>
        <v>CPV 4</v>
      </c>
    </row>
    <row r="3878" spans="3:4">
      <c r="C3878">
        <v>3877</v>
      </c>
      <c r="D3878" t="str">
        <f>IF('Dobór mocy zestawu'!$E$6&gt;=Arkusz2!C3878,"CPV 4",0)</f>
        <v>CPV 4</v>
      </c>
    </row>
    <row r="3879" spans="3:4">
      <c r="C3879">
        <v>3878</v>
      </c>
      <c r="D3879" t="str">
        <f>IF('Dobór mocy zestawu'!$E$6&gt;=Arkusz2!C3879,"CPV 4",0)</f>
        <v>CPV 4</v>
      </c>
    </row>
    <row r="3880" spans="3:4">
      <c r="C3880">
        <v>3879</v>
      </c>
      <c r="D3880" t="str">
        <f>IF('Dobór mocy zestawu'!$E$6&gt;=Arkusz2!C3880,"CPV 4",0)</f>
        <v>CPV 4</v>
      </c>
    </row>
    <row r="3881" spans="3:4">
      <c r="C3881">
        <v>3880</v>
      </c>
      <c r="D3881" t="str">
        <f>IF('Dobór mocy zestawu'!$E$6&gt;=Arkusz2!C3881,"CPV 4",0)</f>
        <v>CPV 4</v>
      </c>
    </row>
    <row r="3882" spans="3:4">
      <c r="C3882">
        <v>3881</v>
      </c>
      <c r="D3882" t="str">
        <f>IF('Dobór mocy zestawu'!$E$6&gt;=Arkusz2!C3882,"CPV 4",0)</f>
        <v>CPV 4</v>
      </c>
    </row>
    <row r="3883" spans="3:4">
      <c r="C3883">
        <v>3882</v>
      </c>
      <c r="D3883" t="str">
        <f>IF('Dobór mocy zestawu'!$E$6&gt;=Arkusz2!C3883,"CPV 4",0)</f>
        <v>CPV 4</v>
      </c>
    </row>
    <row r="3884" spans="3:4">
      <c r="C3884">
        <v>3883</v>
      </c>
      <c r="D3884" t="str">
        <f>IF('Dobór mocy zestawu'!$E$6&gt;=Arkusz2!C3884,"CPV 4",0)</f>
        <v>CPV 4</v>
      </c>
    </row>
    <row r="3885" spans="3:4">
      <c r="C3885">
        <v>3884</v>
      </c>
      <c r="D3885" t="str">
        <f>IF('Dobór mocy zestawu'!$E$6&gt;=Arkusz2!C3885,"CPV 4",0)</f>
        <v>CPV 4</v>
      </c>
    </row>
    <row r="3886" spans="3:4">
      <c r="C3886">
        <v>3885</v>
      </c>
      <c r="D3886" t="str">
        <f>IF('Dobór mocy zestawu'!$E$6&gt;=Arkusz2!C3886,"CPV 4",0)</f>
        <v>CPV 4</v>
      </c>
    </row>
    <row r="3887" spans="3:4">
      <c r="C3887">
        <v>3886</v>
      </c>
      <c r="D3887" t="str">
        <f>IF('Dobór mocy zestawu'!$E$6&gt;=Arkusz2!C3887,"CPV 4",0)</f>
        <v>CPV 4</v>
      </c>
    </row>
    <row r="3888" spans="3:4">
      <c r="C3888">
        <v>3887</v>
      </c>
      <c r="D3888" t="str">
        <f>IF('Dobór mocy zestawu'!$E$6&gt;=Arkusz2!C3888,"CPV 4",0)</f>
        <v>CPV 4</v>
      </c>
    </row>
    <row r="3889" spans="3:4">
      <c r="C3889">
        <v>3888</v>
      </c>
      <c r="D3889" t="str">
        <f>IF('Dobór mocy zestawu'!$E$6&gt;=Arkusz2!C3889,"CPV 4",0)</f>
        <v>CPV 4</v>
      </c>
    </row>
    <row r="3890" spans="3:4">
      <c r="C3890">
        <v>3889</v>
      </c>
      <c r="D3890" t="str">
        <f>IF('Dobór mocy zestawu'!$E$6&gt;=Arkusz2!C3890,"CPV 4",0)</f>
        <v>CPV 4</v>
      </c>
    </row>
    <row r="3891" spans="3:4">
      <c r="C3891">
        <v>3890</v>
      </c>
      <c r="D3891" t="str">
        <f>IF('Dobór mocy zestawu'!$E$6&gt;=Arkusz2!C3891,"CPV 4",0)</f>
        <v>CPV 4</v>
      </c>
    </row>
    <row r="3892" spans="3:4">
      <c r="C3892">
        <v>3891</v>
      </c>
      <c r="D3892" t="str">
        <f>IF('Dobór mocy zestawu'!$E$6&gt;=Arkusz2!C3892,"CPV 4",0)</f>
        <v>CPV 4</v>
      </c>
    </row>
    <row r="3893" spans="3:4">
      <c r="C3893">
        <v>3892</v>
      </c>
      <c r="D3893" t="str">
        <f>IF('Dobór mocy zestawu'!$E$6&gt;=Arkusz2!C3893,"CPV 4",0)</f>
        <v>CPV 4</v>
      </c>
    </row>
    <row r="3894" spans="3:4">
      <c r="C3894">
        <v>3893</v>
      </c>
      <c r="D3894" t="str">
        <f>IF('Dobór mocy zestawu'!$E$6&gt;=Arkusz2!C3894,"CPV 4",0)</f>
        <v>CPV 4</v>
      </c>
    </row>
    <row r="3895" spans="3:4">
      <c r="C3895">
        <v>3894</v>
      </c>
      <c r="D3895" t="str">
        <f>IF('Dobór mocy zestawu'!$E$6&gt;=Arkusz2!C3895,"CPV 4",0)</f>
        <v>CPV 4</v>
      </c>
    </row>
    <row r="3896" spans="3:4">
      <c r="C3896">
        <v>3895</v>
      </c>
      <c r="D3896" t="str">
        <f>IF('Dobór mocy zestawu'!$E$6&gt;=Arkusz2!C3896,"CPV 4",0)</f>
        <v>CPV 4</v>
      </c>
    </row>
    <row r="3897" spans="3:4">
      <c r="C3897">
        <v>3896</v>
      </c>
      <c r="D3897" t="str">
        <f>IF('Dobór mocy zestawu'!$E$6&gt;=Arkusz2!C3897,"CPV 4",0)</f>
        <v>CPV 4</v>
      </c>
    </row>
    <row r="3898" spans="3:4">
      <c r="C3898">
        <v>3897</v>
      </c>
      <c r="D3898" t="str">
        <f>IF('Dobór mocy zestawu'!$E$6&gt;=Arkusz2!C3898,"CPV 4",0)</f>
        <v>CPV 4</v>
      </c>
    </row>
    <row r="3899" spans="3:4">
      <c r="C3899">
        <v>3898</v>
      </c>
      <c r="D3899" t="str">
        <f>IF('Dobór mocy zestawu'!$E$6&gt;=Arkusz2!C3899,"CPV 4",0)</f>
        <v>CPV 4</v>
      </c>
    </row>
    <row r="3900" spans="3:4">
      <c r="C3900">
        <v>3899</v>
      </c>
      <c r="D3900" t="str">
        <f>IF('Dobór mocy zestawu'!$E$6&gt;=Arkusz2!C3900,"CPV 4",0)</f>
        <v>CPV 4</v>
      </c>
    </row>
    <row r="3901" spans="3:4">
      <c r="C3901">
        <v>3900</v>
      </c>
      <c r="D3901" t="str">
        <f>IF('Dobór mocy zestawu'!$E$6&gt;=Arkusz2!C3901,"CPV 4",0)</f>
        <v>CPV 4</v>
      </c>
    </row>
    <row r="3902" spans="3:4">
      <c r="C3902">
        <v>3901</v>
      </c>
      <c r="D3902" t="str">
        <f>IF('Dobór mocy zestawu'!$E$6&gt;=Arkusz2!C3902,"CPV 4",0)</f>
        <v>CPV 4</v>
      </c>
    </row>
    <row r="3903" spans="3:4">
      <c r="C3903">
        <v>3902</v>
      </c>
      <c r="D3903" t="str">
        <f>IF('Dobór mocy zestawu'!$E$6&gt;=Arkusz2!C3903,"CPV 4",0)</f>
        <v>CPV 4</v>
      </c>
    </row>
    <row r="3904" spans="3:4">
      <c r="C3904">
        <v>3903</v>
      </c>
      <c r="D3904" t="str">
        <f>IF('Dobór mocy zestawu'!$E$6&gt;=Arkusz2!C3904,"CPV 4",0)</f>
        <v>CPV 4</v>
      </c>
    </row>
    <row r="3905" spans="3:4">
      <c r="C3905">
        <v>3904</v>
      </c>
      <c r="D3905" t="str">
        <f>IF('Dobór mocy zestawu'!$E$6&gt;=Arkusz2!C3905,"CPV 4",0)</f>
        <v>CPV 4</v>
      </c>
    </row>
    <row r="3906" spans="3:4">
      <c r="C3906">
        <v>3905</v>
      </c>
      <c r="D3906" t="str">
        <f>IF('Dobór mocy zestawu'!$E$6&gt;=Arkusz2!C3906,"CPV 4",0)</f>
        <v>CPV 4</v>
      </c>
    </row>
    <row r="3907" spans="3:4">
      <c r="C3907">
        <v>3906</v>
      </c>
      <c r="D3907" t="str">
        <f>IF('Dobór mocy zestawu'!$E$6&gt;=Arkusz2!C3907,"CPV 4",0)</f>
        <v>CPV 4</v>
      </c>
    </row>
    <row r="3908" spans="3:4">
      <c r="C3908">
        <v>3907</v>
      </c>
      <c r="D3908" t="str">
        <f>IF('Dobór mocy zestawu'!$E$6&gt;=Arkusz2!C3908,"CPV 4",0)</f>
        <v>CPV 4</v>
      </c>
    </row>
    <row r="3909" spans="3:4">
      <c r="C3909">
        <v>3908</v>
      </c>
      <c r="D3909" t="str">
        <f>IF('Dobór mocy zestawu'!$E$6&gt;=Arkusz2!C3909,"CPV 4",0)</f>
        <v>CPV 4</v>
      </c>
    </row>
    <row r="3910" spans="3:4">
      <c r="C3910">
        <v>3909</v>
      </c>
      <c r="D3910" t="str">
        <f>IF('Dobór mocy zestawu'!$E$6&gt;=Arkusz2!C3910,"CPV 4",0)</f>
        <v>CPV 4</v>
      </c>
    </row>
    <row r="3911" spans="3:4">
      <c r="C3911">
        <v>3910</v>
      </c>
      <c r="D3911" t="str">
        <f>IF('Dobór mocy zestawu'!$E$6&gt;=Arkusz2!C3911,"CPV 4",0)</f>
        <v>CPV 4</v>
      </c>
    </row>
    <row r="3912" spans="3:4">
      <c r="C3912">
        <v>3911</v>
      </c>
      <c r="D3912" t="str">
        <f>IF('Dobór mocy zestawu'!$E$6&gt;=Arkusz2!C3912,"CPV 4",0)</f>
        <v>CPV 4</v>
      </c>
    </row>
    <row r="3913" spans="3:4">
      <c r="C3913">
        <v>3912</v>
      </c>
      <c r="D3913" t="str">
        <f>IF('Dobór mocy zestawu'!$E$6&gt;=Arkusz2!C3913,"CPV 4",0)</f>
        <v>CPV 4</v>
      </c>
    </row>
    <row r="3914" spans="3:4">
      <c r="C3914">
        <v>3913</v>
      </c>
      <c r="D3914" t="str">
        <f>IF('Dobór mocy zestawu'!$E$6&gt;=Arkusz2!C3914,"CPV 4",0)</f>
        <v>CPV 4</v>
      </c>
    </row>
    <row r="3915" spans="3:4">
      <c r="C3915">
        <v>3914</v>
      </c>
      <c r="D3915" t="str">
        <f>IF('Dobór mocy zestawu'!$E$6&gt;=Arkusz2!C3915,"CPV 4",0)</f>
        <v>CPV 4</v>
      </c>
    </row>
    <row r="3916" spans="3:4">
      <c r="C3916">
        <v>3915</v>
      </c>
      <c r="D3916" t="str">
        <f>IF('Dobór mocy zestawu'!$E$6&gt;=Arkusz2!C3916,"CPV 4",0)</f>
        <v>CPV 4</v>
      </c>
    </row>
    <row r="3917" spans="3:4">
      <c r="C3917">
        <v>3916</v>
      </c>
      <c r="D3917" t="str">
        <f>IF('Dobór mocy zestawu'!$E$6&gt;=Arkusz2!C3917,"CPV 4",0)</f>
        <v>CPV 4</v>
      </c>
    </row>
    <row r="3918" spans="3:4">
      <c r="C3918">
        <v>3917</v>
      </c>
      <c r="D3918" t="str">
        <f>IF('Dobór mocy zestawu'!$E$6&gt;=Arkusz2!C3918,"CPV 4",0)</f>
        <v>CPV 4</v>
      </c>
    </row>
    <row r="3919" spans="3:4">
      <c r="C3919">
        <v>3918</v>
      </c>
      <c r="D3919" t="str">
        <f>IF('Dobór mocy zestawu'!$E$6&gt;=Arkusz2!C3919,"CPV 4",0)</f>
        <v>CPV 4</v>
      </c>
    </row>
    <row r="3920" spans="3:4">
      <c r="C3920">
        <v>3919</v>
      </c>
      <c r="D3920" t="str">
        <f>IF('Dobór mocy zestawu'!$E$6&gt;=Arkusz2!C3920,"CPV 4",0)</f>
        <v>CPV 4</v>
      </c>
    </row>
    <row r="3921" spans="3:4">
      <c r="C3921">
        <v>3920</v>
      </c>
      <c r="D3921" t="str">
        <f>IF('Dobór mocy zestawu'!$E$6&gt;=Arkusz2!C3921,"CPV 4",0)</f>
        <v>CPV 4</v>
      </c>
    </row>
    <row r="3922" spans="3:4">
      <c r="C3922">
        <v>3921</v>
      </c>
      <c r="D3922" t="str">
        <f>IF('Dobór mocy zestawu'!$E$6&gt;=Arkusz2!C3922,"CPV 4",0)</f>
        <v>CPV 4</v>
      </c>
    </row>
    <row r="3923" spans="3:4">
      <c r="C3923">
        <v>3922</v>
      </c>
      <c r="D3923" t="str">
        <f>IF('Dobór mocy zestawu'!$E$6&gt;=Arkusz2!C3923,"CPV 4",0)</f>
        <v>CPV 4</v>
      </c>
    </row>
    <row r="3924" spans="3:4">
      <c r="C3924">
        <v>3923</v>
      </c>
      <c r="D3924" t="str">
        <f>IF('Dobór mocy zestawu'!$E$6&gt;=Arkusz2!C3924,"CPV 4",0)</f>
        <v>CPV 4</v>
      </c>
    </row>
    <row r="3925" spans="3:4">
      <c r="C3925">
        <v>3924</v>
      </c>
      <c r="D3925" t="str">
        <f>IF('Dobór mocy zestawu'!$E$6&gt;=Arkusz2!C3925,"CPV 4",0)</f>
        <v>CPV 4</v>
      </c>
    </row>
    <row r="3926" spans="3:4">
      <c r="C3926">
        <v>3925</v>
      </c>
      <c r="D3926" t="str">
        <f>IF('Dobór mocy zestawu'!$E$6&gt;=Arkusz2!C3926,"CPV 4",0)</f>
        <v>CPV 4</v>
      </c>
    </row>
    <row r="3927" spans="3:4">
      <c r="C3927">
        <v>3926</v>
      </c>
      <c r="D3927" t="str">
        <f>IF('Dobór mocy zestawu'!$E$6&gt;=Arkusz2!C3927,"CPV 4",0)</f>
        <v>CPV 4</v>
      </c>
    </row>
    <row r="3928" spans="3:4">
      <c r="C3928">
        <v>3927</v>
      </c>
      <c r="D3928" t="str">
        <f>IF('Dobór mocy zestawu'!$E$6&gt;=Arkusz2!C3928,"CPV 4",0)</f>
        <v>CPV 4</v>
      </c>
    </row>
    <row r="3929" spans="3:4">
      <c r="C3929">
        <v>3928</v>
      </c>
      <c r="D3929" t="str">
        <f>IF('Dobór mocy zestawu'!$E$6&gt;=Arkusz2!C3929,"CPV 4",0)</f>
        <v>CPV 4</v>
      </c>
    </row>
    <row r="3930" spans="3:4">
      <c r="C3930">
        <v>3929</v>
      </c>
      <c r="D3930" t="str">
        <f>IF('Dobór mocy zestawu'!$E$6&gt;=Arkusz2!C3930,"CPV 4",0)</f>
        <v>CPV 4</v>
      </c>
    </row>
    <row r="3931" spans="3:4">
      <c r="C3931">
        <v>3930</v>
      </c>
      <c r="D3931" t="str">
        <f>IF('Dobór mocy zestawu'!$E$6&gt;=Arkusz2!C3931,"CPV 4",0)</f>
        <v>CPV 4</v>
      </c>
    </row>
    <row r="3932" spans="3:4">
      <c r="C3932">
        <v>3931</v>
      </c>
      <c r="D3932" t="str">
        <f>IF('Dobór mocy zestawu'!$E$6&gt;=Arkusz2!C3932,"CPV 4",0)</f>
        <v>CPV 4</v>
      </c>
    </row>
    <row r="3933" spans="3:4">
      <c r="C3933">
        <v>3932</v>
      </c>
      <c r="D3933" t="str">
        <f>IF('Dobór mocy zestawu'!$E$6&gt;=Arkusz2!C3933,"CPV 4",0)</f>
        <v>CPV 4</v>
      </c>
    </row>
    <row r="3934" spans="3:4">
      <c r="C3934">
        <v>3933</v>
      </c>
      <c r="D3934" t="str">
        <f>IF('Dobór mocy zestawu'!$E$6&gt;=Arkusz2!C3934,"CPV 4",0)</f>
        <v>CPV 4</v>
      </c>
    </row>
    <row r="3935" spans="3:4">
      <c r="C3935">
        <v>3934</v>
      </c>
      <c r="D3935" t="str">
        <f>IF('Dobór mocy zestawu'!$E$6&gt;=Arkusz2!C3935,"CPV 4",0)</f>
        <v>CPV 4</v>
      </c>
    </row>
    <row r="3936" spans="3:4">
      <c r="C3936">
        <v>3935</v>
      </c>
      <c r="D3936" t="str">
        <f>IF('Dobór mocy zestawu'!$E$6&gt;=Arkusz2!C3936,"CPV 4",0)</f>
        <v>CPV 4</v>
      </c>
    </row>
    <row r="3937" spans="3:4">
      <c r="C3937">
        <v>3936</v>
      </c>
      <c r="D3937" t="str">
        <f>IF('Dobór mocy zestawu'!$E$6&gt;=Arkusz2!C3937,"CPV 4",0)</f>
        <v>CPV 4</v>
      </c>
    </row>
    <row r="3938" spans="3:4">
      <c r="C3938">
        <v>3937</v>
      </c>
      <c r="D3938" t="str">
        <f>IF('Dobór mocy zestawu'!$E$6&gt;=Arkusz2!C3938,"CPV 4",0)</f>
        <v>CPV 4</v>
      </c>
    </row>
    <row r="3939" spans="3:4">
      <c r="C3939">
        <v>3938</v>
      </c>
      <c r="D3939" t="str">
        <f>IF('Dobór mocy zestawu'!$E$6&gt;=Arkusz2!C3939,"CPV 4",0)</f>
        <v>CPV 4</v>
      </c>
    </row>
    <row r="3940" spans="3:4">
      <c r="C3940">
        <v>3939</v>
      </c>
      <c r="D3940" t="str">
        <f>IF('Dobór mocy zestawu'!$E$6&gt;=Arkusz2!C3940,"CPV 4",0)</f>
        <v>CPV 4</v>
      </c>
    </row>
    <row r="3941" spans="3:4">
      <c r="C3941">
        <v>3940</v>
      </c>
      <c r="D3941" t="str">
        <f>IF('Dobór mocy zestawu'!$E$6&gt;=Arkusz2!C3941,"CPV 4",0)</f>
        <v>CPV 4</v>
      </c>
    </row>
    <row r="3942" spans="3:4">
      <c r="C3942">
        <v>3941</v>
      </c>
      <c r="D3942" t="str">
        <f>IF('Dobór mocy zestawu'!$E$6&gt;=Arkusz2!C3942,"CPV 4",0)</f>
        <v>CPV 4</v>
      </c>
    </row>
    <row r="3943" spans="3:4">
      <c r="C3943">
        <v>3942</v>
      </c>
      <c r="D3943" t="str">
        <f>IF('Dobór mocy zestawu'!$E$6&gt;=Arkusz2!C3943,"CPV 4",0)</f>
        <v>CPV 4</v>
      </c>
    </row>
    <row r="3944" spans="3:4">
      <c r="C3944">
        <v>3943</v>
      </c>
      <c r="D3944" t="str">
        <f>IF('Dobór mocy zestawu'!$E$6&gt;=Arkusz2!C3944,"CPV 4",0)</f>
        <v>CPV 4</v>
      </c>
    </row>
    <row r="3945" spans="3:4">
      <c r="C3945">
        <v>3944</v>
      </c>
      <c r="D3945" t="str">
        <f>IF('Dobór mocy zestawu'!$E$6&gt;=Arkusz2!C3945,"CPV 4",0)</f>
        <v>CPV 4</v>
      </c>
    </row>
    <row r="3946" spans="3:4">
      <c r="C3946">
        <v>3945</v>
      </c>
      <c r="D3946" t="str">
        <f>IF('Dobór mocy zestawu'!$E$6&gt;=Arkusz2!C3946,"CPV 4",0)</f>
        <v>CPV 4</v>
      </c>
    </row>
    <row r="3947" spans="3:4">
      <c r="C3947">
        <v>3946</v>
      </c>
      <c r="D3947" t="str">
        <f>IF('Dobór mocy zestawu'!$E$6&gt;=Arkusz2!C3947,"CPV 4",0)</f>
        <v>CPV 4</v>
      </c>
    </row>
    <row r="3948" spans="3:4">
      <c r="C3948">
        <v>3947</v>
      </c>
      <c r="D3948" t="str">
        <f>IF('Dobór mocy zestawu'!$E$6&gt;=Arkusz2!C3948,"CPV 4",0)</f>
        <v>CPV 4</v>
      </c>
    </row>
    <row r="3949" spans="3:4">
      <c r="C3949">
        <v>3948</v>
      </c>
      <c r="D3949" t="str">
        <f>IF('Dobór mocy zestawu'!$E$6&gt;=Arkusz2!C3949,"CPV 4",0)</f>
        <v>CPV 4</v>
      </c>
    </row>
    <row r="3950" spans="3:4">
      <c r="C3950">
        <v>3949</v>
      </c>
      <c r="D3950" t="str">
        <f>IF('Dobór mocy zestawu'!$E$6&gt;=Arkusz2!C3950,"CPV 4",0)</f>
        <v>CPV 4</v>
      </c>
    </row>
    <row r="3951" spans="3:4">
      <c r="C3951">
        <v>3950</v>
      </c>
      <c r="D3951" t="str">
        <f>IF('Dobór mocy zestawu'!$E$6&gt;=Arkusz2!C3951,"CPV 4",0)</f>
        <v>CPV 4</v>
      </c>
    </row>
    <row r="3952" spans="3:4">
      <c r="C3952">
        <v>3951</v>
      </c>
      <c r="D3952" t="str">
        <f>IF('Dobór mocy zestawu'!$E$6&gt;=Arkusz2!C3952,"CPV 4",0)</f>
        <v>CPV 4</v>
      </c>
    </row>
    <row r="3953" spans="3:4">
      <c r="C3953">
        <v>3952</v>
      </c>
      <c r="D3953" t="str">
        <f>IF('Dobór mocy zestawu'!$E$6&gt;=Arkusz2!C3953,"CPV 4",0)</f>
        <v>CPV 4</v>
      </c>
    </row>
    <row r="3954" spans="3:4">
      <c r="C3954">
        <v>3953</v>
      </c>
      <c r="D3954" t="str">
        <f>IF('Dobór mocy zestawu'!$E$6&gt;=Arkusz2!C3954,"CPV 4",0)</f>
        <v>CPV 4</v>
      </c>
    </row>
    <row r="3955" spans="3:4">
      <c r="C3955">
        <v>3954</v>
      </c>
      <c r="D3955" t="str">
        <f>IF('Dobór mocy zestawu'!$E$6&gt;=Arkusz2!C3955,"CPV 4",0)</f>
        <v>CPV 4</v>
      </c>
    </row>
    <row r="3956" spans="3:4">
      <c r="C3956">
        <v>3955</v>
      </c>
      <c r="D3956" t="str">
        <f>IF('Dobór mocy zestawu'!$E$6&gt;=Arkusz2!C3956,"CPV 4",0)</f>
        <v>CPV 4</v>
      </c>
    </row>
    <row r="3957" spans="3:4">
      <c r="C3957">
        <v>3956</v>
      </c>
      <c r="D3957" t="str">
        <f>IF('Dobór mocy zestawu'!$E$6&gt;=Arkusz2!C3957,"CPV 4",0)</f>
        <v>CPV 4</v>
      </c>
    </row>
    <row r="3958" spans="3:4">
      <c r="C3958">
        <v>3957</v>
      </c>
      <c r="D3958" t="str">
        <f>IF('Dobór mocy zestawu'!$E$6&gt;=Arkusz2!C3958,"CPV 4",0)</f>
        <v>CPV 4</v>
      </c>
    </row>
    <row r="3959" spans="3:4">
      <c r="C3959">
        <v>3958</v>
      </c>
      <c r="D3959" t="str">
        <f>IF('Dobór mocy zestawu'!$E$6&gt;=Arkusz2!C3959,"CPV 4",0)</f>
        <v>CPV 4</v>
      </c>
    </row>
    <row r="3960" spans="3:4">
      <c r="C3960">
        <v>3959</v>
      </c>
      <c r="D3960" t="str">
        <f>IF('Dobór mocy zestawu'!$E$6&gt;=Arkusz2!C3960,"CPV 4",0)</f>
        <v>CPV 4</v>
      </c>
    </row>
    <row r="3961" spans="3:4">
      <c r="C3961">
        <v>3960</v>
      </c>
      <c r="D3961" t="str">
        <f>IF('Dobór mocy zestawu'!$E$6&gt;=Arkusz2!C3961,"CPV 4",0)</f>
        <v>CPV 4</v>
      </c>
    </row>
    <row r="3962" spans="3:4">
      <c r="C3962">
        <v>3961</v>
      </c>
      <c r="D3962" t="str">
        <f>IF('Dobór mocy zestawu'!$E$6&gt;=Arkusz2!C3962,"CPV 4",0)</f>
        <v>CPV 4</v>
      </c>
    </row>
    <row r="3963" spans="3:4">
      <c r="C3963">
        <v>3962</v>
      </c>
      <c r="D3963" t="str">
        <f>IF('Dobór mocy zestawu'!$E$6&gt;=Arkusz2!C3963,"CPV 4",0)</f>
        <v>CPV 4</v>
      </c>
    </row>
    <row r="3964" spans="3:4">
      <c r="C3964">
        <v>3963</v>
      </c>
      <c r="D3964" t="str">
        <f>IF('Dobór mocy zestawu'!$E$6&gt;=Arkusz2!C3964,"CPV 4",0)</f>
        <v>CPV 4</v>
      </c>
    </row>
    <row r="3965" spans="3:4">
      <c r="C3965">
        <v>3964</v>
      </c>
      <c r="D3965" t="str">
        <f>IF('Dobór mocy zestawu'!$E$6&gt;=Arkusz2!C3965,"CPV 4",0)</f>
        <v>CPV 4</v>
      </c>
    </row>
    <row r="3966" spans="3:4">
      <c r="C3966">
        <v>3965</v>
      </c>
      <c r="D3966" t="str">
        <f>IF('Dobór mocy zestawu'!$E$6&gt;=Arkusz2!C3966,"CPV 4",0)</f>
        <v>CPV 4</v>
      </c>
    </row>
    <row r="3967" spans="3:4">
      <c r="C3967">
        <v>3966</v>
      </c>
      <c r="D3967" t="str">
        <f>IF('Dobór mocy zestawu'!$E$6&gt;=Arkusz2!C3967,"CPV 4",0)</f>
        <v>CPV 4</v>
      </c>
    </row>
    <row r="3968" spans="3:4">
      <c r="C3968">
        <v>3967</v>
      </c>
      <c r="D3968" t="str">
        <f>IF('Dobór mocy zestawu'!$E$6&gt;=Arkusz2!C3968,"CPV 4",0)</f>
        <v>CPV 4</v>
      </c>
    </row>
    <row r="3969" spans="3:4">
      <c r="C3969">
        <v>3968</v>
      </c>
      <c r="D3969" t="str">
        <f>IF('Dobór mocy zestawu'!$E$6&gt;=Arkusz2!C3969,"CPV 4",0)</f>
        <v>CPV 4</v>
      </c>
    </row>
    <row r="3970" spans="3:4">
      <c r="C3970">
        <v>3969</v>
      </c>
      <c r="D3970" t="str">
        <f>IF('Dobór mocy zestawu'!$E$6&gt;=Arkusz2!C3970,"CPV 4",0)</f>
        <v>CPV 4</v>
      </c>
    </row>
    <row r="3971" spans="3:4">
      <c r="C3971">
        <v>3970</v>
      </c>
      <c r="D3971" t="str">
        <f>IF('Dobór mocy zestawu'!$E$6&gt;=Arkusz2!C3971,"CPV 4",0)</f>
        <v>CPV 4</v>
      </c>
    </row>
    <row r="3972" spans="3:4">
      <c r="C3972">
        <v>3971</v>
      </c>
      <c r="D3972" t="str">
        <f>IF('Dobór mocy zestawu'!$E$6&gt;=Arkusz2!C3972,"CPV 4",0)</f>
        <v>CPV 4</v>
      </c>
    </row>
    <row r="3973" spans="3:4">
      <c r="C3973">
        <v>3972</v>
      </c>
      <c r="D3973" t="str">
        <f>IF('Dobór mocy zestawu'!$E$6&gt;=Arkusz2!C3973,"CPV 4",0)</f>
        <v>CPV 4</v>
      </c>
    </row>
    <row r="3974" spans="3:4">
      <c r="C3974">
        <v>3973</v>
      </c>
      <c r="D3974" t="str">
        <f>IF('Dobór mocy zestawu'!$E$6&gt;=Arkusz2!C3974,"CPV 4",0)</f>
        <v>CPV 4</v>
      </c>
    </row>
    <row r="3975" spans="3:4">
      <c r="C3975">
        <v>3974</v>
      </c>
      <c r="D3975" t="str">
        <f>IF('Dobór mocy zestawu'!$E$6&gt;=Arkusz2!C3975,"CPV 4",0)</f>
        <v>CPV 4</v>
      </c>
    </row>
    <row r="3976" spans="3:4">
      <c r="C3976">
        <v>3975</v>
      </c>
      <c r="D3976" t="str">
        <f>IF('Dobór mocy zestawu'!$E$6&gt;=Arkusz2!C3976,"CPV 4",0)</f>
        <v>CPV 4</v>
      </c>
    </row>
    <row r="3977" spans="3:4">
      <c r="C3977">
        <v>3976</v>
      </c>
      <c r="D3977" t="str">
        <f>IF('Dobór mocy zestawu'!$E$6&gt;=Arkusz2!C3977,"CPV 4",0)</f>
        <v>CPV 4</v>
      </c>
    </row>
    <row r="3978" spans="3:4">
      <c r="C3978">
        <v>3977</v>
      </c>
      <c r="D3978" t="str">
        <f>IF('Dobór mocy zestawu'!$E$6&gt;=Arkusz2!C3978,"CPV 4",0)</f>
        <v>CPV 4</v>
      </c>
    </row>
    <row r="3979" spans="3:4">
      <c r="C3979">
        <v>3978</v>
      </c>
      <c r="D3979" t="str">
        <f>IF('Dobór mocy zestawu'!$E$6&gt;=Arkusz2!C3979,"CPV 4",0)</f>
        <v>CPV 4</v>
      </c>
    </row>
    <row r="3980" spans="3:4">
      <c r="C3980">
        <v>3979</v>
      </c>
      <c r="D3980" t="str">
        <f>IF('Dobór mocy zestawu'!$E$6&gt;=Arkusz2!C3980,"CPV 4",0)</f>
        <v>CPV 4</v>
      </c>
    </row>
    <row r="3981" spans="3:4">
      <c r="C3981">
        <v>3980</v>
      </c>
      <c r="D3981" t="str">
        <f>IF('Dobór mocy zestawu'!$E$6&gt;=Arkusz2!C3981,"CPV 4",0)</f>
        <v>CPV 4</v>
      </c>
    </row>
    <row r="3982" spans="3:4">
      <c r="C3982">
        <v>3981</v>
      </c>
      <c r="D3982" t="str">
        <f>IF('Dobór mocy zestawu'!$E$6&gt;=Arkusz2!C3982,"CPV 4",0)</f>
        <v>CPV 4</v>
      </c>
    </row>
    <row r="3983" spans="3:4">
      <c r="C3983">
        <v>3982</v>
      </c>
      <c r="D3983" t="str">
        <f>IF('Dobór mocy zestawu'!$E$6&gt;=Arkusz2!C3983,"CPV 4",0)</f>
        <v>CPV 4</v>
      </c>
    </row>
    <row r="3984" spans="3:4">
      <c r="C3984">
        <v>3983</v>
      </c>
      <c r="D3984" t="str">
        <f>IF('Dobór mocy zestawu'!$E$6&gt;=Arkusz2!C3984,"CPV 4",0)</f>
        <v>CPV 4</v>
      </c>
    </row>
    <row r="3985" spans="3:4">
      <c r="C3985">
        <v>3984</v>
      </c>
      <c r="D3985" t="str">
        <f>IF('Dobór mocy zestawu'!$E$6&gt;=Arkusz2!C3985,"CPV 4",0)</f>
        <v>CPV 4</v>
      </c>
    </row>
    <row r="3986" spans="3:4">
      <c r="C3986">
        <v>3985</v>
      </c>
      <c r="D3986" t="str">
        <f>IF('Dobór mocy zestawu'!$E$6&gt;=Arkusz2!C3986,"CPV 4",0)</f>
        <v>CPV 4</v>
      </c>
    </row>
    <row r="3987" spans="3:4">
      <c r="C3987">
        <v>3986</v>
      </c>
      <c r="D3987" t="str">
        <f>IF('Dobór mocy zestawu'!$E$6&gt;=Arkusz2!C3987,"CPV 4",0)</f>
        <v>CPV 4</v>
      </c>
    </row>
    <row r="3988" spans="3:4">
      <c r="C3988">
        <v>3987</v>
      </c>
      <c r="D3988" t="str">
        <f>IF('Dobór mocy zestawu'!$E$6&gt;=Arkusz2!C3988,"CPV 4",0)</f>
        <v>CPV 4</v>
      </c>
    </row>
    <row r="3989" spans="3:4">
      <c r="C3989">
        <v>3988</v>
      </c>
      <c r="D3989" t="str">
        <f>IF('Dobór mocy zestawu'!$E$6&gt;=Arkusz2!C3989,"CPV 4",0)</f>
        <v>CPV 4</v>
      </c>
    </row>
    <row r="3990" spans="3:4">
      <c r="C3990">
        <v>3989</v>
      </c>
      <c r="D3990" t="str">
        <f>IF('Dobór mocy zestawu'!$E$6&gt;=Arkusz2!C3990,"CPV 4",0)</f>
        <v>CPV 4</v>
      </c>
    </row>
    <row r="3991" spans="3:4">
      <c r="C3991">
        <v>3990</v>
      </c>
      <c r="D3991" t="str">
        <f>IF('Dobór mocy zestawu'!$E$6&gt;=Arkusz2!C3991,"CPV 4",0)</f>
        <v>CPV 4</v>
      </c>
    </row>
    <row r="3992" spans="3:4">
      <c r="C3992">
        <v>3991</v>
      </c>
      <c r="D3992" t="str">
        <f>IF('Dobór mocy zestawu'!$E$6&gt;=Arkusz2!C3992,"CPV 4",0)</f>
        <v>CPV 4</v>
      </c>
    </row>
    <row r="3993" spans="3:4">
      <c r="C3993">
        <v>3992</v>
      </c>
      <c r="D3993" t="str">
        <f>IF('Dobór mocy zestawu'!$E$6&gt;=Arkusz2!C3993,"CPV 4",0)</f>
        <v>CPV 4</v>
      </c>
    </row>
    <row r="3994" spans="3:4">
      <c r="C3994">
        <v>3993</v>
      </c>
      <c r="D3994" t="str">
        <f>IF('Dobór mocy zestawu'!$E$6&gt;=Arkusz2!C3994,"CPV 4",0)</f>
        <v>CPV 4</v>
      </c>
    </row>
    <row r="3995" spans="3:4">
      <c r="C3995">
        <v>3994</v>
      </c>
      <c r="D3995" t="str">
        <f>IF('Dobór mocy zestawu'!$E$6&gt;=Arkusz2!C3995,"CPV 4",0)</f>
        <v>CPV 4</v>
      </c>
    </row>
    <row r="3996" spans="3:4">
      <c r="C3996">
        <v>3995</v>
      </c>
      <c r="D3996" t="str">
        <f>IF('Dobór mocy zestawu'!$E$6&gt;=Arkusz2!C3996,"CPV 4",0)</f>
        <v>CPV 4</v>
      </c>
    </row>
    <row r="3997" spans="3:4">
      <c r="C3997">
        <v>3996</v>
      </c>
      <c r="D3997" t="str">
        <f>IF('Dobór mocy zestawu'!$E$6&gt;=Arkusz2!C3997,"CPV 4",0)</f>
        <v>CPV 4</v>
      </c>
    </row>
    <row r="3998" spans="3:4">
      <c r="C3998">
        <v>3997</v>
      </c>
      <c r="D3998" t="str">
        <f>IF('Dobór mocy zestawu'!$E$6&gt;=Arkusz2!C3998,"CPV 4",0)</f>
        <v>CPV 4</v>
      </c>
    </row>
    <row r="3999" spans="3:4">
      <c r="C3999">
        <v>3998</v>
      </c>
      <c r="D3999" t="str">
        <f>IF('Dobór mocy zestawu'!$E$6&gt;=Arkusz2!C3999,"CPV 4",0)</f>
        <v>CPV 4</v>
      </c>
    </row>
    <row r="4000" spans="3:4">
      <c r="C4000">
        <v>3999</v>
      </c>
      <c r="D4000" t="str">
        <f>IF('Dobór mocy zestawu'!$E$6&gt;=Arkusz2!C4000,"CPV 4",0)</f>
        <v>CPV 4</v>
      </c>
    </row>
    <row r="4001" spans="3:4">
      <c r="C4001">
        <v>4000</v>
      </c>
      <c r="D4001" t="str">
        <f>IF('Dobór mocy zestawu'!$E$6&gt;=Arkusz2!C4001,"CPV 4",0)</f>
        <v>CPV 4</v>
      </c>
    </row>
    <row r="4002" spans="3:4">
      <c r="C4002">
        <v>4001</v>
      </c>
      <c r="D4002">
        <f>IF('Dobór mocy zestawu'!$E$6&gt;=Arkusz2!C4002,"CPV 5",0)</f>
        <v>0</v>
      </c>
    </row>
    <row r="4003" spans="3:4">
      <c r="C4003">
        <v>4002</v>
      </c>
      <c r="D4003">
        <f>IF('Dobór mocy zestawu'!$E$6&gt;=Arkusz2!C4003,"CPV 5",0)</f>
        <v>0</v>
      </c>
    </row>
    <row r="4004" spans="3:4">
      <c r="C4004">
        <v>4003</v>
      </c>
      <c r="D4004">
        <f>IF('Dobór mocy zestawu'!$E$6&gt;=Arkusz2!C4004,"CPV 5",0)</f>
        <v>0</v>
      </c>
    </row>
    <row r="4005" spans="3:4">
      <c r="C4005">
        <v>4004</v>
      </c>
      <c r="D4005">
        <f>IF('Dobór mocy zestawu'!$E$6&gt;=Arkusz2!C4005,"CPV 5",0)</f>
        <v>0</v>
      </c>
    </row>
    <row r="4006" spans="3:4">
      <c r="C4006">
        <v>4005</v>
      </c>
      <c r="D4006">
        <f>IF('Dobór mocy zestawu'!$E$6&gt;=Arkusz2!C4006,"CPV 5",0)</f>
        <v>0</v>
      </c>
    </row>
    <row r="4007" spans="3:4">
      <c r="C4007">
        <v>4006</v>
      </c>
      <c r="D4007">
        <f>IF('Dobór mocy zestawu'!$E$6&gt;=Arkusz2!C4007,"CPV 5",0)</f>
        <v>0</v>
      </c>
    </row>
    <row r="4008" spans="3:4">
      <c r="C4008">
        <v>4007</v>
      </c>
      <c r="D4008">
        <f>IF('Dobór mocy zestawu'!$E$6&gt;=Arkusz2!C4008,"CPV 5",0)</f>
        <v>0</v>
      </c>
    </row>
    <row r="4009" spans="3:4">
      <c r="C4009">
        <v>4008</v>
      </c>
      <c r="D4009">
        <f>IF('Dobór mocy zestawu'!$E$6&gt;=Arkusz2!C4009,"CPV 5",0)</f>
        <v>0</v>
      </c>
    </row>
    <row r="4010" spans="3:4">
      <c r="C4010">
        <v>4009</v>
      </c>
      <c r="D4010">
        <f>IF('Dobór mocy zestawu'!$E$6&gt;=Arkusz2!C4010,"CPV 5",0)</f>
        <v>0</v>
      </c>
    </row>
    <row r="4011" spans="3:4">
      <c r="C4011">
        <v>4010</v>
      </c>
      <c r="D4011">
        <f>IF('Dobór mocy zestawu'!$E$6&gt;=Arkusz2!C4011,"CPV 5",0)</f>
        <v>0</v>
      </c>
    </row>
    <row r="4012" spans="3:4">
      <c r="C4012">
        <v>4011</v>
      </c>
      <c r="D4012">
        <f>IF('Dobór mocy zestawu'!$E$6&gt;=Arkusz2!C4012,"CPV 5",0)</f>
        <v>0</v>
      </c>
    </row>
    <row r="4013" spans="3:4">
      <c r="C4013">
        <v>4012</v>
      </c>
      <c r="D4013">
        <f>IF('Dobór mocy zestawu'!$E$6&gt;=Arkusz2!C4013,"CPV 5",0)</f>
        <v>0</v>
      </c>
    </row>
    <row r="4014" spans="3:4">
      <c r="C4014">
        <v>4013</v>
      </c>
      <c r="D4014">
        <f>IF('Dobór mocy zestawu'!$E$6&gt;=Arkusz2!C4014,"CPV 5",0)</f>
        <v>0</v>
      </c>
    </row>
    <row r="4015" spans="3:4">
      <c r="C4015">
        <v>4014</v>
      </c>
      <c r="D4015">
        <f>IF('Dobór mocy zestawu'!$E$6&gt;=Arkusz2!C4015,"CPV 5",0)</f>
        <v>0</v>
      </c>
    </row>
    <row r="4016" spans="3:4">
      <c r="C4016">
        <v>4015</v>
      </c>
      <c r="D4016">
        <f>IF('Dobór mocy zestawu'!$E$6&gt;=Arkusz2!C4016,"CPV 5",0)</f>
        <v>0</v>
      </c>
    </row>
    <row r="4017" spans="3:4">
      <c r="C4017">
        <v>4016</v>
      </c>
      <c r="D4017">
        <f>IF('Dobór mocy zestawu'!$E$6&gt;=Arkusz2!C4017,"CPV 5",0)</f>
        <v>0</v>
      </c>
    </row>
    <row r="4018" spans="3:4">
      <c r="C4018">
        <v>4017</v>
      </c>
      <c r="D4018">
        <f>IF('Dobór mocy zestawu'!$E$6&gt;=Arkusz2!C4018,"CPV 5",0)</f>
        <v>0</v>
      </c>
    </row>
    <row r="4019" spans="3:4">
      <c r="C4019">
        <v>4018</v>
      </c>
      <c r="D4019">
        <f>IF('Dobór mocy zestawu'!$E$6&gt;=Arkusz2!C4019,"CPV 5",0)</f>
        <v>0</v>
      </c>
    </row>
    <row r="4020" spans="3:4">
      <c r="C4020">
        <v>4019</v>
      </c>
      <c r="D4020">
        <f>IF('Dobór mocy zestawu'!$E$6&gt;=Arkusz2!C4020,"CPV 5",0)</f>
        <v>0</v>
      </c>
    </row>
    <row r="4021" spans="3:4">
      <c r="C4021">
        <v>4020</v>
      </c>
      <c r="D4021">
        <f>IF('Dobór mocy zestawu'!$E$6&gt;=Arkusz2!C4021,"CPV 5",0)</f>
        <v>0</v>
      </c>
    </row>
    <row r="4022" spans="3:4">
      <c r="C4022">
        <v>4021</v>
      </c>
      <c r="D4022">
        <f>IF('Dobór mocy zestawu'!$E$6&gt;=Arkusz2!C4022,"CPV 5",0)</f>
        <v>0</v>
      </c>
    </row>
    <row r="4023" spans="3:4">
      <c r="C4023">
        <v>4022</v>
      </c>
      <c r="D4023">
        <f>IF('Dobór mocy zestawu'!$E$6&gt;=Arkusz2!C4023,"CPV 5",0)</f>
        <v>0</v>
      </c>
    </row>
    <row r="4024" spans="3:4">
      <c r="C4024">
        <v>4023</v>
      </c>
      <c r="D4024">
        <f>IF('Dobór mocy zestawu'!$E$6&gt;=Arkusz2!C4024,"CPV 5",0)</f>
        <v>0</v>
      </c>
    </row>
    <row r="4025" spans="3:4">
      <c r="C4025">
        <v>4024</v>
      </c>
      <c r="D4025">
        <f>IF('Dobór mocy zestawu'!$E$6&gt;=Arkusz2!C4025,"CPV 5",0)</f>
        <v>0</v>
      </c>
    </row>
    <row r="4026" spans="3:4">
      <c r="C4026">
        <v>4025</v>
      </c>
      <c r="D4026">
        <f>IF('Dobór mocy zestawu'!$E$6&gt;=Arkusz2!C4026,"CPV 5",0)</f>
        <v>0</v>
      </c>
    </row>
    <row r="4027" spans="3:4">
      <c r="C4027">
        <v>4026</v>
      </c>
      <c r="D4027">
        <f>IF('Dobór mocy zestawu'!$E$6&gt;=Arkusz2!C4027,"CPV 5",0)</f>
        <v>0</v>
      </c>
    </row>
    <row r="4028" spans="3:4">
      <c r="C4028">
        <v>4027</v>
      </c>
      <c r="D4028">
        <f>IF('Dobór mocy zestawu'!$E$6&gt;=Arkusz2!C4028,"CPV 5",0)</f>
        <v>0</v>
      </c>
    </row>
    <row r="4029" spans="3:4">
      <c r="C4029">
        <v>4028</v>
      </c>
      <c r="D4029">
        <f>IF('Dobór mocy zestawu'!$E$6&gt;=Arkusz2!C4029,"CPV 5",0)</f>
        <v>0</v>
      </c>
    </row>
    <row r="4030" spans="3:4">
      <c r="C4030">
        <v>4029</v>
      </c>
      <c r="D4030">
        <f>IF('Dobór mocy zestawu'!$E$6&gt;=Arkusz2!C4030,"CPV 5",0)</f>
        <v>0</v>
      </c>
    </row>
    <row r="4031" spans="3:4">
      <c r="C4031">
        <v>4030</v>
      </c>
      <c r="D4031">
        <f>IF('Dobór mocy zestawu'!$E$6&gt;=Arkusz2!C4031,"CPV 5",0)</f>
        <v>0</v>
      </c>
    </row>
    <row r="4032" spans="3:4">
      <c r="C4032">
        <v>4031</v>
      </c>
      <c r="D4032">
        <f>IF('Dobór mocy zestawu'!$E$6&gt;=Arkusz2!C4032,"CPV 5",0)</f>
        <v>0</v>
      </c>
    </row>
    <row r="4033" spans="3:4">
      <c r="C4033">
        <v>4032</v>
      </c>
      <c r="D4033">
        <f>IF('Dobór mocy zestawu'!$E$6&gt;=Arkusz2!C4033,"CPV 5",0)</f>
        <v>0</v>
      </c>
    </row>
    <row r="4034" spans="3:4">
      <c r="C4034">
        <v>4033</v>
      </c>
      <c r="D4034">
        <f>IF('Dobór mocy zestawu'!$E$6&gt;=Arkusz2!C4034,"CPV 5",0)</f>
        <v>0</v>
      </c>
    </row>
    <row r="4035" spans="3:4">
      <c r="C4035">
        <v>4034</v>
      </c>
      <c r="D4035">
        <f>IF('Dobór mocy zestawu'!$E$6&gt;=Arkusz2!C4035,"CPV 5",0)</f>
        <v>0</v>
      </c>
    </row>
    <row r="4036" spans="3:4">
      <c r="C4036">
        <v>4035</v>
      </c>
      <c r="D4036">
        <f>IF('Dobór mocy zestawu'!$E$6&gt;=Arkusz2!C4036,"CPV 5",0)</f>
        <v>0</v>
      </c>
    </row>
    <row r="4037" spans="3:4">
      <c r="C4037">
        <v>4036</v>
      </c>
      <c r="D4037">
        <f>IF('Dobór mocy zestawu'!$E$6&gt;=Arkusz2!C4037,"CPV 5",0)</f>
        <v>0</v>
      </c>
    </row>
    <row r="4038" spans="3:4">
      <c r="C4038">
        <v>4037</v>
      </c>
      <c r="D4038">
        <f>IF('Dobór mocy zestawu'!$E$6&gt;=Arkusz2!C4038,"CPV 5",0)</f>
        <v>0</v>
      </c>
    </row>
    <row r="4039" spans="3:4">
      <c r="C4039">
        <v>4038</v>
      </c>
      <c r="D4039">
        <f>IF('Dobór mocy zestawu'!$E$6&gt;=Arkusz2!C4039,"CPV 5",0)</f>
        <v>0</v>
      </c>
    </row>
    <row r="4040" spans="3:4">
      <c r="C4040">
        <v>4039</v>
      </c>
      <c r="D4040">
        <f>IF('Dobór mocy zestawu'!$E$6&gt;=Arkusz2!C4040,"CPV 5",0)</f>
        <v>0</v>
      </c>
    </row>
    <row r="4041" spans="3:4">
      <c r="C4041">
        <v>4040</v>
      </c>
      <c r="D4041">
        <f>IF('Dobór mocy zestawu'!$E$6&gt;=Arkusz2!C4041,"CPV 5",0)</f>
        <v>0</v>
      </c>
    </row>
    <row r="4042" spans="3:4">
      <c r="C4042">
        <v>4041</v>
      </c>
      <c r="D4042">
        <f>IF('Dobór mocy zestawu'!$E$6&gt;=Arkusz2!C4042,"CPV 5",0)</f>
        <v>0</v>
      </c>
    </row>
    <row r="4043" spans="3:4">
      <c r="C4043">
        <v>4042</v>
      </c>
      <c r="D4043">
        <f>IF('Dobór mocy zestawu'!$E$6&gt;=Arkusz2!C4043,"CPV 5",0)</f>
        <v>0</v>
      </c>
    </row>
    <row r="4044" spans="3:4">
      <c r="C4044">
        <v>4043</v>
      </c>
      <c r="D4044">
        <f>IF('Dobór mocy zestawu'!$E$6&gt;=Arkusz2!C4044,"CPV 5",0)</f>
        <v>0</v>
      </c>
    </row>
    <row r="4045" spans="3:4">
      <c r="C4045">
        <v>4044</v>
      </c>
      <c r="D4045">
        <f>IF('Dobór mocy zestawu'!$E$6&gt;=Arkusz2!C4045,"CPV 5",0)</f>
        <v>0</v>
      </c>
    </row>
    <row r="4046" spans="3:4">
      <c r="C4046">
        <v>4045</v>
      </c>
      <c r="D4046">
        <f>IF('Dobór mocy zestawu'!$E$6&gt;=Arkusz2!C4046,"CPV 5",0)</f>
        <v>0</v>
      </c>
    </row>
    <row r="4047" spans="3:4">
      <c r="C4047">
        <v>4046</v>
      </c>
      <c r="D4047">
        <f>IF('Dobór mocy zestawu'!$E$6&gt;=Arkusz2!C4047,"CPV 5",0)</f>
        <v>0</v>
      </c>
    </row>
    <row r="4048" spans="3:4">
      <c r="C4048">
        <v>4047</v>
      </c>
      <c r="D4048">
        <f>IF('Dobór mocy zestawu'!$E$6&gt;=Arkusz2!C4048,"CPV 5",0)</f>
        <v>0</v>
      </c>
    </row>
    <row r="4049" spans="3:4">
      <c r="C4049">
        <v>4048</v>
      </c>
      <c r="D4049">
        <f>IF('Dobór mocy zestawu'!$E$6&gt;=Arkusz2!C4049,"CPV 5",0)</f>
        <v>0</v>
      </c>
    </row>
    <row r="4050" spans="3:4">
      <c r="C4050">
        <v>4049</v>
      </c>
      <c r="D4050">
        <f>IF('Dobór mocy zestawu'!$E$6&gt;=Arkusz2!C4050,"CPV 5",0)</f>
        <v>0</v>
      </c>
    </row>
    <row r="4051" spans="3:4">
      <c r="C4051">
        <v>4050</v>
      </c>
      <c r="D4051">
        <f>IF('Dobór mocy zestawu'!$E$6&gt;=Arkusz2!C4051,"CPV 5",0)</f>
        <v>0</v>
      </c>
    </row>
    <row r="4052" spans="3:4">
      <c r="C4052">
        <v>4051</v>
      </c>
      <c r="D4052">
        <f>IF('Dobór mocy zestawu'!$E$6&gt;=Arkusz2!C4052,"CPV 5",0)</f>
        <v>0</v>
      </c>
    </row>
    <row r="4053" spans="3:4">
      <c r="C4053">
        <v>4052</v>
      </c>
      <c r="D4053">
        <f>IF('Dobór mocy zestawu'!$E$6&gt;=Arkusz2!C4053,"CPV 5",0)</f>
        <v>0</v>
      </c>
    </row>
    <row r="4054" spans="3:4">
      <c r="C4054">
        <v>4053</v>
      </c>
      <c r="D4054">
        <f>IF('Dobór mocy zestawu'!$E$6&gt;=Arkusz2!C4054,"CPV 5",0)</f>
        <v>0</v>
      </c>
    </row>
    <row r="4055" spans="3:4">
      <c r="C4055">
        <v>4054</v>
      </c>
      <c r="D4055">
        <f>IF('Dobór mocy zestawu'!$E$6&gt;=Arkusz2!C4055,"CPV 5",0)</f>
        <v>0</v>
      </c>
    </row>
    <row r="4056" spans="3:4">
      <c r="C4056">
        <v>4055</v>
      </c>
      <c r="D4056">
        <f>IF('Dobór mocy zestawu'!$E$6&gt;=Arkusz2!C4056,"CPV 5",0)</f>
        <v>0</v>
      </c>
    </row>
    <row r="4057" spans="3:4">
      <c r="C4057">
        <v>4056</v>
      </c>
      <c r="D4057">
        <f>IF('Dobór mocy zestawu'!$E$6&gt;=Arkusz2!C4057,"CPV 5",0)</f>
        <v>0</v>
      </c>
    </row>
    <row r="4058" spans="3:4">
      <c r="C4058">
        <v>4057</v>
      </c>
      <c r="D4058">
        <f>IF('Dobór mocy zestawu'!$E$6&gt;=Arkusz2!C4058,"CPV 5",0)</f>
        <v>0</v>
      </c>
    </row>
    <row r="4059" spans="3:4">
      <c r="C4059">
        <v>4058</v>
      </c>
      <c r="D4059">
        <f>IF('Dobór mocy zestawu'!$E$6&gt;=Arkusz2!C4059,"CPV 5",0)</f>
        <v>0</v>
      </c>
    </row>
    <row r="4060" spans="3:4">
      <c r="C4060">
        <v>4059</v>
      </c>
      <c r="D4060">
        <f>IF('Dobór mocy zestawu'!$E$6&gt;=Arkusz2!C4060,"CPV 5",0)</f>
        <v>0</v>
      </c>
    </row>
    <row r="4061" spans="3:4">
      <c r="C4061">
        <v>4060</v>
      </c>
      <c r="D4061">
        <f>IF('Dobór mocy zestawu'!$E$6&gt;=Arkusz2!C4061,"CPV 5",0)</f>
        <v>0</v>
      </c>
    </row>
    <row r="4062" spans="3:4">
      <c r="C4062">
        <v>4061</v>
      </c>
      <c r="D4062">
        <f>IF('Dobór mocy zestawu'!$E$6&gt;=Arkusz2!C4062,"CPV 5",0)</f>
        <v>0</v>
      </c>
    </row>
    <row r="4063" spans="3:4">
      <c r="C4063">
        <v>4062</v>
      </c>
      <c r="D4063">
        <f>IF('Dobór mocy zestawu'!$E$6&gt;=Arkusz2!C4063,"CPV 5",0)</f>
        <v>0</v>
      </c>
    </row>
    <row r="4064" spans="3:4">
      <c r="C4064">
        <v>4063</v>
      </c>
      <c r="D4064">
        <f>IF('Dobór mocy zestawu'!$E$6&gt;=Arkusz2!C4064,"CPV 5",0)</f>
        <v>0</v>
      </c>
    </row>
    <row r="4065" spans="3:4">
      <c r="C4065">
        <v>4064</v>
      </c>
      <c r="D4065">
        <f>IF('Dobór mocy zestawu'!$E$6&gt;=Arkusz2!C4065,"CPV 5",0)</f>
        <v>0</v>
      </c>
    </row>
    <row r="4066" spans="3:4">
      <c r="C4066">
        <v>4065</v>
      </c>
      <c r="D4066">
        <f>IF('Dobór mocy zestawu'!$E$6&gt;=Arkusz2!C4066,"CPV 5",0)</f>
        <v>0</v>
      </c>
    </row>
    <row r="4067" spans="3:4">
      <c r="C4067">
        <v>4066</v>
      </c>
      <c r="D4067">
        <f>IF('Dobór mocy zestawu'!$E$6&gt;=Arkusz2!C4067,"CPV 5",0)</f>
        <v>0</v>
      </c>
    </row>
    <row r="4068" spans="3:4">
      <c r="C4068">
        <v>4067</v>
      </c>
      <c r="D4068">
        <f>IF('Dobór mocy zestawu'!$E$6&gt;=Arkusz2!C4068,"CPV 5",0)</f>
        <v>0</v>
      </c>
    </row>
    <row r="4069" spans="3:4">
      <c r="C4069">
        <v>4068</v>
      </c>
      <c r="D4069">
        <f>IF('Dobór mocy zestawu'!$E$6&gt;=Arkusz2!C4069,"CPV 5",0)</f>
        <v>0</v>
      </c>
    </row>
    <row r="4070" spans="3:4">
      <c r="C4070">
        <v>4069</v>
      </c>
      <c r="D4070">
        <f>IF('Dobór mocy zestawu'!$E$6&gt;=Arkusz2!C4070,"CPV 5",0)</f>
        <v>0</v>
      </c>
    </row>
    <row r="4071" spans="3:4">
      <c r="C4071">
        <v>4070</v>
      </c>
      <c r="D4071">
        <f>IF('Dobór mocy zestawu'!$E$6&gt;=Arkusz2!C4071,"CPV 5",0)</f>
        <v>0</v>
      </c>
    </row>
    <row r="4072" spans="3:4">
      <c r="C4072">
        <v>4071</v>
      </c>
      <c r="D4072">
        <f>IF('Dobór mocy zestawu'!$E$6&gt;=Arkusz2!C4072,"CPV 5",0)</f>
        <v>0</v>
      </c>
    </row>
    <row r="4073" spans="3:4">
      <c r="C4073">
        <v>4072</v>
      </c>
      <c r="D4073">
        <f>IF('Dobór mocy zestawu'!$E$6&gt;=Arkusz2!C4073,"CPV 5",0)</f>
        <v>0</v>
      </c>
    </row>
    <row r="4074" spans="3:4">
      <c r="C4074">
        <v>4073</v>
      </c>
      <c r="D4074">
        <f>IF('Dobór mocy zestawu'!$E$6&gt;=Arkusz2!C4074,"CPV 5",0)</f>
        <v>0</v>
      </c>
    </row>
    <row r="4075" spans="3:4">
      <c r="C4075">
        <v>4074</v>
      </c>
      <c r="D4075">
        <f>IF('Dobór mocy zestawu'!$E$6&gt;=Arkusz2!C4075,"CPV 5",0)</f>
        <v>0</v>
      </c>
    </row>
    <row r="4076" spans="3:4">
      <c r="C4076">
        <v>4075</v>
      </c>
      <c r="D4076">
        <f>IF('Dobór mocy zestawu'!$E$6&gt;=Arkusz2!C4076,"CPV 5",0)</f>
        <v>0</v>
      </c>
    </row>
    <row r="4077" spans="3:4">
      <c r="C4077">
        <v>4076</v>
      </c>
      <c r="D4077">
        <f>IF('Dobór mocy zestawu'!$E$6&gt;=Arkusz2!C4077,"CPV 5",0)</f>
        <v>0</v>
      </c>
    </row>
    <row r="4078" spans="3:4">
      <c r="C4078">
        <v>4077</v>
      </c>
      <c r="D4078">
        <f>IF('Dobór mocy zestawu'!$E$6&gt;=Arkusz2!C4078,"CPV 5",0)</f>
        <v>0</v>
      </c>
    </row>
    <row r="4079" spans="3:4">
      <c r="C4079">
        <v>4078</v>
      </c>
      <c r="D4079">
        <f>IF('Dobór mocy zestawu'!$E$6&gt;=Arkusz2!C4079,"CPV 5",0)</f>
        <v>0</v>
      </c>
    </row>
    <row r="4080" spans="3:4">
      <c r="C4080">
        <v>4079</v>
      </c>
      <c r="D4080">
        <f>IF('Dobór mocy zestawu'!$E$6&gt;=Arkusz2!C4080,"CPV 5",0)</f>
        <v>0</v>
      </c>
    </row>
    <row r="4081" spans="3:4">
      <c r="C4081">
        <v>4080</v>
      </c>
      <c r="D4081">
        <f>IF('Dobór mocy zestawu'!$E$6&gt;=Arkusz2!C4081,"CPV 5",0)</f>
        <v>0</v>
      </c>
    </row>
    <row r="4082" spans="3:4">
      <c r="C4082">
        <v>4081</v>
      </c>
      <c r="D4082">
        <f>IF('Dobór mocy zestawu'!$E$6&gt;=Arkusz2!C4082,"CPV 5",0)</f>
        <v>0</v>
      </c>
    </row>
    <row r="4083" spans="3:4">
      <c r="C4083">
        <v>4082</v>
      </c>
      <c r="D4083">
        <f>IF('Dobór mocy zestawu'!$E$6&gt;=Arkusz2!C4083,"CPV 5",0)</f>
        <v>0</v>
      </c>
    </row>
    <row r="4084" spans="3:4">
      <c r="C4084">
        <v>4083</v>
      </c>
      <c r="D4084">
        <f>IF('Dobór mocy zestawu'!$E$6&gt;=Arkusz2!C4084,"CPV 5",0)</f>
        <v>0</v>
      </c>
    </row>
    <row r="4085" spans="3:4">
      <c r="C4085">
        <v>4084</v>
      </c>
      <c r="D4085">
        <f>IF('Dobór mocy zestawu'!$E$6&gt;=Arkusz2!C4085,"CPV 5",0)</f>
        <v>0</v>
      </c>
    </row>
    <row r="4086" spans="3:4">
      <c r="C4086">
        <v>4085</v>
      </c>
      <c r="D4086">
        <f>IF('Dobór mocy zestawu'!$E$6&gt;=Arkusz2!C4086,"CPV 5",0)</f>
        <v>0</v>
      </c>
    </row>
    <row r="4087" spans="3:4">
      <c r="C4087">
        <v>4086</v>
      </c>
      <c r="D4087">
        <f>IF('Dobór mocy zestawu'!$E$6&gt;=Arkusz2!C4087,"CPV 5",0)</f>
        <v>0</v>
      </c>
    </row>
    <row r="4088" spans="3:4">
      <c r="C4088">
        <v>4087</v>
      </c>
      <c r="D4088">
        <f>IF('Dobór mocy zestawu'!$E$6&gt;=Arkusz2!C4088,"CPV 5",0)</f>
        <v>0</v>
      </c>
    </row>
    <row r="4089" spans="3:4">
      <c r="C4089">
        <v>4088</v>
      </c>
      <c r="D4089">
        <f>IF('Dobór mocy zestawu'!$E$6&gt;=Arkusz2!C4089,"CPV 5",0)</f>
        <v>0</v>
      </c>
    </row>
    <row r="4090" spans="3:4">
      <c r="C4090">
        <v>4089</v>
      </c>
      <c r="D4090">
        <f>IF('Dobór mocy zestawu'!$E$6&gt;=Arkusz2!C4090,"CPV 5",0)</f>
        <v>0</v>
      </c>
    </row>
    <row r="4091" spans="3:4">
      <c r="C4091">
        <v>4090</v>
      </c>
      <c r="D4091">
        <f>IF('Dobór mocy zestawu'!$E$6&gt;=Arkusz2!C4091,"CPV 5",0)</f>
        <v>0</v>
      </c>
    </row>
    <row r="4092" spans="3:4">
      <c r="C4092">
        <v>4091</v>
      </c>
      <c r="D4092">
        <f>IF('Dobór mocy zestawu'!$E$6&gt;=Arkusz2!C4092,"CPV 5",0)</f>
        <v>0</v>
      </c>
    </row>
    <row r="4093" spans="3:4">
      <c r="C4093">
        <v>4092</v>
      </c>
      <c r="D4093">
        <f>IF('Dobór mocy zestawu'!$E$6&gt;=Arkusz2!C4093,"CPV 5",0)</f>
        <v>0</v>
      </c>
    </row>
    <row r="4094" spans="3:4">
      <c r="C4094">
        <v>4093</v>
      </c>
      <c r="D4094">
        <f>IF('Dobór mocy zestawu'!$E$6&gt;=Arkusz2!C4094,"CPV 5",0)</f>
        <v>0</v>
      </c>
    </row>
    <row r="4095" spans="3:4">
      <c r="C4095">
        <v>4094</v>
      </c>
      <c r="D4095">
        <f>IF('Dobór mocy zestawu'!$E$6&gt;=Arkusz2!C4095,"CPV 5",0)</f>
        <v>0</v>
      </c>
    </row>
    <row r="4096" spans="3:4">
      <c r="C4096">
        <v>4095</v>
      </c>
      <c r="D4096">
        <f>IF('Dobór mocy zestawu'!$E$6&gt;=Arkusz2!C4096,"CPV 5",0)</f>
        <v>0</v>
      </c>
    </row>
    <row r="4097" spans="3:4">
      <c r="C4097">
        <v>4096</v>
      </c>
      <c r="D4097">
        <f>IF('Dobór mocy zestawu'!$E$6&gt;=Arkusz2!C4097,"CPV 5",0)</f>
        <v>0</v>
      </c>
    </row>
    <row r="4098" spans="3:4">
      <c r="C4098">
        <v>4097</v>
      </c>
      <c r="D4098">
        <f>IF('Dobór mocy zestawu'!$E$6&gt;=Arkusz2!C4098,"CPV 5",0)</f>
        <v>0</v>
      </c>
    </row>
    <row r="4099" spans="3:4">
      <c r="C4099">
        <v>4098</v>
      </c>
      <c r="D4099">
        <f>IF('Dobór mocy zestawu'!$E$6&gt;=Arkusz2!C4099,"CPV 5",0)</f>
        <v>0</v>
      </c>
    </row>
    <row r="4100" spans="3:4">
      <c r="C4100">
        <v>4099</v>
      </c>
      <c r="D4100">
        <f>IF('Dobór mocy zestawu'!$E$6&gt;=Arkusz2!C4100,"CPV 5",0)</f>
        <v>0</v>
      </c>
    </row>
    <row r="4101" spans="3:4">
      <c r="C4101">
        <v>4100</v>
      </c>
      <c r="D4101">
        <f>IF('Dobór mocy zestawu'!$E$6&gt;=Arkusz2!C4101,"CPV 5",0)</f>
        <v>0</v>
      </c>
    </row>
    <row r="4102" spans="3:4">
      <c r="C4102">
        <v>4101</v>
      </c>
      <c r="D4102">
        <f>IF('Dobór mocy zestawu'!$E$6&gt;=Arkusz2!C4102,"CPV 5",0)</f>
        <v>0</v>
      </c>
    </row>
    <row r="4103" spans="3:4">
      <c r="C4103">
        <v>4102</v>
      </c>
      <c r="D4103">
        <f>IF('Dobór mocy zestawu'!$E$6&gt;=Arkusz2!C4103,"CPV 5",0)</f>
        <v>0</v>
      </c>
    </row>
    <row r="4104" spans="3:4">
      <c r="C4104">
        <v>4103</v>
      </c>
      <c r="D4104">
        <f>IF('Dobór mocy zestawu'!$E$6&gt;=Arkusz2!C4104,"CPV 5",0)</f>
        <v>0</v>
      </c>
    </row>
    <row r="4105" spans="3:4">
      <c r="C4105">
        <v>4104</v>
      </c>
      <c r="D4105">
        <f>IF('Dobór mocy zestawu'!$E$6&gt;=Arkusz2!C4105,"CPV 5",0)</f>
        <v>0</v>
      </c>
    </row>
    <row r="4106" spans="3:4">
      <c r="C4106">
        <v>4105</v>
      </c>
      <c r="D4106">
        <f>IF('Dobór mocy zestawu'!$E$6&gt;=Arkusz2!C4106,"CPV 5",0)</f>
        <v>0</v>
      </c>
    </row>
    <row r="4107" spans="3:4">
      <c r="C4107">
        <v>4106</v>
      </c>
      <c r="D4107">
        <f>IF('Dobór mocy zestawu'!$E$6&gt;=Arkusz2!C4107,"CPV 5",0)</f>
        <v>0</v>
      </c>
    </row>
    <row r="4108" spans="3:4">
      <c r="C4108">
        <v>4107</v>
      </c>
      <c r="D4108">
        <f>IF('Dobór mocy zestawu'!$E$6&gt;=Arkusz2!C4108,"CPV 5",0)</f>
        <v>0</v>
      </c>
    </row>
    <row r="4109" spans="3:4">
      <c r="C4109">
        <v>4108</v>
      </c>
      <c r="D4109">
        <f>IF('Dobór mocy zestawu'!$E$6&gt;=Arkusz2!C4109,"CPV 5",0)</f>
        <v>0</v>
      </c>
    </row>
    <row r="4110" spans="3:4">
      <c r="C4110">
        <v>4109</v>
      </c>
      <c r="D4110">
        <f>IF('Dobór mocy zestawu'!$E$6&gt;=Arkusz2!C4110,"CPV 5",0)</f>
        <v>0</v>
      </c>
    </row>
    <row r="4111" spans="3:4">
      <c r="C4111">
        <v>4110</v>
      </c>
      <c r="D4111">
        <f>IF('Dobór mocy zestawu'!$E$6&gt;=Arkusz2!C4111,"CPV 5",0)</f>
        <v>0</v>
      </c>
    </row>
    <row r="4112" spans="3:4">
      <c r="C4112">
        <v>4111</v>
      </c>
      <c r="D4112">
        <f>IF('Dobór mocy zestawu'!$E$6&gt;=Arkusz2!C4112,"CPV 5",0)</f>
        <v>0</v>
      </c>
    </row>
    <row r="4113" spans="3:4">
      <c r="C4113">
        <v>4112</v>
      </c>
      <c r="D4113">
        <f>IF('Dobór mocy zestawu'!$E$6&gt;=Arkusz2!C4113,"CPV 5",0)</f>
        <v>0</v>
      </c>
    </row>
    <row r="4114" spans="3:4">
      <c r="C4114">
        <v>4113</v>
      </c>
      <c r="D4114">
        <f>IF('Dobór mocy zestawu'!$E$6&gt;=Arkusz2!C4114,"CPV 5",0)</f>
        <v>0</v>
      </c>
    </row>
    <row r="4115" spans="3:4">
      <c r="C4115">
        <v>4114</v>
      </c>
      <c r="D4115">
        <f>IF('Dobór mocy zestawu'!$E$6&gt;=Arkusz2!C4115,"CPV 5",0)</f>
        <v>0</v>
      </c>
    </row>
    <row r="4116" spans="3:4">
      <c r="C4116">
        <v>4115</v>
      </c>
      <c r="D4116">
        <f>IF('Dobór mocy zestawu'!$E$6&gt;=Arkusz2!C4116,"CPV 5",0)</f>
        <v>0</v>
      </c>
    </row>
    <row r="4117" spans="3:4">
      <c r="C4117">
        <v>4116</v>
      </c>
      <c r="D4117">
        <f>IF('Dobór mocy zestawu'!$E$6&gt;=Arkusz2!C4117,"CPV 5",0)</f>
        <v>0</v>
      </c>
    </row>
    <row r="4118" spans="3:4">
      <c r="C4118">
        <v>4117</v>
      </c>
      <c r="D4118">
        <f>IF('Dobór mocy zestawu'!$E$6&gt;=Arkusz2!C4118,"CPV 5",0)</f>
        <v>0</v>
      </c>
    </row>
    <row r="4119" spans="3:4">
      <c r="C4119">
        <v>4118</v>
      </c>
      <c r="D4119">
        <f>IF('Dobór mocy zestawu'!$E$6&gt;=Arkusz2!C4119,"CPV 5",0)</f>
        <v>0</v>
      </c>
    </row>
    <row r="4120" spans="3:4">
      <c r="C4120">
        <v>4119</v>
      </c>
      <c r="D4120">
        <f>IF('Dobór mocy zestawu'!$E$6&gt;=Arkusz2!C4120,"CPV 5",0)</f>
        <v>0</v>
      </c>
    </row>
    <row r="4121" spans="3:4">
      <c r="C4121">
        <v>4120</v>
      </c>
      <c r="D4121">
        <f>IF('Dobór mocy zestawu'!$E$6&gt;=Arkusz2!C4121,"CPV 5",0)</f>
        <v>0</v>
      </c>
    </row>
    <row r="4122" spans="3:4">
      <c r="C4122">
        <v>4121</v>
      </c>
      <c r="D4122">
        <f>IF('Dobór mocy zestawu'!$E$6&gt;=Arkusz2!C4122,"CPV 5",0)</f>
        <v>0</v>
      </c>
    </row>
    <row r="4123" spans="3:4">
      <c r="C4123">
        <v>4122</v>
      </c>
      <c r="D4123">
        <f>IF('Dobór mocy zestawu'!$E$6&gt;=Arkusz2!C4123,"CPV 5",0)</f>
        <v>0</v>
      </c>
    </row>
    <row r="4124" spans="3:4">
      <c r="C4124">
        <v>4123</v>
      </c>
      <c r="D4124">
        <f>IF('Dobór mocy zestawu'!$E$6&gt;=Arkusz2!C4124,"CPV 5",0)</f>
        <v>0</v>
      </c>
    </row>
    <row r="4125" spans="3:4">
      <c r="C4125">
        <v>4124</v>
      </c>
      <c r="D4125">
        <f>IF('Dobór mocy zestawu'!$E$6&gt;=Arkusz2!C4125,"CPV 5",0)</f>
        <v>0</v>
      </c>
    </row>
    <row r="4126" spans="3:4">
      <c r="C4126">
        <v>4125</v>
      </c>
      <c r="D4126">
        <f>IF('Dobór mocy zestawu'!$E$6&gt;=Arkusz2!C4126,"CPV 5",0)</f>
        <v>0</v>
      </c>
    </row>
    <row r="4127" spans="3:4">
      <c r="C4127">
        <v>4126</v>
      </c>
      <c r="D4127">
        <f>IF('Dobór mocy zestawu'!$E$6&gt;=Arkusz2!C4127,"CPV 5",0)</f>
        <v>0</v>
      </c>
    </row>
    <row r="4128" spans="3:4">
      <c r="C4128">
        <v>4127</v>
      </c>
      <c r="D4128">
        <f>IF('Dobór mocy zestawu'!$E$6&gt;=Arkusz2!C4128,"CPV 5",0)</f>
        <v>0</v>
      </c>
    </row>
    <row r="4129" spans="3:4">
      <c r="C4129">
        <v>4128</v>
      </c>
      <c r="D4129">
        <f>IF('Dobór mocy zestawu'!$E$6&gt;=Arkusz2!C4129,"CPV 5",0)</f>
        <v>0</v>
      </c>
    </row>
    <row r="4130" spans="3:4">
      <c r="C4130">
        <v>4129</v>
      </c>
      <c r="D4130">
        <f>IF('Dobór mocy zestawu'!$E$6&gt;=Arkusz2!C4130,"CPV 5",0)</f>
        <v>0</v>
      </c>
    </row>
    <row r="4131" spans="3:4">
      <c r="C4131">
        <v>4130</v>
      </c>
      <c r="D4131">
        <f>IF('Dobór mocy zestawu'!$E$6&gt;=Arkusz2!C4131,"CPV 5",0)</f>
        <v>0</v>
      </c>
    </row>
    <row r="4132" spans="3:4">
      <c r="C4132">
        <v>4131</v>
      </c>
      <c r="D4132">
        <f>IF('Dobór mocy zestawu'!$E$6&gt;=Arkusz2!C4132,"CPV 5",0)</f>
        <v>0</v>
      </c>
    </row>
    <row r="4133" spans="3:4">
      <c r="C4133">
        <v>4132</v>
      </c>
      <c r="D4133">
        <f>IF('Dobór mocy zestawu'!$E$6&gt;=Arkusz2!C4133,"CPV 5",0)</f>
        <v>0</v>
      </c>
    </row>
    <row r="4134" spans="3:4">
      <c r="C4134">
        <v>4133</v>
      </c>
      <c r="D4134">
        <f>IF('Dobór mocy zestawu'!$E$6&gt;=Arkusz2!C4134,"CPV 5",0)</f>
        <v>0</v>
      </c>
    </row>
    <row r="4135" spans="3:4">
      <c r="C4135">
        <v>4134</v>
      </c>
      <c r="D4135">
        <f>IF('Dobór mocy zestawu'!$E$6&gt;=Arkusz2!C4135,"CPV 5",0)</f>
        <v>0</v>
      </c>
    </row>
    <row r="4136" spans="3:4">
      <c r="C4136">
        <v>4135</v>
      </c>
      <c r="D4136">
        <f>IF('Dobór mocy zestawu'!$E$6&gt;=Arkusz2!C4136,"CPV 5",0)</f>
        <v>0</v>
      </c>
    </row>
    <row r="4137" spans="3:4">
      <c r="C4137">
        <v>4136</v>
      </c>
      <c r="D4137">
        <f>IF('Dobór mocy zestawu'!$E$6&gt;=Arkusz2!C4137,"CPV 5",0)</f>
        <v>0</v>
      </c>
    </row>
    <row r="4138" spans="3:4">
      <c r="C4138">
        <v>4137</v>
      </c>
      <c r="D4138">
        <f>IF('Dobór mocy zestawu'!$E$6&gt;=Arkusz2!C4138,"CPV 5",0)</f>
        <v>0</v>
      </c>
    </row>
    <row r="4139" spans="3:4">
      <c r="C4139">
        <v>4138</v>
      </c>
      <c r="D4139">
        <f>IF('Dobór mocy zestawu'!$E$6&gt;=Arkusz2!C4139,"CPV 5",0)</f>
        <v>0</v>
      </c>
    </row>
    <row r="4140" spans="3:4">
      <c r="C4140">
        <v>4139</v>
      </c>
      <c r="D4140">
        <f>IF('Dobór mocy zestawu'!$E$6&gt;=Arkusz2!C4140,"CPV 5",0)</f>
        <v>0</v>
      </c>
    </row>
    <row r="4141" spans="3:4">
      <c r="C4141">
        <v>4140</v>
      </c>
      <c r="D4141">
        <f>IF('Dobór mocy zestawu'!$E$6&gt;=Arkusz2!C4141,"CPV 5",0)</f>
        <v>0</v>
      </c>
    </row>
    <row r="4142" spans="3:4">
      <c r="C4142">
        <v>4141</v>
      </c>
      <c r="D4142">
        <f>IF('Dobór mocy zestawu'!$E$6&gt;=Arkusz2!C4142,"CPV 5",0)</f>
        <v>0</v>
      </c>
    </row>
    <row r="4143" spans="3:4">
      <c r="C4143">
        <v>4142</v>
      </c>
      <c r="D4143">
        <f>IF('Dobór mocy zestawu'!$E$6&gt;=Arkusz2!C4143,"CPV 5",0)</f>
        <v>0</v>
      </c>
    </row>
    <row r="4144" spans="3:4">
      <c r="C4144">
        <v>4143</v>
      </c>
      <c r="D4144">
        <f>IF('Dobór mocy zestawu'!$E$6&gt;=Arkusz2!C4144,"CPV 5",0)</f>
        <v>0</v>
      </c>
    </row>
    <row r="4145" spans="3:4">
      <c r="C4145">
        <v>4144</v>
      </c>
      <c r="D4145">
        <f>IF('Dobór mocy zestawu'!$E$6&gt;=Arkusz2!C4145,"CPV 5",0)</f>
        <v>0</v>
      </c>
    </row>
    <row r="4146" spans="3:4">
      <c r="C4146">
        <v>4145</v>
      </c>
      <c r="D4146">
        <f>IF('Dobór mocy zestawu'!$E$6&gt;=Arkusz2!C4146,"CPV 5",0)</f>
        <v>0</v>
      </c>
    </row>
    <row r="4147" spans="3:4">
      <c r="C4147">
        <v>4146</v>
      </c>
      <c r="D4147">
        <f>IF('Dobór mocy zestawu'!$E$6&gt;=Arkusz2!C4147,"CPV 5",0)</f>
        <v>0</v>
      </c>
    </row>
    <row r="4148" spans="3:4">
      <c r="C4148">
        <v>4147</v>
      </c>
      <c r="D4148">
        <f>IF('Dobór mocy zestawu'!$E$6&gt;=Arkusz2!C4148,"CPV 5",0)</f>
        <v>0</v>
      </c>
    </row>
    <row r="4149" spans="3:4">
      <c r="C4149">
        <v>4148</v>
      </c>
      <c r="D4149">
        <f>IF('Dobór mocy zestawu'!$E$6&gt;=Arkusz2!C4149,"CPV 5",0)</f>
        <v>0</v>
      </c>
    </row>
    <row r="4150" spans="3:4">
      <c r="C4150">
        <v>4149</v>
      </c>
      <c r="D4150">
        <f>IF('Dobór mocy zestawu'!$E$6&gt;=Arkusz2!C4150,"CPV 5",0)</f>
        <v>0</v>
      </c>
    </row>
    <row r="4151" spans="3:4">
      <c r="C4151">
        <v>4150</v>
      </c>
      <c r="D4151">
        <f>IF('Dobór mocy zestawu'!$E$6&gt;=Arkusz2!C4151,"CPV 5",0)</f>
        <v>0</v>
      </c>
    </row>
    <row r="4152" spans="3:4">
      <c r="C4152">
        <v>4151</v>
      </c>
      <c r="D4152">
        <f>IF('Dobór mocy zestawu'!$E$6&gt;=Arkusz2!C4152,"CPV 5",0)</f>
        <v>0</v>
      </c>
    </row>
    <row r="4153" spans="3:4">
      <c r="C4153">
        <v>4152</v>
      </c>
      <c r="D4153">
        <f>IF('Dobór mocy zestawu'!$E$6&gt;=Arkusz2!C4153,"CPV 5",0)</f>
        <v>0</v>
      </c>
    </row>
    <row r="4154" spans="3:4">
      <c r="C4154">
        <v>4153</v>
      </c>
      <c r="D4154">
        <f>IF('Dobór mocy zestawu'!$E$6&gt;=Arkusz2!C4154,"CPV 5",0)</f>
        <v>0</v>
      </c>
    </row>
    <row r="4155" spans="3:4">
      <c r="C4155">
        <v>4154</v>
      </c>
      <c r="D4155">
        <f>IF('Dobór mocy zestawu'!$E$6&gt;=Arkusz2!C4155,"CPV 5",0)</f>
        <v>0</v>
      </c>
    </row>
    <row r="4156" spans="3:4">
      <c r="C4156">
        <v>4155</v>
      </c>
      <c r="D4156">
        <f>IF('Dobór mocy zestawu'!$E$6&gt;=Arkusz2!C4156,"CPV 5",0)</f>
        <v>0</v>
      </c>
    </row>
    <row r="4157" spans="3:4">
      <c r="C4157">
        <v>4156</v>
      </c>
      <c r="D4157">
        <f>IF('Dobór mocy zestawu'!$E$6&gt;=Arkusz2!C4157,"CPV 5",0)</f>
        <v>0</v>
      </c>
    </row>
    <row r="4158" spans="3:4">
      <c r="C4158">
        <v>4157</v>
      </c>
      <c r="D4158">
        <f>IF('Dobór mocy zestawu'!$E$6&gt;=Arkusz2!C4158,"CPV 5",0)</f>
        <v>0</v>
      </c>
    </row>
    <row r="4159" spans="3:4">
      <c r="C4159">
        <v>4158</v>
      </c>
      <c r="D4159">
        <f>IF('Dobór mocy zestawu'!$E$6&gt;=Arkusz2!C4159,"CPV 5",0)</f>
        <v>0</v>
      </c>
    </row>
    <row r="4160" spans="3:4">
      <c r="C4160">
        <v>4159</v>
      </c>
      <c r="D4160">
        <f>IF('Dobór mocy zestawu'!$E$6&gt;=Arkusz2!C4160,"CPV 5",0)</f>
        <v>0</v>
      </c>
    </row>
    <row r="4161" spans="3:4">
      <c r="C4161">
        <v>4160</v>
      </c>
      <c r="D4161">
        <f>IF('Dobór mocy zestawu'!$E$6&gt;=Arkusz2!C4161,"CPV 5",0)</f>
        <v>0</v>
      </c>
    </row>
    <row r="4162" spans="3:4">
      <c r="C4162">
        <v>4161</v>
      </c>
      <c r="D4162">
        <f>IF('Dobór mocy zestawu'!$E$6&gt;=Arkusz2!C4162,"CPV 5",0)</f>
        <v>0</v>
      </c>
    </row>
    <row r="4163" spans="3:4">
      <c r="C4163">
        <v>4162</v>
      </c>
      <c r="D4163">
        <f>IF('Dobór mocy zestawu'!$E$6&gt;=Arkusz2!C4163,"CPV 5",0)</f>
        <v>0</v>
      </c>
    </row>
    <row r="4164" spans="3:4">
      <c r="C4164">
        <v>4163</v>
      </c>
      <c r="D4164">
        <f>IF('Dobór mocy zestawu'!$E$6&gt;=Arkusz2!C4164,"CPV 5",0)</f>
        <v>0</v>
      </c>
    </row>
    <row r="4165" spans="3:4">
      <c r="C4165">
        <v>4164</v>
      </c>
      <c r="D4165">
        <f>IF('Dobór mocy zestawu'!$E$6&gt;=Arkusz2!C4165,"CPV 5",0)</f>
        <v>0</v>
      </c>
    </row>
    <row r="4166" spans="3:4">
      <c r="C4166">
        <v>4165</v>
      </c>
      <c r="D4166">
        <f>IF('Dobór mocy zestawu'!$E$6&gt;=Arkusz2!C4166,"CPV 5",0)</f>
        <v>0</v>
      </c>
    </row>
    <row r="4167" spans="3:4">
      <c r="C4167">
        <v>4166</v>
      </c>
      <c r="D4167">
        <f>IF('Dobór mocy zestawu'!$E$6&gt;=Arkusz2!C4167,"CPV 5",0)</f>
        <v>0</v>
      </c>
    </row>
    <row r="4168" spans="3:4">
      <c r="C4168">
        <v>4167</v>
      </c>
      <c r="D4168">
        <f>IF('Dobór mocy zestawu'!$E$6&gt;=Arkusz2!C4168,"CPV 5",0)</f>
        <v>0</v>
      </c>
    </row>
    <row r="4169" spans="3:4">
      <c r="C4169">
        <v>4168</v>
      </c>
      <c r="D4169">
        <f>IF('Dobór mocy zestawu'!$E$6&gt;=Arkusz2!C4169,"CPV 5",0)</f>
        <v>0</v>
      </c>
    </row>
    <row r="4170" spans="3:4">
      <c r="C4170">
        <v>4169</v>
      </c>
      <c r="D4170">
        <f>IF('Dobór mocy zestawu'!$E$6&gt;=Arkusz2!C4170,"CPV 5",0)</f>
        <v>0</v>
      </c>
    </row>
    <row r="4171" spans="3:4">
      <c r="C4171">
        <v>4170</v>
      </c>
      <c r="D4171">
        <f>IF('Dobór mocy zestawu'!$E$6&gt;=Arkusz2!C4171,"CPV 5",0)</f>
        <v>0</v>
      </c>
    </row>
    <row r="4172" spans="3:4">
      <c r="C4172">
        <v>4171</v>
      </c>
      <c r="D4172">
        <f>IF('Dobór mocy zestawu'!$E$6&gt;=Arkusz2!C4172,"CPV 5",0)</f>
        <v>0</v>
      </c>
    </row>
    <row r="4173" spans="3:4">
      <c r="C4173">
        <v>4172</v>
      </c>
      <c r="D4173">
        <f>IF('Dobór mocy zestawu'!$E$6&gt;=Arkusz2!C4173,"CPV 5",0)</f>
        <v>0</v>
      </c>
    </row>
    <row r="4174" spans="3:4">
      <c r="C4174">
        <v>4173</v>
      </c>
      <c r="D4174">
        <f>IF('Dobór mocy zestawu'!$E$6&gt;=Arkusz2!C4174,"CPV 5",0)</f>
        <v>0</v>
      </c>
    </row>
    <row r="4175" spans="3:4">
      <c r="C4175">
        <v>4174</v>
      </c>
      <c r="D4175">
        <f>IF('Dobór mocy zestawu'!$E$6&gt;=Arkusz2!C4175,"CPV 5",0)</f>
        <v>0</v>
      </c>
    </row>
    <row r="4176" spans="3:4">
      <c r="C4176">
        <v>4175</v>
      </c>
      <c r="D4176">
        <f>IF('Dobór mocy zestawu'!$E$6&gt;=Arkusz2!C4176,"CPV 5",0)</f>
        <v>0</v>
      </c>
    </row>
    <row r="4177" spans="3:4">
      <c r="C4177">
        <v>4176</v>
      </c>
      <c r="D4177">
        <f>IF('Dobór mocy zestawu'!$E$6&gt;=Arkusz2!C4177,"CPV 5",0)</f>
        <v>0</v>
      </c>
    </row>
    <row r="4178" spans="3:4">
      <c r="C4178">
        <v>4177</v>
      </c>
      <c r="D4178">
        <f>IF('Dobór mocy zestawu'!$E$6&gt;=Arkusz2!C4178,"CPV 5",0)</f>
        <v>0</v>
      </c>
    </row>
    <row r="4179" spans="3:4">
      <c r="C4179">
        <v>4178</v>
      </c>
      <c r="D4179">
        <f>IF('Dobór mocy zestawu'!$E$6&gt;=Arkusz2!C4179,"CPV 5",0)</f>
        <v>0</v>
      </c>
    </row>
    <row r="4180" spans="3:4">
      <c r="C4180">
        <v>4179</v>
      </c>
      <c r="D4180">
        <f>IF('Dobór mocy zestawu'!$E$6&gt;=Arkusz2!C4180,"CPV 5",0)</f>
        <v>0</v>
      </c>
    </row>
    <row r="4181" spans="3:4">
      <c r="C4181">
        <v>4180</v>
      </c>
      <c r="D4181">
        <f>IF('Dobór mocy zestawu'!$E$6&gt;=Arkusz2!C4181,"CPV 5",0)</f>
        <v>0</v>
      </c>
    </row>
    <row r="4182" spans="3:4">
      <c r="C4182">
        <v>4181</v>
      </c>
      <c r="D4182">
        <f>IF('Dobór mocy zestawu'!$E$6&gt;=Arkusz2!C4182,"CPV 5",0)</f>
        <v>0</v>
      </c>
    </row>
    <row r="4183" spans="3:4">
      <c r="C4183">
        <v>4182</v>
      </c>
      <c r="D4183">
        <f>IF('Dobór mocy zestawu'!$E$6&gt;=Arkusz2!C4183,"CPV 5",0)</f>
        <v>0</v>
      </c>
    </row>
    <row r="4184" spans="3:4">
      <c r="C4184">
        <v>4183</v>
      </c>
      <c r="D4184">
        <f>IF('Dobór mocy zestawu'!$E$6&gt;=Arkusz2!C4184,"CPV 5",0)</f>
        <v>0</v>
      </c>
    </row>
    <row r="4185" spans="3:4">
      <c r="C4185">
        <v>4184</v>
      </c>
      <c r="D4185">
        <f>IF('Dobór mocy zestawu'!$E$6&gt;=Arkusz2!C4185,"CPV 5",0)</f>
        <v>0</v>
      </c>
    </row>
    <row r="4186" spans="3:4">
      <c r="C4186">
        <v>4185</v>
      </c>
      <c r="D4186">
        <f>IF('Dobór mocy zestawu'!$E$6&gt;=Arkusz2!C4186,"CPV 5",0)</f>
        <v>0</v>
      </c>
    </row>
    <row r="4187" spans="3:4">
      <c r="C4187">
        <v>4186</v>
      </c>
      <c r="D4187">
        <f>IF('Dobór mocy zestawu'!$E$6&gt;=Arkusz2!C4187,"CPV 5",0)</f>
        <v>0</v>
      </c>
    </row>
    <row r="4188" spans="3:4">
      <c r="C4188">
        <v>4187</v>
      </c>
      <c r="D4188">
        <f>IF('Dobór mocy zestawu'!$E$6&gt;=Arkusz2!C4188,"CPV 5",0)</f>
        <v>0</v>
      </c>
    </row>
    <row r="4189" spans="3:4">
      <c r="C4189">
        <v>4188</v>
      </c>
      <c r="D4189">
        <f>IF('Dobór mocy zestawu'!$E$6&gt;=Arkusz2!C4189,"CPV 5",0)</f>
        <v>0</v>
      </c>
    </row>
    <row r="4190" spans="3:4">
      <c r="C4190">
        <v>4189</v>
      </c>
      <c r="D4190">
        <f>IF('Dobór mocy zestawu'!$E$6&gt;=Arkusz2!C4190,"CPV 5",0)</f>
        <v>0</v>
      </c>
    </row>
    <row r="4191" spans="3:4">
      <c r="C4191">
        <v>4190</v>
      </c>
      <c r="D4191">
        <f>IF('Dobór mocy zestawu'!$E$6&gt;=Arkusz2!C4191,"CPV 5",0)</f>
        <v>0</v>
      </c>
    </row>
    <row r="4192" spans="3:4">
      <c r="C4192">
        <v>4191</v>
      </c>
      <c r="D4192">
        <f>IF('Dobór mocy zestawu'!$E$6&gt;=Arkusz2!C4192,"CPV 5",0)</f>
        <v>0</v>
      </c>
    </row>
    <row r="4193" spans="3:4">
      <c r="C4193">
        <v>4192</v>
      </c>
      <c r="D4193">
        <f>IF('Dobór mocy zestawu'!$E$6&gt;=Arkusz2!C4193,"CPV 5",0)</f>
        <v>0</v>
      </c>
    </row>
    <row r="4194" spans="3:4">
      <c r="C4194">
        <v>4193</v>
      </c>
      <c r="D4194">
        <f>IF('Dobór mocy zestawu'!$E$6&gt;=Arkusz2!C4194,"CPV 5",0)</f>
        <v>0</v>
      </c>
    </row>
    <row r="4195" spans="3:4">
      <c r="C4195">
        <v>4194</v>
      </c>
      <c r="D4195">
        <f>IF('Dobór mocy zestawu'!$E$6&gt;=Arkusz2!C4195,"CPV 5",0)</f>
        <v>0</v>
      </c>
    </row>
    <row r="4196" spans="3:4">
      <c r="C4196">
        <v>4195</v>
      </c>
      <c r="D4196">
        <f>IF('Dobór mocy zestawu'!$E$6&gt;=Arkusz2!C4196,"CPV 5",0)</f>
        <v>0</v>
      </c>
    </row>
    <row r="4197" spans="3:4">
      <c r="C4197">
        <v>4196</v>
      </c>
      <c r="D4197">
        <f>IF('Dobór mocy zestawu'!$E$6&gt;=Arkusz2!C4197,"CPV 5",0)</f>
        <v>0</v>
      </c>
    </row>
    <row r="4198" spans="3:4">
      <c r="C4198">
        <v>4197</v>
      </c>
      <c r="D4198">
        <f>IF('Dobór mocy zestawu'!$E$6&gt;=Arkusz2!C4198,"CPV 5",0)</f>
        <v>0</v>
      </c>
    </row>
    <row r="4199" spans="3:4">
      <c r="C4199">
        <v>4198</v>
      </c>
      <c r="D4199">
        <f>IF('Dobór mocy zestawu'!$E$6&gt;=Arkusz2!C4199,"CPV 5",0)</f>
        <v>0</v>
      </c>
    </row>
    <row r="4200" spans="3:4">
      <c r="C4200">
        <v>4199</v>
      </c>
      <c r="D4200">
        <f>IF('Dobór mocy zestawu'!$E$6&gt;=Arkusz2!C4200,"CPV 5",0)</f>
        <v>0</v>
      </c>
    </row>
    <row r="4201" spans="3:4">
      <c r="C4201">
        <v>4200</v>
      </c>
      <c r="D4201">
        <f>IF('Dobór mocy zestawu'!$E$6&gt;=Arkusz2!C4201,"CPV 5",0)</f>
        <v>0</v>
      </c>
    </row>
    <row r="4202" spans="3:4">
      <c r="C4202">
        <v>4201</v>
      </c>
      <c r="D4202">
        <f>IF('Dobór mocy zestawu'!$E$6&gt;=Arkusz2!C4202,"CPV 5",0)</f>
        <v>0</v>
      </c>
    </row>
    <row r="4203" spans="3:4">
      <c r="C4203">
        <v>4202</v>
      </c>
      <c r="D4203">
        <f>IF('Dobór mocy zestawu'!$E$6&gt;=Arkusz2!C4203,"CPV 5",0)</f>
        <v>0</v>
      </c>
    </row>
    <row r="4204" spans="3:4">
      <c r="C4204">
        <v>4203</v>
      </c>
      <c r="D4204">
        <f>IF('Dobór mocy zestawu'!$E$6&gt;=Arkusz2!C4204,"CPV 5",0)</f>
        <v>0</v>
      </c>
    </row>
    <row r="4205" spans="3:4">
      <c r="C4205">
        <v>4204</v>
      </c>
      <c r="D4205">
        <f>IF('Dobór mocy zestawu'!$E$6&gt;=Arkusz2!C4205,"CPV 5",0)</f>
        <v>0</v>
      </c>
    </row>
    <row r="4206" spans="3:4">
      <c r="C4206">
        <v>4205</v>
      </c>
      <c r="D4206">
        <f>IF('Dobór mocy zestawu'!$E$6&gt;=Arkusz2!C4206,"CPV 5",0)</f>
        <v>0</v>
      </c>
    </row>
    <row r="4207" spans="3:4">
      <c r="C4207">
        <v>4206</v>
      </c>
      <c r="D4207">
        <f>IF('Dobór mocy zestawu'!$E$6&gt;=Arkusz2!C4207,"CPV 5",0)</f>
        <v>0</v>
      </c>
    </row>
    <row r="4208" spans="3:4">
      <c r="C4208">
        <v>4207</v>
      </c>
      <c r="D4208">
        <f>IF('Dobór mocy zestawu'!$E$6&gt;=Arkusz2!C4208,"CPV 5",0)</f>
        <v>0</v>
      </c>
    </row>
    <row r="4209" spans="3:4">
      <c r="C4209">
        <v>4208</v>
      </c>
      <c r="D4209">
        <f>IF('Dobór mocy zestawu'!$E$6&gt;=Arkusz2!C4209,"CPV 5",0)</f>
        <v>0</v>
      </c>
    </row>
    <row r="4210" spans="3:4">
      <c r="C4210">
        <v>4209</v>
      </c>
      <c r="D4210">
        <f>IF('Dobór mocy zestawu'!$E$6&gt;=Arkusz2!C4210,"CPV 5",0)</f>
        <v>0</v>
      </c>
    </row>
    <row r="4211" spans="3:4">
      <c r="C4211">
        <v>4210</v>
      </c>
      <c r="D4211">
        <f>IF('Dobór mocy zestawu'!$E$6&gt;=Arkusz2!C4211,"CPV 5",0)</f>
        <v>0</v>
      </c>
    </row>
    <row r="4212" spans="3:4">
      <c r="C4212">
        <v>4211</v>
      </c>
      <c r="D4212">
        <f>IF('Dobór mocy zestawu'!$E$6&gt;=Arkusz2!C4212,"CPV 5",0)</f>
        <v>0</v>
      </c>
    </row>
    <row r="4213" spans="3:4">
      <c r="C4213">
        <v>4212</v>
      </c>
      <c r="D4213">
        <f>IF('Dobór mocy zestawu'!$E$6&gt;=Arkusz2!C4213,"CPV 5",0)</f>
        <v>0</v>
      </c>
    </row>
    <row r="4214" spans="3:4">
      <c r="C4214">
        <v>4213</v>
      </c>
      <c r="D4214">
        <f>IF('Dobór mocy zestawu'!$E$6&gt;=Arkusz2!C4214,"CPV 5",0)</f>
        <v>0</v>
      </c>
    </row>
    <row r="4215" spans="3:4">
      <c r="C4215">
        <v>4214</v>
      </c>
      <c r="D4215">
        <f>IF('Dobór mocy zestawu'!$E$6&gt;=Arkusz2!C4215,"CPV 5",0)</f>
        <v>0</v>
      </c>
    </row>
    <row r="4216" spans="3:4">
      <c r="C4216">
        <v>4215</v>
      </c>
      <c r="D4216">
        <f>IF('Dobór mocy zestawu'!$E$6&gt;=Arkusz2!C4216,"CPV 5",0)</f>
        <v>0</v>
      </c>
    </row>
    <row r="4217" spans="3:4">
      <c r="C4217">
        <v>4216</v>
      </c>
      <c r="D4217">
        <f>IF('Dobór mocy zestawu'!$E$6&gt;=Arkusz2!C4217,"CPV 5",0)</f>
        <v>0</v>
      </c>
    </row>
    <row r="4218" spans="3:4">
      <c r="C4218">
        <v>4217</v>
      </c>
      <c r="D4218">
        <f>IF('Dobór mocy zestawu'!$E$6&gt;=Arkusz2!C4218,"CPV 5",0)</f>
        <v>0</v>
      </c>
    </row>
    <row r="4219" spans="3:4">
      <c r="C4219">
        <v>4218</v>
      </c>
      <c r="D4219">
        <f>IF('Dobór mocy zestawu'!$E$6&gt;=Arkusz2!C4219,"CPV 5",0)</f>
        <v>0</v>
      </c>
    </row>
    <row r="4220" spans="3:4">
      <c r="C4220">
        <v>4219</v>
      </c>
      <c r="D4220">
        <f>IF('Dobór mocy zestawu'!$E$6&gt;=Arkusz2!C4220,"CPV 5",0)</f>
        <v>0</v>
      </c>
    </row>
    <row r="4221" spans="3:4">
      <c r="C4221">
        <v>4220</v>
      </c>
      <c r="D4221">
        <f>IF('Dobór mocy zestawu'!$E$6&gt;=Arkusz2!C4221,"CPV 5",0)</f>
        <v>0</v>
      </c>
    </row>
    <row r="4222" spans="3:4">
      <c r="C4222">
        <v>4221</v>
      </c>
      <c r="D4222">
        <f>IF('Dobór mocy zestawu'!$E$6&gt;=Arkusz2!C4222,"CPV 5",0)</f>
        <v>0</v>
      </c>
    </row>
    <row r="4223" spans="3:4">
      <c r="C4223">
        <v>4222</v>
      </c>
      <c r="D4223">
        <f>IF('Dobór mocy zestawu'!$E$6&gt;=Arkusz2!C4223,"CPV 5",0)</f>
        <v>0</v>
      </c>
    </row>
    <row r="4224" spans="3:4">
      <c r="C4224">
        <v>4223</v>
      </c>
      <c r="D4224">
        <f>IF('Dobór mocy zestawu'!$E$6&gt;=Arkusz2!C4224,"CPV 5",0)</f>
        <v>0</v>
      </c>
    </row>
    <row r="4225" spans="3:4">
      <c r="C4225">
        <v>4224</v>
      </c>
      <c r="D4225">
        <f>IF('Dobór mocy zestawu'!$E$6&gt;=Arkusz2!C4225,"CPV 5",0)</f>
        <v>0</v>
      </c>
    </row>
    <row r="4226" spans="3:4">
      <c r="C4226">
        <v>4225</v>
      </c>
      <c r="D4226">
        <f>IF('Dobór mocy zestawu'!$E$6&gt;=Arkusz2!C4226,"CPV 5",0)</f>
        <v>0</v>
      </c>
    </row>
    <row r="4227" spans="3:4">
      <c r="C4227">
        <v>4226</v>
      </c>
      <c r="D4227">
        <f>IF('Dobór mocy zestawu'!$E$6&gt;=Arkusz2!C4227,"CPV 5",0)</f>
        <v>0</v>
      </c>
    </row>
    <row r="4228" spans="3:4">
      <c r="C4228">
        <v>4227</v>
      </c>
      <c r="D4228">
        <f>IF('Dobór mocy zestawu'!$E$6&gt;=Arkusz2!C4228,"CPV 5",0)</f>
        <v>0</v>
      </c>
    </row>
    <row r="4229" spans="3:4">
      <c r="C4229">
        <v>4228</v>
      </c>
      <c r="D4229">
        <f>IF('Dobór mocy zestawu'!$E$6&gt;=Arkusz2!C4229,"CPV 5",0)</f>
        <v>0</v>
      </c>
    </row>
    <row r="4230" spans="3:4">
      <c r="C4230">
        <v>4229</v>
      </c>
      <c r="D4230">
        <f>IF('Dobór mocy zestawu'!$E$6&gt;=Arkusz2!C4230,"CPV 5",0)</f>
        <v>0</v>
      </c>
    </row>
    <row r="4231" spans="3:4">
      <c r="C4231">
        <v>4230</v>
      </c>
      <c r="D4231">
        <f>IF('Dobór mocy zestawu'!$E$6&gt;=Arkusz2!C4231,"CPV 5",0)</f>
        <v>0</v>
      </c>
    </row>
    <row r="4232" spans="3:4">
      <c r="C4232">
        <v>4231</v>
      </c>
      <c r="D4232">
        <f>IF('Dobór mocy zestawu'!$E$6&gt;=Arkusz2!C4232,"CPV 5",0)</f>
        <v>0</v>
      </c>
    </row>
    <row r="4233" spans="3:4">
      <c r="C4233">
        <v>4232</v>
      </c>
      <c r="D4233">
        <f>IF('Dobór mocy zestawu'!$E$6&gt;=Arkusz2!C4233,"CPV 5",0)</f>
        <v>0</v>
      </c>
    </row>
    <row r="4234" spans="3:4">
      <c r="C4234">
        <v>4233</v>
      </c>
      <c r="D4234">
        <f>IF('Dobór mocy zestawu'!$E$6&gt;=Arkusz2!C4234,"CPV 5",0)</f>
        <v>0</v>
      </c>
    </row>
    <row r="4235" spans="3:4">
      <c r="C4235">
        <v>4234</v>
      </c>
      <c r="D4235">
        <f>IF('Dobór mocy zestawu'!$E$6&gt;=Arkusz2!C4235,"CPV 5",0)</f>
        <v>0</v>
      </c>
    </row>
    <row r="4236" spans="3:4">
      <c r="C4236">
        <v>4235</v>
      </c>
      <c r="D4236">
        <f>IF('Dobór mocy zestawu'!$E$6&gt;=Arkusz2!C4236,"CPV 5",0)</f>
        <v>0</v>
      </c>
    </row>
    <row r="4237" spans="3:4">
      <c r="C4237">
        <v>4236</v>
      </c>
      <c r="D4237">
        <f>IF('Dobór mocy zestawu'!$E$6&gt;=Arkusz2!C4237,"CPV 5",0)</f>
        <v>0</v>
      </c>
    </row>
    <row r="4238" spans="3:4">
      <c r="C4238">
        <v>4237</v>
      </c>
      <c r="D4238">
        <f>IF('Dobór mocy zestawu'!$E$6&gt;=Arkusz2!C4238,"CPV 5",0)</f>
        <v>0</v>
      </c>
    </row>
    <row r="4239" spans="3:4">
      <c r="C4239">
        <v>4238</v>
      </c>
      <c r="D4239">
        <f>IF('Dobór mocy zestawu'!$E$6&gt;=Arkusz2!C4239,"CPV 5",0)</f>
        <v>0</v>
      </c>
    </row>
    <row r="4240" spans="3:4">
      <c r="C4240">
        <v>4239</v>
      </c>
      <c r="D4240">
        <f>IF('Dobór mocy zestawu'!$E$6&gt;=Arkusz2!C4240,"CPV 5",0)</f>
        <v>0</v>
      </c>
    </row>
    <row r="4241" spans="3:4">
      <c r="C4241">
        <v>4240</v>
      </c>
      <c r="D4241">
        <f>IF('Dobór mocy zestawu'!$E$6&gt;=Arkusz2!C4241,"CPV 5",0)</f>
        <v>0</v>
      </c>
    </row>
    <row r="4242" spans="3:4">
      <c r="C4242">
        <v>4241</v>
      </c>
      <c r="D4242">
        <f>IF('Dobór mocy zestawu'!$E$6&gt;=Arkusz2!C4242,"CPV 5",0)</f>
        <v>0</v>
      </c>
    </row>
    <row r="4243" spans="3:4">
      <c r="C4243">
        <v>4242</v>
      </c>
      <c r="D4243">
        <f>IF('Dobór mocy zestawu'!$E$6&gt;=Arkusz2!C4243,"CPV 5",0)</f>
        <v>0</v>
      </c>
    </row>
    <row r="4244" spans="3:4">
      <c r="C4244">
        <v>4243</v>
      </c>
      <c r="D4244">
        <f>IF('Dobór mocy zestawu'!$E$6&gt;=Arkusz2!C4244,"CPV 5",0)</f>
        <v>0</v>
      </c>
    </row>
    <row r="4245" spans="3:4">
      <c r="C4245">
        <v>4244</v>
      </c>
      <c r="D4245">
        <f>IF('Dobór mocy zestawu'!$E$6&gt;=Arkusz2!C4245,"CPV 5",0)</f>
        <v>0</v>
      </c>
    </row>
    <row r="4246" spans="3:4">
      <c r="C4246">
        <v>4245</v>
      </c>
      <c r="D4246">
        <f>IF('Dobór mocy zestawu'!$E$6&gt;=Arkusz2!C4246,"CPV 5",0)</f>
        <v>0</v>
      </c>
    </row>
    <row r="4247" spans="3:4">
      <c r="C4247">
        <v>4246</v>
      </c>
      <c r="D4247">
        <f>IF('Dobór mocy zestawu'!$E$6&gt;=Arkusz2!C4247,"CPV 5",0)</f>
        <v>0</v>
      </c>
    </row>
    <row r="4248" spans="3:4">
      <c r="C4248">
        <v>4247</v>
      </c>
      <c r="D4248">
        <f>IF('Dobór mocy zestawu'!$E$6&gt;=Arkusz2!C4248,"CPV 5",0)</f>
        <v>0</v>
      </c>
    </row>
    <row r="4249" spans="3:4">
      <c r="C4249">
        <v>4248</v>
      </c>
      <c r="D4249">
        <f>IF('Dobór mocy zestawu'!$E$6&gt;=Arkusz2!C4249,"CPV 5",0)</f>
        <v>0</v>
      </c>
    </row>
    <row r="4250" spans="3:4">
      <c r="C4250">
        <v>4249</v>
      </c>
      <c r="D4250">
        <f>IF('Dobór mocy zestawu'!$E$6&gt;=Arkusz2!C4250,"CPV 5",0)</f>
        <v>0</v>
      </c>
    </row>
    <row r="4251" spans="3:4">
      <c r="C4251">
        <v>4250</v>
      </c>
      <c r="D4251">
        <f>IF('Dobór mocy zestawu'!$E$6&gt;=Arkusz2!C4251,"CPV 5",0)</f>
        <v>0</v>
      </c>
    </row>
    <row r="4252" spans="3:4">
      <c r="C4252">
        <v>4251</v>
      </c>
      <c r="D4252">
        <f>IF('Dobór mocy zestawu'!$E$6&gt;=Arkusz2!C4252,"CPV 5",0)</f>
        <v>0</v>
      </c>
    </row>
    <row r="4253" spans="3:4">
      <c r="C4253">
        <v>4252</v>
      </c>
      <c r="D4253">
        <f>IF('Dobór mocy zestawu'!$E$6&gt;=Arkusz2!C4253,"CPV 5",0)</f>
        <v>0</v>
      </c>
    </row>
    <row r="4254" spans="3:4">
      <c r="C4254">
        <v>4253</v>
      </c>
      <c r="D4254">
        <f>IF('Dobór mocy zestawu'!$E$6&gt;=Arkusz2!C4254,"CPV 5",0)</f>
        <v>0</v>
      </c>
    </row>
    <row r="4255" spans="3:4">
      <c r="C4255">
        <v>4254</v>
      </c>
      <c r="D4255">
        <f>IF('Dobór mocy zestawu'!$E$6&gt;=Arkusz2!C4255,"CPV 5",0)</f>
        <v>0</v>
      </c>
    </row>
    <row r="4256" spans="3:4">
      <c r="C4256">
        <v>4255</v>
      </c>
      <c r="D4256">
        <f>IF('Dobór mocy zestawu'!$E$6&gt;=Arkusz2!C4256,"CPV 5",0)</f>
        <v>0</v>
      </c>
    </row>
    <row r="4257" spans="3:4">
      <c r="C4257">
        <v>4256</v>
      </c>
      <c r="D4257">
        <f>IF('Dobór mocy zestawu'!$E$6&gt;=Arkusz2!C4257,"CPV 5",0)</f>
        <v>0</v>
      </c>
    </row>
    <row r="4258" spans="3:4">
      <c r="C4258">
        <v>4257</v>
      </c>
      <c r="D4258">
        <f>IF('Dobór mocy zestawu'!$E$6&gt;=Arkusz2!C4258,"CPV 5",0)</f>
        <v>0</v>
      </c>
    </row>
    <row r="4259" spans="3:4">
      <c r="C4259">
        <v>4258</v>
      </c>
      <c r="D4259">
        <f>IF('Dobór mocy zestawu'!$E$6&gt;=Arkusz2!C4259,"CPV 5",0)</f>
        <v>0</v>
      </c>
    </row>
    <row r="4260" spans="3:4">
      <c r="C4260">
        <v>4259</v>
      </c>
      <c r="D4260">
        <f>IF('Dobór mocy zestawu'!$E$6&gt;=Arkusz2!C4260,"CPV 5",0)</f>
        <v>0</v>
      </c>
    </row>
    <row r="4261" spans="3:4">
      <c r="C4261">
        <v>4260</v>
      </c>
      <c r="D4261">
        <f>IF('Dobór mocy zestawu'!$E$6&gt;=Arkusz2!C4261,"CPV 5",0)</f>
        <v>0</v>
      </c>
    </row>
    <row r="4262" spans="3:4">
      <c r="C4262">
        <v>4261</v>
      </c>
      <c r="D4262">
        <f>IF('Dobór mocy zestawu'!$E$6&gt;=Arkusz2!C4262,"CPV 5",0)</f>
        <v>0</v>
      </c>
    </row>
    <row r="4263" spans="3:4">
      <c r="C4263">
        <v>4262</v>
      </c>
      <c r="D4263">
        <f>IF('Dobór mocy zestawu'!$E$6&gt;=Arkusz2!C4263,"CPV 5",0)</f>
        <v>0</v>
      </c>
    </row>
    <row r="4264" spans="3:4">
      <c r="C4264">
        <v>4263</v>
      </c>
      <c r="D4264">
        <f>IF('Dobór mocy zestawu'!$E$6&gt;=Arkusz2!C4264,"CPV 5",0)</f>
        <v>0</v>
      </c>
    </row>
    <row r="4265" spans="3:4">
      <c r="C4265">
        <v>4264</v>
      </c>
      <c r="D4265">
        <f>IF('Dobór mocy zestawu'!$E$6&gt;=Arkusz2!C4265,"CPV 5",0)</f>
        <v>0</v>
      </c>
    </row>
    <row r="4266" spans="3:4">
      <c r="C4266">
        <v>4265</v>
      </c>
      <c r="D4266">
        <f>IF('Dobór mocy zestawu'!$E$6&gt;=Arkusz2!C4266,"CPV 5",0)</f>
        <v>0</v>
      </c>
    </row>
    <row r="4267" spans="3:4">
      <c r="C4267">
        <v>4266</v>
      </c>
      <c r="D4267">
        <f>IF('Dobór mocy zestawu'!$E$6&gt;=Arkusz2!C4267,"CPV 5",0)</f>
        <v>0</v>
      </c>
    </row>
    <row r="4268" spans="3:4">
      <c r="C4268">
        <v>4267</v>
      </c>
      <c r="D4268">
        <f>IF('Dobór mocy zestawu'!$E$6&gt;=Arkusz2!C4268,"CPV 5",0)</f>
        <v>0</v>
      </c>
    </row>
    <row r="4269" spans="3:4">
      <c r="C4269">
        <v>4268</v>
      </c>
      <c r="D4269">
        <f>IF('Dobór mocy zestawu'!$E$6&gt;=Arkusz2!C4269,"CPV 5",0)</f>
        <v>0</v>
      </c>
    </row>
    <row r="4270" spans="3:4">
      <c r="C4270">
        <v>4269</v>
      </c>
      <c r="D4270">
        <f>IF('Dobór mocy zestawu'!$E$6&gt;=Arkusz2!C4270,"CPV 5",0)</f>
        <v>0</v>
      </c>
    </row>
    <row r="4271" spans="3:4">
      <c r="C4271">
        <v>4270</v>
      </c>
      <c r="D4271">
        <f>IF('Dobór mocy zestawu'!$E$6&gt;=Arkusz2!C4271,"CPV 5",0)</f>
        <v>0</v>
      </c>
    </row>
    <row r="4272" spans="3:4">
      <c r="C4272">
        <v>4271</v>
      </c>
      <c r="D4272">
        <f>IF('Dobór mocy zestawu'!$E$6&gt;=Arkusz2!C4272,"CPV 5",0)</f>
        <v>0</v>
      </c>
    </row>
    <row r="4273" spans="3:4">
      <c r="C4273">
        <v>4272</v>
      </c>
      <c r="D4273">
        <f>IF('Dobór mocy zestawu'!$E$6&gt;=Arkusz2!C4273,"CPV 5",0)</f>
        <v>0</v>
      </c>
    </row>
    <row r="4274" spans="3:4">
      <c r="C4274">
        <v>4273</v>
      </c>
      <c r="D4274">
        <f>IF('Dobór mocy zestawu'!$E$6&gt;=Arkusz2!C4274,"CPV 5",0)</f>
        <v>0</v>
      </c>
    </row>
    <row r="4275" spans="3:4">
      <c r="C4275">
        <v>4274</v>
      </c>
      <c r="D4275">
        <f>IF('Dobór mocy zestawu'!$E$6&gt;=Arkusz2!C4275,"CPV 5",0)</f>
        <v>0</v>
      </c>
    </row>
    <row r="4276" spans="3:4">
      <c r="C4276">
        <v>4275</v>
      </c>
      <c r="D4276">
        <f>IF('Dobór mocy zestawu'!$E$6&gt;=Arkusz2!C4276,"CPV 5",0)</f>
        <v>0</v>
      </c>
    </row>
    <row r="4277" spans="3:4">
      <c r="C4277">
        <v>4276</v>
      </c>
      <c r="D4277">
        <f>IF('Dobór mocy zestawu'!$E$6&gt;=Arkusz2!C4277,"CPV 5",0)</f>
        <v>0</v>
      </c>
    </row>
    <row r="4278" spans="3:4">
      <c r="C4278">
        <v>4277</v>
      </c>
      <c r="D4278">
        <f>IF('Dobór mocy zestawu'!$E$6&gt;=Arkusz2!C4278,"CPV 5",0)</f>
        <v>0</v>
      </c>
    </row>
    <row r="4279" spans="3:4">
      <c r="C4279">
        <v>4278</v>
      </c>
      <c r="D4279">
        <f>IF('Dobór mocy zestawu'!$E$6&gt;=Arkusz2!C4279,"CPV 5",0)</f>
        <v>0</v>
      </c>
    </row>
    <row r="4280" spans="3:4">
      <c r="C4280">
        <v>4279</v>
      </c>
      <c r="D4280">
        <f>IF('Dobór mocy zestawu'!$E$6&gt;=Arkusz2!C4280,"CPV 5",0)</f>
        <v>0</v>
      </c>
    </row>
    <row r="4281" spans="3:4">
      <c r="C4281">
        <v>4280</v>
      </c>
      <c r="D4281">
        <f>IF('Dobór mocy zestawu'!$E$6&gt;=Arkusz2!C4281,"CPV 5",0)</f>
        <v>0</v>
      </c>
    </row>
    <row r="4282" spans="3:4">
      <c r="C4282">
        <v>4281</v>
      </c>
      <c r="D4282">
        <f>IF('Dobór mocy zestawu'!$E$6&gt;=Arkusz2!C4282,"CPV 5",0)</f>
        <v>0</v>
      </c>
    </row>
    <row r="4283" spans="3:4">
      <c r="C4283">
        <v>4282</v>
      </c>
      <c r="D4283">
        <f>IF('Dobór mocy zestawu'!$E$6&gt;=Arkusz2!C4283,"CPV 5",0)</f>
        <v>0</v>
      </c>
    </row>
    <row r="4284" spans="3:4">
      <c r="C4284">
        <v>4283</v>
      </c>
      <c r="D4284">
        <f>IF('Dobór mocy zestawu'!$E$6&gt;=Arkusz2!C4284,"CPV 5",0)</f>
        <v>0</v>
      </c>
    </row>
    <row r="4285" spans="3:4">
      <c r="C4285">
        <v>4284</v>
      </c>
      <c r="D4285">
        <f>IF('Dobór mocy zestawu'!$E$6&gt;=Arkusz2!C4285,"CPV 5",0)</f>
        <v>0</v>
      </c>
    </row>
    <row r="4286" spans="3:4">
      <c r="C4286">
        <v>4285</v>
      </c>
      <c r="D4286">
        <f>IF('Dobór mocy zestawu'!$E$6&gt;=Arkusz2!C4286,"CPV 5",0)</f>
        <v>0</v>
      </c>
    </row>
    <row r="4287" spans="3:4">
      <c r="C4287">
        <v>4286</v>
      </c>
      <c r="D4287">
        <f>IF('Dobór mocy zestawu'!$E$6&gt;=Arkusz2!C4287,"CPV 5",0)</f>
        <v>0</v>
      </c>
    </row>
    <row r="4288" spans="3:4">
      <c r="C4288">
        <v>4287</v>
      </c>
      <c r="D4288">
        <f>IF('Dobór mocy zestawu'!$E$6&gt;=Arkusz2!C4288,"CPV 5",0)</f>
        <v>0</v>
      </c>
    </row>
    <row r="4289" spans="3:4">
      <c r="C4289">
        <v>4288</v>
      </c>
      <c r="D4289">
        <f>IF('Dobór mocy zestawu'!$E$6&gt;=Arkusz2!C4289,"CPV 5",0)</f>
        <v>0</v>
      </c>
    </row>
    <row r="4290" spans="3:4">
      <c r="C4290">
        <v>4289</v>
      </c>
      <c r="D4290">
        <f>IF('Dobór mocy zestawu'!$E$6&gt;=Arkusz2!C4290,"CPV 5",0)</f>
        <v>0</v>
      </c>
    </row>
    <row r="4291" spans="3:4">
      <c r="C4291">
        <v>4290</v>
      </c>
      <c r="D4291">
        <f>IF('Dobór mocy zestawu'!$E$6&gt;=Arkusz2!C4291,"CPV 5",0)</f>
        <v>0</v>
      </c>
    </row>
    <row r="4292" spans="3:4">
      <c r="C4292">
        <v>4291</v>
      </c>
      <c r="D4292">
        <f>IF('Dobór mocy zestawu'!$E$6&gt;=Arkusz2!C4292,"CPV 5",0)</f>
        <v>0</v>
      </c>
    </row>
    <row r="4293" spans="3:4">
      <c r="C4293">
        <v>4292</v>
      </c>
      <c r="D4293">
        <f>IF('Dobór mocy zestawu'!$E$6&gt;=Arkusz2!C4293,"CPV 5",0)</f>
        <v>0</v>
      </c>
    </row>
    <row r="4294" spans="3:4">
      <c r="C4294">
        <v>4293</v>
      </c>
      <c r="D4294">
        <f>IF('Dobór mocy zestawu'!$E$6&gt;=Arkusz2!C4294,"CPV 5",0)</f>
        <v>0</v>
      </c>
    </row>
    <row r="4295" spans="3:4">
      <c r="C4295">
        <v>4294</v>
      </c>
      <c r="D4295">
        <f>IF('Dobór mocy zestawu'!$E$6&gt;=Arkusz2!C4295,"CPV 5",0)</f>
        <v>0</v>
      </c>
    </row>
    <row r="4296" spans="3:4">
      <c r="C4296">
        <v>4295</v>
      </c>
      <c r="D4296">
        <f>IF('Dobór mocy zestawu'!$E$6&gt;=Arkusz2!C4296,"CPV 5",0)</f>
        <v>0</v>
      </c>
    </row>
    <row r="4297" spans="3:4">
      <c r="C4297">
        <v>4296</v>
      </c>
      <c r="D4297">
        <f>IF('Dobór mocy zestawu'!$E$6&gt;=Arkusz2!C4297,"CPV 5",0)</f>
        <v>0</v>
      </c>
    </row>
    <row r="4298" spans="3:4">
      <c r="C4298">
        <v>4297</v>
      </c>
      <c r="D4298">
        <f>IF('Dobór mocy zestawu'!$E$6&gt;=Arkusz2!C4298,"CPV 5",0)</f>
        <v>0</v>
      </c>
    </row>
    <row r="4299" spans="3:4">
      <c r="C4299">
        <v>4298</v>
      </c>
      <c r="D4299">
        <f>IF('Dobór mocy zestawu'!$E$6&gt;=Arkusz2!C4299,"CPV 5",0)</f>
        <v>0</v>
      </c>
    </row>
    <row r="4300" spans="3:4">
      <c r="C4300">
        <v>4299</v>
      </c>
      <c r="D4300">
        <f>IF('Dobór mocy zestawu'!$E$6&gt;=Arkusz2!C4300,"CPV 5",0)</f>
        <v>0</v>
      </c>
    </row>
    <row r="4301" spans="3:4">
      <c r="C4301">
        <v>4300</v>
      </c>
      <c r="D4301">
        <f>IF('Dobór mocy zestawu'!$E$6&gt;=Arkusz2!C4301,"CPV 5",0)</f>
        <v>0</v>
      </c>
    </row>
    <row r="4302" spans="3:4">
      <c r="C4302">
        <v>4301</v>
      </c>
      <c r="D4302">
        <f>IF('Dobór mocy zestawu'!$E$6&gt;=Arkusz2!C4302,"CPV 5",0)</f>
        <v>0</v>
      </c>
    </row>
    <row r="4303" spans="3:4">
      <c r="C4303">
        <v>4302</v>
      </c>
      <c r="D4303">
        <f>IF('Dobór mocy zestawu'!$E$6&gt;=Arkusz2!C4303,"CPV 5",0)</f>
        <v>0</v>
      </c>
    </row>
    <row r="4304" spans="3:4">
      <c r="C4304">
        <v>4303</v>
      </c>
      <c r="D4304">
        <f>IF('Dobór mocy zestawu'!$E$6&gt;=Arkusz2!C4304,"CPV 5",0)</f>
        <v>0</v>
      </c>
    </row>
    <row r="4305" spans="3:4">
      <c r="C4305">
        <v>4304</v>
      </c>
      <c r="D4305">
        <f>IF('Dobór mocy zestawu'!$E$6&gt;=Arkusz2!C4305,"CPV 5",0)</f>
        <v>0</v>
      </c>
    </row>
    <row r="4306" spans="3:4">
      <c r="C4306">
        <v>4305</v>
      </c>
      <c r="D4306">
        <f>IF('Dobór mocy zestawu'!$E$6&gt;=Arkusz2!C4306,"CPV 5",0)</f>
        <v>0</v>
      </c>
    </row>
    <row r="4307" spans="3:4">
      <c r="C4307">
        <v>4306</v>
      </c>
      <c r="D4307">
        <f>IF('Dobór mocy zestawu'!$E$6&gt;=Arkusz2!C4307,"CPV 5",0)</f>
        <v>0</v>
      </c>
    </row>
    <row r="4308" spans="3:4">
      <c r="C4308">
        <v>4307</v>
      </c>
      <c r="D4308">
        <f>IF('Dobór mocy zestawu'!$E$6&gt;=Arkusz2!C4308,"CPV 5",0)</f>
        <v>0</v>
      </c>
    </row>
    <row r="4309" spans="3:4">
      <c r="C4309">
        <v>4308</v>
      </c>
      <c r="D4309">
        <f>IF('Dobór mocy zestawu'!$E$6&gt;=Arkusz2!C4309,"CPV 5",0)</f>
        <v>0</v>
      </c>
    </row>
    <row r="4310" spans="3:4">
      <c r="C4310">
        <v>4309</v>
      </c>
      <c r="D4310">
        <f>IF('Dobór mocy zestawu'!$E$6&gt;=Arkusz2!C4310,"CPV 5",0)</f>
        <v>0</v>
      </c>
    </row>
    <row r="4311" spans="3:4">
      <c r="C4311">
        <v>4310</v>
      </c>
      <c r="D4311">
        <f>IF('Dobór mocy zestawu'!$E$6&gt;=Arkusz2!C4311,"CPV 5",0)</f>
        <v>0</v>
      </c>
    </row>
    <row r="4312" spans="3:4">
      <c r="C4312">
        <v>4311</v>
      </c>
      <c r="D4312">
        <f>IF('Dobór mocy zestawu'!$E$6&gt;=Arkusz2!C4312,"CPV 5",0)</f>
        <v>0</v>
      </c>
    </row>
    <row r="4313" spans="3:4">
      <c r="C4313">
        <v>4312</v>
      </c>
      <c r="D4313">
        <f>IF('Dobór mocy zestawu'!$E$6&gt;=Arkusz2!C4313,"CPV 5",0)</f>
        <v>0</v>
      </c>
    </row>
    <row r="4314" spans="3:4">
      <c r="C4314">
        <v>4313</v>
      </c>
      <c r="D4314">
        <f>IF('Dobór mocy zestawu'!$E$6&gt;=Arkusz2!C4314,"CPV 5",0)</f>
        <v>0</v>
      </c>
    </row>
    <row r="4315" spans="3:4">
      <c r="C4315">
        <v>4314</v>
      </c>
      <c r="D4315">
        <f>IF('Dobór mocy zestawu'!$E$6&gt;=Arkusz2!C4315,"CPV 5",0)</f>
        <v>0</v>
      </c>
    </row>
    <row r="4316" spans="3:4">
      <c r="C4316">
        <v>4315</v>
      </c>
      <c r="D4316">
        <f>IF('Dobór mocy zestawu'!$E$6&gt;=Arkusz2!C4316,"CPV 5",0)</f>
        <v>0</v>
      </c>
    </row>
    <row r="4317" spans="3:4">
      <c r="C4317">
        <v>4316</v>
      </c>
      <c r="D4317">
        <f>IF('Dobór mocy zestawu'!$E$6&gt;=Arkusz2!C4317,"CPV 5",0)</f>
        <v>0</v>
      </c>
    </row>
    <row r="4318" spans="3:4">
      <c r="C4318">
        <v>4317</v>
      </c>
      <c r="D4318">
        <f>IF('Dobór mocy zestawu'!$E$6&gt;=Arkusz2!C4318,"CPV 5",0)</f>
        <v>0</v>
      </c>
    </row>
    <row r="4319" spans="3:4">
      <c r="C4319">
        <v>4318</v>
      </c>
      <c r="D4319">
        <f>IF('Dobór mocy zestawu'!$E$6&gt;=Arkusz2!C4319,"CPV 5",0)</f>
        <v>0</v>
      </c>
    </row>
    <row r="4320" spans="3:4">
      <c r="C4320">
        <v>4319</v>
      </c>
      <c r="D4320">
        <f>IF('Dobór mocy zestawu'!$E$6&gt;=Arkusz2!C4320,"CPV 5",0)</f>
        <v>0</v>
      </c>
    </row>
    <row r="4321" spans="3:4">
      <c r="C4321">
        <v>4320</v>
      </c>
      <c r="D4321">
        <f>IF('Dobór mocy zestawu'!$E$6&gt;=Arkusz2!C4321,"CPV 5",0)</f>
        <v>0</v>
      </c>
    </row>
    <row r="4322" spans="3:4">
      <c r="C4322">
        <v>4321</v>
      </c>
      <c r="D4322">
        <f>IF('Dobór mocy zestawu'!$E$6&gt;=Arkusz2!C4322,"CPV 5",0)</f>
        <v>0</v>
      </c>
    </row>
    <row r="4323" spans="3:4">
      <c r="C4323">
        <v>4322</v>
      </c>
      <c r="D4323">
        <f>IF('Dobór mocy zestawu'!$E$6&gt;=Arkusz2!C4323,"CPV 5",0)</f>
        <v>0</v>
      </c>
    </row>
    <row r="4324" spans="3:4">
      <c r="C4324">
        <v>4323</v>
      </c>
      <c r="D4324">
        <f>IF('Dobór mocy zestawu'!$E$6&gt;=Arkusz2!C4324,"CPV 5",0)</f>
        <v>0</v>
      </c>
    </row>
    <row r="4325" spans="3:4">
      <c r="C4325">
        <v>4324</v>
      </c>
      <c r="D4325">
        <f>IF('Dobór mocy zestawu'!$E$6&gt;=Arkusz2!C4325,"CPV 5",0)</f>
        <v>0</v>
      </c>
    </row>
    <row r="4326" spans="3:4">
      <c r="C4326">
        <v>4325</v>
      </c>
      <c r="D4326">
        <f>IF('Dobór mocy zestawu'!$E$6&gt;=Arkusz2!C4326,"CPV 5",0)</f>
        <v>0</v>
      </c>
    </row>
    <row r="4327" spans="3:4">
      <c r="C4327">
        <v>4326</v>
      </c>
      <c r="D4327">
        <f>IF('Dobór mocy zestawu'!$E$6&gt;=Arkusz2!C4327,"CPV 5",0)</f>
        <v>0</v>
      </c>
    </row>
    <row r="4328" spans="3:4">
      <c r="C4328">
        <v>4327</v>
      </c>
      <c r="D4328">
        <f>IF('Dobór mocy zestawu'!$E$6&gt;=Arkusz2!C4328,"CPV 5",0)</f>
        <v>0</v>
      </c>
    </row>
    <row r="4329" spans="3:4">
      <c r="C4329">
        <v>4328</v>
      </c>
      <c r="D4329">
        <f>IF('Dobór mocy zestawu'!$E$6&gt;=Arkusz2!C4329,"CPV 5",0)</f>
        <v>0</v>
      </c>
    </row>
    <row r="4330" spans="3:4">
      <c r="C4330">
        <v>4329</v>
      </c>
      <c r="D4330">
        <f>IF('Dobór mocy zestawu'!$E$6&gt;=Arkusz2!C4330,"CPV 5",0)</f>
        <v>0</v>
      </c>
    </row>
    <row r="4331" spans="3:4">
      <c r="C4331">
        <v>4330</v>
      </c>
      <c r="D4331">
        <f>IF('Dobór mocy zestawu'!$E$6&gt;=Arkusz2!C4331,"CPV 5",0)</f>
        <v>0</v>
      </c>
    </row>
    <row r="4332" spans="3:4">
      <c r="C4332">
        <v>4331</v>
      </c>
      <c r="D4332">
        <f>IF('Dobór mocy zestawu'!$E$6&gt;=Arkusz2!C4332,"CPV 5",0)</f>
        <v>0</v>
      </c>
    </row>
    <row r="4333" spans="3:4">
      <c r="C4333">
        <v>4332</v>
      </c>
      <c r="D4333">
        <f>IF('Dobór mocy zestawu'!$E$6&gt;=Arkusz2!C4333,"CPV 5",0)</f>
        <v>0</v>
      </c>
    </row>
    <row r="4334" spans="3:4">
      <c r="C4334">
        <v>4333</v>
      </c>
      <c r="D4334">
        <f>IF('Dobór mocy zestawu'!$E$6&gt;=Arkusz2!C4334,"CPV 5",0)</f>
        <v>0</v>
      </c>
    </row>
    <row r="4335" spans="3:4">
      <c r="C4335">
        <v>4334</v>
      </c>
      <c r="D4335">
        <f>IF('Dobór mocy zestawu'!$E$6&gt;=Arkusz2!C4335,"CPV 5",0)</f>
        <v>0</v>
      </c>
    </row>
    <row r="4336" spans="3:4">
      <c r="C4336">
        <v>4335</v>
      </c>
      <c r="D4336">
        <f>IF('Dobór mocy zestawu'!$E$6&gt;=Arkusz2!C4336,"CPV 5",0)</f>
        <v>0</v>
      </c>
    </row>
    <row r="4337" spans="3:4">
      <c r="C4337">
        <v>4336</v>
      </c>
      <c r="D4337">
        <f>IF('Dobór mocy zestawu'!$E$6&gt;=Arkusz2!C4337,"CPV 5",0)</f>
        <v>0</v>
      </c>
    </row>
    <row r="4338" spans="3:4">
      <c r="C4338">
        <v>4337</v>
      </c>
      <c r="D4338">
        <f>IF('Dobór mocy zestawu'!$E$6&gt;=Arkusz2!C4338,"CPV 5",0)</f>
        <v>0</v>
      </c>
    </row>
    <row r="4339" spans="3:4">
      <c r="C4339">
        <v>4338</v>
      </c>
      <c r="D4339">
        <f>IF('Dobór mocy zestawu'!$E$6&gt;=Arkusz2!C4339,"CPV 5",0)</f>
        <v>0</v>
      </c>
    </row>
    <row r="4340" spans="3:4">
      <c r="C4340">
        <v>4339</v>
      </c>
      <c r="D4340">
        <f>IF('Dobór mocy zestawu'!$E$6&gt;=Arkusz2!C4340,"CPV 5",0)</f>
        <v>0</v>
      </c>
    </row>
    <row r="4341" spans="3:4">
      <c r="C4341">
        <v>4340</v>
      </c>
      <c r="D4341">
        <f>IF('Dobór mocy zestawu'!$E$6&gt;=Arkusz2!C4341,"CPV 5",0)</f>
        <v>0</v>
      </c>
    </row>
    <row r="4342" spans="3:4">
      <c r="C4342">
        <v>4341</v>
      </c>
      <c r="D4342">
        <f>IF('Dobór mocy zestawu'!$E$6&gt;=Arkusz2!C4342,"CPV 5",0)</f>
        <v>0</v>
      </c>
    </row>
    <row r="4343" spans="3:4">
      <c r="C4343">
        <v>4342</v>
      </c>
      <c r="D4343">
        <f>IF('Dobór mocy zestawu'!$E$6&gt;=Arkusz2!C4343,"CPV 5",0)</f>
        <v>0</v>
      </c>
    </row>
    <row r="4344" spans="3:4">
      <c r="C4344">
        <v>4343</v>
      </c>
      <c r="D4344">
        <f>IF('Dobór mocy zestawu'!$E$6&gt;=Arkusz2!C4344,"CPV 5",0)</f>
        <v>0</v>
      </c>
    </row>
    <row r="4345" spans="3:4">
      <c r="C4345">
        <v>4344</v>
      </c>
      <c r="D4345">
        <f>IF('Dobór mocy zestawu'!$E$6&gt;=Arkusz2!C4345,"CPV 5",0)</f>
        <v>0</v>
      </c>
    </row>
    <row r="4346" spans="3:4">
      <c r="C4346">
        <v>4345</v>
      </c>
      <c r="D4346">
        <f>IF('Dobór mocy zestawu'!$E$6&gt;=Arkusz2!C4346,"CPV 5",0)</f>
        <v>0</v>
      </c>
    </row>
    <row r="4347" spans="3:4">
      <c r="C4347">
        <v>4346</v>
      </c>
      <c r="D4347">
        <f>IF('Dobór mocy zestawu'!$E$6&gt;=Arkusz2!C4347,"CPV 5",0)</f>
        <v>0</v>
      </c>
    </row>
    <row r="4348" spans="3:4">
      <c r="C4348">
        <v>4347</v>
      </c>
      <c r="D4348">
        <f>IF('Dobór mocy zestawu'!$E$6&gt;=Arkusz2!C4348,"CPV 5",0)</f>
        <v>0</v>
      </c>
    </row>
    <row r="4349" spans="3:4">
      <c r="C4349">
        <v>4348</v>
      </c>
      <c r="D4349">
        <f>IF('Dobór mocy zestawu'!$E$6&gt;=Arkusz2!C4349,"CPV 5",0)</f>
        <v>0</v>
      </c>
    </row>
    <row r="4350" spans="3:4">
      <c r="C4350">
        <v>4349</v>
      </c>
      <c r="D4350">
        <f>IF('Dobór mocy zestawu'!$E$6&gt;=Arkusz2!C4350,"CPV 5",0)</f>
        <v>0</v>
      </c>
    </row>
    <row r="4351" spans="3:4">
      <c r="C4351">
        <v>4350</v>
      </c>
      <c r="D4351">
        <f>IF('Dobór mocy zestawu'!$E$6&gt;=Arkusz2!C4351,"CPV 5",0)</f>
        <v>0</v>
      </c>
    </row>
    <row r="4352" spans="3:4">
      <c r="C4352">
        <v>4351</v>
      </c>
      <c r="D4352">
        <f>IF('Dobór mocy zestawu'!$E$6&gt;=Arkusz2!C4352,"CPV 5",0)</f>
        <v>0</v>
      </c>
    </row>
    <row r="4353" spans="3:4">
      <c r="C4353">
        <v>4352</v>
      </c>
      <c r="D4353">
        <f>IF('Dobór mocy zestawu'!$E$6&gt;=Arkusz2!C4353,"CPV 5",0)</f>
        <v>0</v>
      </c>
    </row>
    <row r="4354" spans="3:4">
      <c r="C4354">
        <v>4353</v>
      </c>
      <c r="D4354">
        <f>IF('Dobór mocy zestawu'!$E$6&gt;=Arkusz2!C4354,"CPV 5",0)</f>
        <v>0</v>
      </c>
    </row>
    <row r="4355" spans="3:4">
      <c r="C4355">
        <v>4354</v>
      </c>
      <c r="D4355">
        <f>IF('Dobór mocy zestawu'!$E$6&gt;=Arkusz2!C4355,"CPV 5",0)</f>
        <v>0</v>
      </c>
    </row>
    <row r="4356" spans="3:4">
      <c r="C4356">
        <v>4355</v>
      </c>
      <c r="D4356">
        <f>IF('Dobór mocy zestawu'!$E$6&gt;=Arkusz2!C4356,"CPV 5",0)</f>
        <v>0</v>
      </c>
    </row>
    <row r="4357" spans="3:4">
      <c r="C4357">
        <v>4356</v>
      </c>
      <c r="D4357">
        <f>IF('Dobór mocy zestawu'!$E$6&gt;=Arkusz2!C4357,"CPV 5",0)</f>
        <v>0</v>
      </c>
    </row>
    <row r="4358" spans="3:4">
      <c r="C4358">
        <v>4357</v>
      </c>
      <c r="D4358">
        <f>IF('Dobór mocy zestawu'!$E$6&gt;=Arkusz2!C4358,"CPV 5",0)</f>
        <v>0</v>
      </c>
    </row>
    <row r="4359" spans="3:4">
      <c r="C4359">
        <v>4358</v>
      </c>
      <c r="D4359">
        <f>IF('Dobór mocy zestawu'!$E$6&gt;=Arkusz2!C4359,"CPV 5",0)</f>
        <v>0</v>
      </c>
    </row>
    <row r="4360" spans="3:4">
      <c r="C4360">
        <v>4359</v>
      </c>
      <c r="D4360">
        <f>IF('Dobór mocy zestawu'!$E$6&gt;=Arkusz2!C4360,"CPV 5",0)</f>
        <v>0</v>
      </c>
    </row>
    <row r="4361" spans="3:4">
      <c r="C4361">
        <v>4360</v>
      </c>
      <c r="D4361">
        <f>IF('Dobór mocy zestawu'!$E$6&gt;=Arkusz2!C4361,"CPV 5",0)</f>
        <v>0</v>
      </c>
    </row>
    <row r="4362" spans="3:4">
      <c r="C4362">
        <v>4361</v>
      </c>
      <c r="D4362">
        <f>IF('Dobór mocy zestawu'!$E$6&gt;=Arkusz2!C4362,"CPV 5",0)</f>
        <v>0</v>
      </c>
    </row>
    <row r="4363" spans="3:4">
      <c r="C4363">
        <v>4362</v>
      </c>
      <c r="D4363">
        <f>IF('Dobór mocy zestawu'!$E$6&gt;=Arkusz2!C4363,"CPV 5",0)</f>
        <v>0</v>
      </c>
    </row>
    <row r="4364" spans="3:4">
      <c r="C4364">
        <v>4363</v>
      </c>
      <c r="D4364">
        <f>IF('Dobór mocy zestawu'!$E$6&gt;=Arkusz2!C4364,"CPV 5",0)</f>
        <v>0</v>
      </c>
    </row>
    <row r="4365" spans="3:4">
      <c r="C4365">
        <v>4364</v>
      </c>
      <c r="D4365">
        <f>IF('Dobór mocy zestawu'!$E$6&gt;=Arkusz2!C4365,"CPV 5",0)</f>
        <v>0</v>
      </c>
    </row>
    <row r="4366" spans="3:4">
      <c r="C4366">
        <v>4365</v>
      </c>
      <c r="D4366">
        <f>IF('Dobór mocy zestawu'!$E$6&gt;=Arkusz2!C4366,"CPV 5",0)</f>
        <v>0</v>
      </c>
    </row>
    <row r="4367" spans="3:4">
      <c r="C4367">
        <v>4366</v>
      </c>
      <c r="D4367">
        <f>IF('Dobór mocy zestawu'!$E$6&gt;=Arkusz2!C4367,"CPV 5",0)</f>
        <v>0</v>
      </c>
    </row>
    <row r="4368" spans="3:4">
      <c r="C4368">
        <v>4367</v>
      </c>
      <c r="D4368">
        <f>IF('Dobór mocy zestawu'!$E$6&gt;=Arkusz2!C4368,"CPV 5",0)</f>
        <v>0</v>
      </c>
    </row>
    <row r="4369" spans="3:4">
      <c r="C4369">
        <v>4368</v>
      </c>
      <c r="D4369">
        <f>IF('Dobór mocy zestawu'!$E$6&gt;=Arkusz2!C4369,"CPV 5",0)</f>
        <v>0</v>
      </c>
    </row>
    <row r="4370" spans="3:4">
      <c r="C4370">
        <v>4369</v>
      </c>
      <c r="D4370">
        <f>IF('Dobór mocy zestawu'!$E$6&gt;=Arkusz2!C4370,"CPV 5",0)</f>
        <v>0</v>
      </c>
    </row>
    <row r="4371" spans="3:4">
      <c r="C4371">
        <v>4370</v>
      </c>
      <c r="D4371">
        <f>IF('Dobór mocy zestawu'!$E$6&gt;=Arkusz2!C4371,"CPV 5",0)</f>
        <v>0</v>
      </c>
    </row>
    <row r="4372" spans="3:4">
      <c r="C4372">
        <v>4371</v>
      </c>
      <c r="D4372">
        <f>IF('Dobór mocy zestawu'!$E$6&gt;=Arkusz2!C4372,"CPV 5",0)</f>
        <v>0</v>
      </c>
    </row>
    <row r="4373" spans="3:4">
      <c r="C4373">
        <v>4372</v>
      </c>
      <c r="D4373">
        <f>IF('Dobór mocy zestawu'!$E$6&gt;=Arkusz2!C4373,"CPV 5",0)</f>
        <v>0</v>
      </c>
    </row>
    <row r="4374" spans="3:4">
      <c r="C4374">
        <v>4373</v>
      </c>
      <c r="D4374">
        <f>IF('Dobór mocy zestawu'!$E$6&gt;=Arkusz2!C4374,"CPV 5",0)</f>
        <v>0</v>
      </c>
    </row>
    <row r="4375" spans="3:4">
      <c r="C4375">
        <v>4374</v>
      </c>
      <c r="D4375">
        <f>IF('Dobór mocy zestawu'!$E$6&gt;=Arkusz2!C4375,"CPV 5",0)</f>
        <v>0</v>
      </c>
    </row>
    <row r="4376" spans="3:4">
      <c r="C4376">
        <v>4375</v>
      </c>
      <c r="D4376">
        <f>IF('Dobór mocy zestawu'!$E$6&gt;=Arkusz2!C4376,"CPV 5",0)</f>
        <v>0</v>
      </c>
    </row>
    <row r="4377" spans="3:4">
      <c r="C4377">
        <v>4376</v>
      </c>
      <c r="D4377">
        <f>IF('Dobór mocy zestawu'!$E$6&gt;=Arkusz2!C4377,"CPV 5",0)</f>
        <v>0</v>
      </c>
    </row>
    <row r="4378" spans="3:4">
      <c r="C4378">
        <v>4377</v>
      </c>
      <c r="D4378">
        <f>IF('Dobór mocy zestawu'!$E$6&gt;=Arkusz2!C4378,"CPV 5",0)</f>
        <v>0</v>
      </c>
    </row>
    <row r="4379" spans="3:4">
      <c r="C4379">
        <v>4378</v>
      </c>
      <c r="D4379">
        <f>IF('Dobór mocy zestawu'!$E$6&gt;=Arkusz2!C4379,"CPV 5",0)</f>
        <v>0</v>
      </c>
    </row>
    <row r="4380" spans="3:4">
      <c r="C4380">
        <v>4379</v>
      </c>
      <c r="D4380">
        <f>IF('Dobór mocy zestawu'!$E$6&gt;=Arkusz2!C4380,"CPV 5",0)</f>
        <v>0</v>
      </c>
    </row>
    <row r="4381" spans="3:4">
      <c r="C4381">
        <v>4380</v>
      </c>
      <c r="D4381">
        <f>IF('Dobór mocy zestawu'!$E$6&gt;=Arkusz2!C4381,"CPV 5",0)</f>
        <v>0</v>
      </c>
    </row>
    <row r="4382" spans="3:4">
      <c r="C4382">
        <v>4381</v>
      </c>
      <c r="D4382">
        <f>IF('Dobór mocy zestawu'!$E$6&gt;=Arkusz2!C4382,"CPV 5",0)</f>
        <v>0</v>
      </c>
    </row>
    <row r="4383" spans="3:4">
      <c r="C4383">
        <v>4382</v>
      </c>
      <c r="D4383">
        <f>IF('Dobór mocy zestawu'!$E$6&gt;=Arkusz2!C4383,"CPV 5",0)</f>
        <v>0</v>
      </c>
    </row>
    <row r="4384" spans="3:4">
      <c r="C4384">
        <v>4383</v>
      </c>
      <c r="D4384">
        <f>IF('Dobór mocy zestawu'!$E$6&gt;=Arkusz2!C4384,"CPV 5",0)</f>
        <v>0</v>
      </c>
    </row>
    <row r="4385" spans="3:4">
      <c r="C4385">
        <v>4384</v>
      </c>
      <c r="D4385">
        <f>IF('Dobór mocy zestawu'!$E$6&gt;=Arkusz2!C4385,"CPV 5",0)</f>
        <v>0</v>
      </c>
    </row>
    <row r="4386" spans="3:4">
      <c r="C4386">
        <v>4385</v>
      </c>
      <c r="D4386">
        <f>IF('Dobór mocy zestawu'!$E$6&gt;=Arkusz2!C4386,"CPV 5",0)</f>
        <v>0</v>
      </c>
    </row>
    <row r="4387" spans="3:4">
      <c r="C4387">
        <v>4386</v>
      </c>
      <c r="D4387">
        <f>IF('Dobór mocy zestawu'!$E$6&gt;=Arkusz2!C4387,"CPV 5",0)</f>
        <v>0</v>
      </c>
    </row>
    <row r="4388" spans="3:4">
      <c r="C4388">
        <v>4387</v>
      </c>
      <c r="D4388">
        <f>IF('Dobór mocy zestawu'!$E$6&gt;=Arkusz2!C4388,"CPV 5",0)</f>
        <v>0</v>
      </c>
    </row>
    <row r="4389" spans="3:4">
      <c r="C4389">
        <v>4388</v>
      </c>
      <c r="D4389">
        <f>IF('Dobór mocy zestawu'!$E$6&gt;=Arkusz2!C4389,"CPV 5",0)</f>
        <v>0</v>
      </c>
    </row>
    <row r="4390" spans="3:4">
      <c r="C4390">
        <v>4389</v>
      </c>
      <c r="D4390">
        <f>IF('Dobór mocy zestawu'!$E$6&gt;=Arkusz2!C4390,"CPV 5",0)</f>
        <v>0</v>
      </c>
    </row>
    <row r="4391" spans="3:4">
      <c r="C4391">
        <v>4390</v>
      </c>
      <c r="D4391">
        <f>IF('Dobór mocy zestawu'!$E$6&gt;=Arkusz2!C4391,"CPV 5",0)</f>
        <v>0</v>
      </c>
    </row>
    <row r="4392" spans="3:4">
      <c r="C4392">
        <v>4391</v>
      </c>
      <c r="D4392">
        <f>IF('Dobór mocy zestawu'!$E$6&gt;=Arkusz2!C4392,"CPV 5",0)</f>
        <v>0</v>
      </c>
    </row>
    <row r="4393" spans="3:4">
      <c r="C4393">
        <v>4392</v>
      </c>
      <c r="D4393">
        <f>IF('Dobór mocy zestawu'!$E$6&gt;=Arkusz2!C4393,"CPV 5",0)</f>
        <v>0</v>
      </c>
    </row>
    <row r="4394" spans="3:4">
      <c r="C4394">
        <v>4393</v>
      </c>
      <c r="D4394">
        <f>IF('Dobór mocy zestawu'!$E$6&gt;=Arkusz2!C4394,"CPV 5",0)</f>
        <v>0</v>
      </c>
    </row>
    <row r="4395" spans="3:4">
      <c r="C4395">
        <v>4394</v>
      </c>
      <c r="D4395">
        <f>IF('Dobór mocy zestawu'!$E$6&gt;=Arkusz2!C4395,"CPV 5",0)</f>
        <v>0</v>
      </c>
    </row>
    <row r="4396" spans="3:4">
      <c r="C4396">
        <v>4395</v>
      </c>
      <c r="D4396">
        <f>IF('Dobór mocy zestawu'!$E$6&gt;=Arkusz2!C4396,"CPV 5",0)</f>
        <v>0</v>
      </c>
    </row>
    <row r="4397" spans="3:4">
      <c r="C4397">
        <v>4396</v>
      </c>
      <c r="D4397">
        <f>IF('Dobór mocy zestawu'!$E$6&gt;=Arkusz2!C4397,"CPV 5",0)</f>
        <v>0</v>
      </c>
    </row>
    <row r="4398" spans="3:4">
      <c r="C4398">
        <v>4397</v>
      </c>
      <c r="D4398">
        <f>IF('Dobór mocy zestawu'!$E$6&gt;=Arkusz2!C4398,"CPV 5",0)</f>
        <v>0</v>
      </c>
    </row>
    <row r="4399" spans="3:4">
      <c r="C4399">
        <v>4398</v>
      </c>
      <c r="D4399">
        <f>IF('Dobór mocy zestawu'!$E$6&gt;=Arkusz2!C4399,"CPV 5",0)</f>
        <v>0</v>
      </c>
    </row>
    <row r="4400" spans="3:4">
      <c r="C4400">
        <v>4399</v>
      </c>
      <c r="D4400">
        <f>IF('Dobór mocy zestawu'!$E$6&gt;=Arkusz2!C4400,"CPV 5",0)</f>
        <v>0</v>
      </c>
    </row>
    <row r="4401" spans="3:4">
      <c r="C4401">
        <v>4400</v>
      </c>
      <c r="D4401">
        <f>IF('Dobór mocy zestawu'!$E$6&gt;=Arkusz2!C4401,"CPV 5",0)</f>
        <v>0</v>
      </c>
    </row>
    <row r="4402" spans="3:4">
      <c r="C4402">
        <v>4401</v>
      </c>
      <c r="D4402">
        <f>IF('Dobór mocy zestawu'!$E$6&gt;=Arkusz2!C4402,"CPV 5",0)</f>
        <v>0</v>
      </c>
    </row>
    <row r="4403" spans="3:4">
      <c r="C4403">
        <v>4402</v>
      </c>
      <c r="D4403">
        <f>IF('Dobór mocy zestawu'!$E$6&gt;=Arkusz2!C4403,"CPV 5",0)</f>
        <v>0</v>
      </c>
    </row>
    <row r="4404" spans="3:4">
      <c r="C4404">
        <v>4403</v>
      </c>
      <c r="D4404">
        <f>IF('Dobór mocy zestawu'!$E$6&gt;=Arkusz2!C4404,"CPV 5",0)</f>
        <v>0</v>
      </c>
    </row>
    <row r="4405" spans="3:4">
      <c r="C4405">
        <v>4404</v>
      </c>
      <c r="D4405">
        <f>IF('Dobór mocy zestawu'!$E$6&gt;=Arkusz2!C4405,"CPV 5",0)</f>
        <v>0</v>
      </c>
    </row>
    <row r="4406" spans="3:4">
      <c r="C4406">
        <v>4405</v>
      </c>
      <c r="D4406">
        <f>IF('Dobór mocy zestawu'!$E$6&gt;=Arkusz2!C4406,"CPV 5",0)</f>
        <v>0</v>
      </c>
    </row>
    <row r="4407" spans="3:4">
      <c r="C4407">
        <v>4406</v>
      </c>
      <c r="D4407">
        <f>IF('Dobór mocy zestawu'!$E$6&gt;=Arkusz2!C4407,"CPV 5",0)</f>
        <v>0</v>
      </c>
    </row>
    <row r="4408" spans="3:4">
      <c r="C4408">
        <v>4407</v>
      </c>
      <c r="D4408">
        <f>IF('Dobór mocy zestawu'!$E$6&gt;=Arkusz2!C4408,"CPV 5",0)</f>
        <v>0</v>
      </c>
    </row>
    <row r="4409" spans="3:4">
      <c r="C4409">
        <v>4408</v>
      </c>
      <c r="D4409">
        <f>IF('Dobór mocy zestawu'!$E$6&gt;=Arkusz2!C4409,"CPV 5",0)</f>
        <v>0</v>
      </c>
    </row>
    <row r="4410" spans="3:4">
      <c r="C4410">
        <v>4409</v>
      </c>
      <c r="D4410">
        <f>IF('Dobór mocy zestawu'!$E$6&gt;=Arkusz2!C4410,"CPV 5",0)</f>
        <v>0</v>
      </c>
    </row>
    <row r="4411" spans="3:4">
      <c r="C4411">
        <v>4410</v>
      </c>
      <c r="D4411">
        <f>IF('Dobór mocy zestawu'!$E$6&gt;=Arkusz2!C4411,"CPV 5",0)</f>
        <v>0</v>
      </c>
    </row>
    <row r="4412" spans="3:4">
      <c r="C4412">
        <v>4411</v>
      </c>
      <c r="D4412">
        <f>IF('Dobór mocy zestawu'!$E$6&gt;=Arkusz2!C4412,"CPV 5",0)</f>
        <v>0</v>
      </c>
    </row>
    <row r="4413" spans="3:4">
      <c r="C4413">
        <v>4412</v>
      </c>
      <c r="D4413">
        <f>IF('Dobór mocy zestawu'!$E$6&gt;=Arkusz2!C4413,"CPV 5",0)</f>
        <v>0</v>
      </c>
    </row>
    <row r="4414" spans="3:4">
      <c r="C4414">
        <v>4413</v>
      </c>
      <c r="D4414">
        <f>IF('Dobór mocy zestawu'!$E$6&gt;=Arkusz2!C4414,"CPV 5",0)</f>
        <v>0</v>
      </c>
    </row>
    <row r="4415" spans="3:4">
      <c r="C4415">
        <v>4414</v>
      </c>
      <c r="D4415">
        <f>IF('Dobór mocy zestawu'!$E$6&gt;=Arkusz2!C4415,"CPV 5",0)</f>
        <v>0</v>
      </c>
    </row>
    <row r="4416" spans="3:4">
      <c r="C4416">
        <v>4415</v>
      </c>
      <c r="D4416">
        <f>IF('Dobór mocy zestawu'!$E$6&gt;=Arkusz2!C4416,"CPV 5",0)</f>
        <v>0</v>
      </c>
    </row>
    <row r="4417" spans="3:4">
      <c r="C4417">
        <v>4416</v>
      </c>
      <c r="D4417">
        <f>IF('Dobór mocy zestawu'!$E$6&gt;=Arkusz2!C4417,"CPV 5",0)</f>
        <v>0</v>
      </c>
    </row>
    <row r="4418" spans="3:4">
      <c r="C4418">
        <v>4417</v>
      </c>
      <c r="D4418">
        <f>IF('Dobór mocy zestawu'!$E$6&gt;=Arkusz2!C4418,"CPV 5",0)</f>
        <v>0</v>
      </c>
    </row>
    <row r="4419" spans="3:4">
      <c r="C4419">
        <v>4418</v>
      </c>
      <c r="D4419">
        <f>IF('Dobór mocy zestawu'!$E$6&gt;=Arkusz2!C4419,"CPV 5",0)</f>
        <v>0</v>
      </c>
    </row>
    <row r="4420" spans="3:4">
      <c r="C4420">
        <v>4419</v>
      </c>
      <c r="D4420">
        <f>IF('Dobór mocy zestawu'!$E$6&gt;=Arkusz2!C4420,"CPV 5",0)</f>
        <v>0</v>
      </c>
    </row>
    <row r="4421" spans="3:4">
      <c r="C4421">
        <v>4420</v>
      </c>
      <c r="D4421">
        <f>IF('Dobór mocy zestawu'!$E$6&gt;=Arkusz2!C4421,"CPV 5",0)</f>
        <v>0</v>
      </c>
    </row>
    <row r="4422" spans="3:4">
      <c r="C4422">
        <v>4421</v>
      </c>
      <c r="D4422">
        <f>IF('Dobór mocy zestawu'!$E$6&gt;=Arkusz2!C4422,"CPV 5",0)</f>
        <v>0</v>
      </c>
    </row>
    <row r="4423" spans="3:4">
      <c r="C4423">
        <v>4422</v>
      </c>
      <c r="D4423">
        <f>IF('Dobór mocy zestawu'!$E$6&gt;=Arkusz2!C4423,"CPV 5",0)</f>
        <v>0</v>
      </c>
    </row>
    <row r="4424" spans="3:4">
      <c r="C4424">
        <v>4423</v>
      </c>
      <c r="D4424">
        <f>IF('Dobór mocy zestawu'!$E$6&gt;=Arkusz2!C4424,"CPV 5",0)</f>
        <v>0</v>
      </c>
    </row>
    <row r="4425" spans="3:4">
      <c r="C4425">
        <v>4424</v>
      </c>
      <c r="D4425">
        <f>IF('Dobór mocy zestawu'!$E$6&gt;=Arkusz2!C4425,"CPV 5",0)</f>
        <v>0</v>
      </c>
    </row>
    <row r="4426" spans="3:4">
      <c r="C4426">
        <v>4425</v>
      </c>
      <c r="D4426">
        <f>IF('Dobór mocy zestawu'!$E$6&gt;=Arkusz2!C4426,"CPV 5",0)</f>
        <v>0</v>
      </c>
    </row>
    <row r="4427" spans="3:4">
      <c r="C4427">
        <v>4426</v>
      </c>
      <c r="D4427">
        <f>IF('Dobór mocy zestawu'!$E$6&gt;=Arkusz2!C4427,"CPV 5",0)</f>
        <v>0</v>
      </c>
    </row>
    <row r="4428" spans="3:4">
      <c r="C4428">
        <v>4427</v>
      </c>
      <c r="D4428">
        <f>IF('Dobór mocy zestawu'!$E$6&gt;=Arkusz2!C4428,"CPV 5",0)</f>
        <v>0</v>
      </c>
    </row>
    <row r="4429" spans="3:4">
      <c r="C4429">
        <v>4428</v>
      </c>
      <c r="D4429">
        <f>IF('Dobór mocy zestawu'!$E$6&gt;=Arkusz2!C4429,"CPV 5",0)</f>
        <v>0</v>
      </c>
    </row>
    <row r="4430" spans="3:4">
      <c r="C4430">
        <v>4429</v>
      </c>
      <c r="D4430">
        <f>IF('Dobór mocy zestawu'!$E$6&gt;=Arkusz2!C4430,"CPV 5",0)</f>
        <v>0</v>
      </c>
    </row>
    <row r="4431" spans="3:4">
      <c r="C4431">
        <v>4430</v>
      </c>
      <c r="D4431">
        <f>IF('Dobór mocy zestawu'!$E$6&gt;=Arkusz2!C4431,"CPV 5",0)</f>
        <v>0</v>
      </c>
    </row>
    <row r="4432" spans="3:4">
      <c r="C4432">
        <v>4431</v>
      </c>
      <c r="D4432">
        <f>IF('Dobór mocy zestawu'!$E$6&gt;=Arkusz2!C4432,"CPV 5",0)</f>
        <v>0</v>
      </c>
    </row>
    <row r="4433" spans="3:4">
      <c r="C4433">
        <v>4432</v>
      </c>
      <c r="D4433">
        <f>IF('Dobór mocy zestawu'!$E$6&gt;=Arkusz2!C4433,"CPV 5",0)</f>
        <v>0</v>
      </c>
    </row>
    <row r="4434" spans="3:4">
      <c r="C4434">
        <v>4433</v>
      </c>
      <c r="D4434">
        <f>IF('Dobór mocy zestawu'!$E$6&gt;=Arkusz2!C4434,"CPV 5",0)</f>
        <v>0</v>
      </c>
    </row>
    <row r="4435" spans="3:4">
      <c r="C4435">
        <v>4434</v>
      </c>
      <c r="D4435">
        <f>IF('Dobór mocy zestawu'!$E$6&gt;=Arkusz2!C4435,"CPV 5",0)</f>
        <v>0</v>
      </c>
    </row>
    <row r="4436" spans="3:4">
      <c r="C4436">
        <v>4435</v>
      </c>
      <c r="D4436">
        <f>IF('Dobór mocy zestawu'!$E$6&gt;=Arkusz2!C4436,"CPV 5",0)</f>
        <v>0</v>
      </c>
    </row>
    <row r="4437" spans="3:4">
      <c r="C4437">
        <v>4436</v>
      </c>
      <c r="D4437">
        <f>IF('Dobór mocy zestawu'!$E$6&gt;=Arkusz2!C4437,"CPV 5",0)</f>
        <v>0</v>
      </c>
    </row>
    <row r="4438" spans="3:4">
      <c r="C4438">
        <v>4437</v>
      </c>
      <c r="D4438">
        <f>IF('Dobór mocy zestawu'!$E$6&gt;=Arkusz2!C4438,"CPV 5",0)</f>
        <v>0</v>
      </c>
    </row>
    <row r="4439" spans="3:4">
      <c r="C4439">
        <v>4438</v>
      </c>
      <c r="D4439">
        <f>IF('Dobór mocy zestawu'!$E$6&gt;=Arkusz2!C4439,"CPV 5",0)</f>
        <v>0</v>
      </c>
    </row>
    <row r="4440" spans="3:4">
      <c r="C4440">
        <v>4439</v>
      </c>
      <c r="D4440">
        <f>IF('Dobór mocy zestawu'!$E$6&gt;=Arkusz2!C4440,"CPV 5",0)</f>
        <v>0</v>
      </c>
    </row>
    <row r="4441" spans="3:4">
      <c r="C4441">
        <v>4440</v>
      </c>
      <c r="D4441">
        <f>IF('Dobór mocy zestawu'!$E$6&gt;=Arkusz2!C4441,"CPV 5",0)</f>
        <v>0</v>
      </c>
    </row>
    <row r="4442" spans="3:4">
      <c r="C4442">
        <v>4441</v>
      </c>
      <c r="D4442">
        <f>IF('Dobór mocy zestawu'!$E$6&gt;=Arkusz2!C4442,"CPV 5",0)</f>
        <v>0</v>
      </c>
    </row>
    <row r="4443" spans="3:4">
      <c r="C4443">
        <v>4442</v>
      </c>
      <c r="D4443">
        <f>IF('Dobór mocy zestawu'!$E$6&gt;=Arkusz2!C4443,"CPV 5",0)</f>
        <v>0</v>
      </c>
    </row>
    <row r="4444" spans="3:4">
      <c r="C4444">
        <v>4443</v>
      </c>
      <c r="D4444">
        <f>IF('Dobór mocy zestawu'!$E$6&gt;=Arkusz2!C4444,"CPV 5",0)</f>
        <v>0</v>
      </c>
    </row>
    <row r="4445" spans="3:4">
      <c r="C4445">
        <v>4444</v>
      </c>
      <c r="D4445">
        <f>IF('Dobór mocy zestawu'!$E$6&gt;=Arkusz2!C4445,"CPV 5",0)</f>
        <v>0</v>
      </c>
    </row>
    <row r="4446" spans="3:4">
      <c r="C4446">
        <v>4445</v>
      </c>
      <c r="D4446">
        <f>IF('Dobór mocy zestawu'!$E$6&gt;=Arkusz2!C4446,"CPV 5",0)</f>
        <v>0</v>
      </c>
    </row>
    <row r="4447" spans="3:4">
      <c r="C4447">
        <v>4446</v>
      </c>
      <c r="D4447">
        <f>IF('Dobór mocy zestawu'!$E$6&gt;=Arkusz2!C4447,"CPV 5",0)</f>
        <v>0</v>
      </c>
    </row>
    <row r="4448" spans="3:4">
      <c r="C4448">
        <v>4447</v>
      </c>
      <c r="D4448">
        <f>IF('Dobór mocy zestawu'!$E$6&gt;=Arkusz2!C4448,"CPV 5",0)</f>
        <v>0</v>
      </c>
    </row>
    <row r="4449" spans="3:4">
      <c r="C4449">
        <v>4448</v>
      </c>
      <c r="D4449">
        <f>IF('Dobór mocy zestawu'!$E$6&gt;=Arkusz2!C4449,"CPV 5",0)</f>
        <v>0</v>
      </c>
    </row>
    <row r="4450" spans="3:4">
      <c r="C4450">
        <v>4449</v>
      </c>
      <c r="D4450">
        <f>IF('Dobór mocy zestawu'!$E$6&gt;=Arkusz2!C4450,"CPV 5",0)</f>
        <v>0</v>
      </c>
    </row>
    <row r="4451" spans="3:4">
      <c r="C4451">
        <v>4450</v>
      </c>
      <c r="D4451">
        <f>IF('Dobór mocy zestawu'!$E$6&gt;=Arkusz2!C4451,"CPV 5",0)</f>
        <v>0</v>
      </c>
    </row>
    <row r="4452" spans="3:4">
      <c r="C4452">
        <v>4451</v>
      </c>
      <c r="D4452">
        <f>IF('Dobór mocy zestawu'!$E$6&gt;=Arkusz2!C4452,"CPV 5",0)</f>
        <v>0</v>
      </c>
    </row>
    <row r="4453" spans="3:4">
      <c r="C4453">
        <v>4452</v>
      </c>
      <c r="D4453">
        <f>IF('Dobór mocy zestawu'!$E$6&gt;=Arkusz2!C4453,"CPV 5",0)</f>
        <v>0</v>
      </c>
    </row>
    <row r="4454" spans="3:4">
      <c r="C4454">
        <v>4453</v>
      </c>
      <c r="D4454">
        <f>IF('Dobór mocy zestawu'!$E$6&gt;=Arkusz2!C4454,"CPV 5",0)</f>
        <v>0</v>
      </c>
    </row>
    <row r="4455" spans="3:4">
      <c r="C4455">
        <v>4454</v>
      </c>
      <c r="D4455">
        <f>IF('Dobór mocy zestawu'!$E$6&gt;=Arkusz2!C4455,"CPV 5",0)</f>
        <v>0</v>
      </c>
    </row>
    <row r="4456" spans="3:4">
      <c r="C4456">
        <v>4455</v>
      </c>
      <c r="D4456">
        <f>IF('Dobór mocy zestawu'!$E$6&gt;=Arkusz2!C4456,"CPV 5",0)</f>
        <v>0</v>
      </c>
    </row>
    <row r="4457" spans="3:4">
      <c r="C4457">
        <v>4456</v>
      </c>
      <c r="D4457">
        <f>IF('Dobór mocy zestawu'!$E$6&gt;=Arkusz2!C4457,"CPV 5",0)</f>
        <v>0</v>
      </c>
    </row>
    <row r="4458" spans="3:4">
      <c r="C4458">
        <v>4457</v>
      </c>
      <c r="D4458">
        <f>IF('Dobór mocy zestawu'!$E$6&gt;=Arkusz2!C4458,"CPV 5",0)</f>
        <v>0</v>
      </c>
    </row>
    <row r="4459" spans="3:4">
      <c r="C4459">
        <v>4458</v>
      </c>
      <c r="D4459">
        <f>IF('Dobór mocy zestawu'!$E$6&gt;=Arkusz2!C4459,"CPV 5",0)</f>
        <v>0</v>
      </c>
    </row>
    <row r="4460" spans="3:4">
      <c r="C4460">
        <v>4459</v>
      </c>
      <c r="D4460">
        <f>IF('Dobór mocy zestawu'!$E$6&gt;=Arkusz2!C4460,"CPV 5",0)</f>
        <v>0</v>
      </c>
    </row>
    <row r="4461" spans="3:4">
      <c r="C4461">
        <v>4460</v>
      </c>
      <c r="D4461">
        <f>IF('Dobór mocy zestawu'!$E$6&gt;=Arkusz2!C4461,"CPV 5",0)</f>
        <v>0</v>
      </c>
    </row>
    <row r="4462" spans="3:4">
      <c r="C4462">
        <v>4461</v>
      </c>
      <c r="D4462">
        <f>IF('Dobór mocy zestawu'!$E$6&gt;=Arkusz2!C4462,"CPV 5",0)</f>
        <v>0</v>
      </c>
    </row>
    <row r="4463" spans="3:4">
      <c r="C4463">
        <v>4462</v>
      </c>
      <c r="D4463">
        <f>IF('Dobór mocy zestawu'!$E$6&gt;=Arkusz2!C4463,"CPV 5",0)</f>
        <v>0</v>
      </c>
    </row>
    <row r="4464" spans="3:4">
      <c r="C4464">
        <v>4463</v>
      </c>
      <c r="D4464">
        <f>IF('Dobór mocy zestawu'!$E$6&gt;=Arkusz2!C4464,"CPV 5",0)</f>
        <v>0</v>
      </c>
    </row>
    <row r="4465" spans="3:4">
      <c r="C4465">
        <v>4464</v>
      </c>
      <c r="D4465">
        <f>IF('Dobór mocy zestawu'!$E$6&gt;=Arkusz2!C4465,"CPV 5",0)</f>
        <v>0</v>
      </c>
    </row>
    <row r="4466" spans="3:4">
      <c r="C4466">
        <v>4465</v>
      </c>
      <c r="D4466">
        <f>IF('Dobór mocy zestawu'!$E$6&gt;=Arkusz2!C4466,"CPV 5",0)</f>
        <v>0</v>
      </c>
    </row>
    <row r="4467" spans="3:4">
      <c r="C4467">
        <v>4466</v>
      </c>
      <c r="D4467">
        <f>IF('Dobór mocy zestawu'!$E$6&gt;=Arkusz2!C4467,"CPV 5",0)</f>
        <v>0</v>
      </c>
    </row>
    <row r="4468" spans="3:4">
      <c r="C4468">
        <v>4467</v>
      </c>
      <c r="D4468">
        <f>IF('Dobór mocy zestawu'!$E$6&gt;=Arkusz2!C4468,"CPV 5",0)</f>
        <v>0</v>
      </c>
    </row>
    <row r="4469" spans="3:4">
      <c r="C4469">
        <v>4468</v>
      </c>
      <c r="D4469">
        <f>IF('Dobór mocy zestawu'!$E$6&gt;=Arkusz2!C4469,"CPV 5",0)</f>
        <v>0</v>
      </c>
    </row>
    <row r="4470" spans="3:4">
      <c r="C4470">
        <v>4469</v>
      </c>
      <c r="D4470">
        <f>IF('Dobór mocy zestawu'!$E$6&gt;=Arkusz2!C4470,"CPV 5",0)</f>
        <v>0</v>
      </c>
    </row>
    <row r="4471" spans="3:4">
      <c r="C4471">
        <v>4470</v>
      </c>
      <c r="D4471">
        <f>IF('Dobór mocy zestawu'!$E$6&gt;=Arkusz2!C4471,"CPV 5",0)</f>
        <v>0</v>
      </c>
    </row>
    <row r="4472" spans="3:4">
      <c r="C4472">
        <v>4471</v>
      </c>
      <c r="D4472">
        <f>IF('Dobór mocy zestawu'!$E$6&gt;=Arkusz2!C4472,"CPV 5",0)</f>
        <v>0</v>
      </c>
    </row>
    <row r="4473" spans="3:4">
      <c r="C4473">
        <v>4472</v>
      </c>
      <c r="D4473">
        <f>IF('Dobór mocy zestawu'!$E$6&gt;=Arkusz2!C4473,"CPV 5",0)</f>
        <v>0</v>
      </c>
    </row>
    <row r="4474" spans="3:4">
      <c r="C4474">
        <v>4473</v>
      </c>
      <c r="D4474">
        <f>IF('Dobór mocy zestawu'!$E$6&gt;=Arkusz2!C4474,"CPV 5",0)</f>
        <v>0</v>
      </c>
    </row>
    <row r="4475" spans="3:4">
      <c r="C4475">
        <v>4474</v>
      </c>
      <c r="D4475">
        <f>IF('Dobór mocy zestawu'!$E$6&gt;=Arkusz2!C4475,"CPV 5",0)</f>
        <v>0</v>
      </c>
    </row>
    <row r="4476" spans="3:4">
      <c r="C4476">
        <v>4475</v>
      </c>
      <c r="D4476">
        <f>IF('Dobór mocy zestawu'!$E$6&gt;=Arkusz2!C4476,"CPV 5",0)</f>
        <v>0</v>
      </c>
    </row>
    <row r="4477" spans="3:4">
      <c r="C4477">
        <v>4476</v>
      </c>
      <c r="D4477">
        <f>IF('Dobór mocy zestawu'!$E$6&gt;=Arkusz2!C4477,"CPV 5",0)</f>
        <v>0</v>
      </c>
    </row>
    <row r="4478" spans="3:4">
      <c r="C4478">
        <v>4477</v>
      </c>
      <c r="D4478">
        <f>IF('Dobór mocy zestawu'!$E$6&gt;=Arkusz2!C4478,"CPV 5",0)</f>
        <v>0</v>
      </c>
    </row>
    <row r="4479" spans="3:4">
      <c r="C4479">
        <v>4478</v>
      </c>
      <c r="D4479">
        <f>IF('Dobór mocy zestawu'!$E$6&gt;=Arkusz2!C4479,"CPV 5",0)</f>
        <v>0</v>
      </c>
    </row>
    <row r="4480" spans="3:4">
      <c r="C4480">
        <v>4479</v>
      </c>
      <c r="D4480">
        <f>IF('Dobór mocy zestawu'!$E$6&gt;=Arkusz2!C4480,"CPV 5",0)</f>
        <v>0</v>
      </c>
    </row>
    <row r="4481" spans="3:4">
      <c r="C4481">
        <v>4480</v>
      </c>
      <c r="D4481">
        <f>IF('Dobór mocy zestawu'!$E$6&gt;=Arkusz2!C4481,"CPV 5",0)</f>
        <v>0</v>
      </c>
    </row>
    <row r="4482" spans="3:4">
      <c r="C4482">
        <v>4481</v>
      </c>
      <c r="D4482">
        <f>IF('Dobór mocy zestawu'!$E$6&gt;=Arkusz2!C4482,"CPV 5",0)</f>
        <v>0</v>
      </c>
    </row>
    <row r="4483" spans="3:4">
      <c r="C4483">
        <v>4482</v>
      </c>
      <c r="D4483">
        <f>IF('Dobór mocy zestawu'!$E$6&gt;=Arkusz2!C4483,"CPV 5",0)</f>
        <v>0</v>
      </c>
    </row>
    <row r="4484" spans="3:4">
      <c r="C4484">
        <v>4483</v>
      </c>
      <c r="D4484">
        <f>IF('Dobór mocy zestawu'!$E$6&gt;=Arkusz2!C4484,"CPV 5",0)</f>
        <v>0</v>
      </c>
    </row>
    <row r="4485" spans="3:4">
      <c r="C4485">
        <v>4484</v>
      </c>
      <c r="D4485">
        <f>IF('Dobór mocy zestawu'!$E$6&gt;=Arkusz2!C4485,"CPV 5",0)</f>
        <v>0</v>
      </c>
    </row>
    <row r="4486" spans="3:4">
      <c r="C4486">
        <v>4485</v>
      </c>
      <c r="D4486">
        <f>IF('Dobór mocy zestawu'!$E$6&gt;=Arkusz2!C4486,"CPV 5",0)</f>
        <v>0</v>
      </c>
    </row>
    <row r="4487" spans="3:4">
      <c r="C4487">
        <v>4486</v>
      </c>
      <c r="D4487">
        <f>IF('Dobór mocy zestawu'!$E$6&gt;=Arkusz2!C4487,"CPV 5",0)</f>
        <v>0</v>
      </c>
    </row>
    <row r="4488" spans="3:4">
      <c r="C4488">
        <v>4487</v>
      </c>
      <c r="D4488">
        <f>IF('Dobór mocy zestawu'!$E$6&gt;=Arkusz2!C4488,"CPV 5",0)</f>
        <v>0</v>
      </c>
    </row>
    <row r="4489" spans="3:4">
      <c r="C4489">
        <v>4488</v>
      </c>
      <c r="D4489">
        <f>IF('Dobór mocy zestawu'!$E$6&gt;=Arkusz2!C4489,"CPV 5",0)</f>
        <v>0</v>
      </c>
    </row>
    <row r="4490" spans="3:4">
      <c r="C4490">
        <v>4489</v>
      </c>
      <c r="D4490">
        <f>IF('Dobór mocy zestawu'!$E$6&gt;=Arkusz2!C4490,"CPV 5",0)</f>
        <v>0</v>
      </c>
    </row>
    <row r="4491" spans="3:4">
      <c r="C4491">
        <v>4490</v>
      </c>
      <c r="D4491">
        <f>IF('Dobór mocy zestawu'!$E$6&gt;=Arkusz2!C4491,"CPV 5",0)</f>
        <v>0</v>
      </c>
    </row>
    <row r="4492" spans="3:4">
      <c r="C4492">
        <v>4491</v>
      </c>
      <c r="D4492">
        <f>IF('Dobór mocy zestawu'!$E$6&gt;=Arkusz2!C4492,"CPV 5",0)</f>
        <v>0</v>
      </c>
    </row>
    <row r="4493" spans="3:4">
      <c r="C4493">
        <v>4492</v>
      </c>
      <c r="D4493">
        <f>IF('Dobór mocy zestawu'!$E$6&gt;=Arkusz2!C4493,"CPV 5",0)</f>
        <v>0</v>
      </c>
    </row>
    <row r="4494" spans="3:4">
      <c r="C4494">
        <v>4493</v>
      </c>
      <c r="D4494">
        <f>IF('Dobór mocy zestawu'!$E$6&gt;=Arkusz2!C4494,"CPV 5",0)</f>
        <v>0</v>
      </c>
    </row>
    <row r="4495" spans="3:4">
      <c r="C4495">
        <v>4494</v>
      </c>
      <c r="D4495">
        <f>IF('Dobór mocy zestawu'!$E$6&gt;=Arkusz2!C4495,"CPV 5",0)</f>
        <v>0</v>
      </c>
    </row>
    <row r="4496" spans="3:4">
      <c r="C4496">
        <v>4495</v>
      </c>
      <c r="D4496">
        <f>IF('Dobór mocy zestawu'!$E$6&gt;=Arkusz2!C4496,"CPV 5",0)</f>
        <v>0</v>
      </c>
    </row>
    <row r="4497" spans="3:4">
      <c r="C4497">
        <v>4496</v>
      </c>
      <c r="D4497">
        <f>IF('Dobór mocy zestawu'!$E$6&gt;=Arkusz2!C4497,"CPV 5",0)</f>
        <v>0</v>
      </c>
    </row>
    <row r="4498" spans="3:4">
      <c r="C4498">
        <v>4497</v>
      </c>
      <c r="D4498">
        <f>IF('Dobór mocy zestawu'!$E$6&gt;=Arkusz2!C4498,"CPV 5",0)</f>
        <v>0</v>
      </c>
    </row>
    <row r="4499" spans="3:4">
      <c r="C4499">
        <v>4498</v>
      </c>
      <c r="D4499">
        <f>IF('Dobór mocy zestawu'!$E$6&gt;=Arkusz2!C4499,"CPV 5",0)</f>
        <v>0</v>
      </c>
    </row>
    <row r="4500" spans="3:4">
      <c r="C4500">
        <v>4499</v>
      </c>
      <c r="D4500">
        <f>IF('Dobór mocy zestawu'!$E$6&gt;=Arkusz2!C4500,"CPV 5",0)</f>
        <v>0</v>
      </c>
    </row>
    <row r="4501" spans="3:4">
      <c r="C4501">
        <v>4500</v>
      </c>
      <c r="D4501">
        <f>IF('Dobór mocy zestawu'!$E$6&gt;=Arkusz2!C4501,"CPV 5",0)</f>
        <v>0</v>
      </c>
    </row>
    <row r="4502" spans="3:4">
      <c r="C4502">
        <v>4501</v>
      </c>
      <c r="D4502">
        <f>IF('Dobór mocy zestawu'!$E$6&gt;=Arkusz2!C4502,"CPV 5",0)</f>
        <v>0</v>
      </c>
    </row>
    <row r="4503" spans="3:4">
      <c r="C4503">
        <v>4502</v>
      </c>
      <c r="D4503">
        <f>IF('Dobór mocy zestawu'!$E$6&gt;=Arkusz2!C4503,"CPV 5",0)</f>
        <v>0</v>
      </c>
    </row>
    <row r="4504" spans="3:4">
      <c r="C4504">
        <v>4503</v>
      </c>
      <c r="D4504">
        <f>IF('Dobór mocy zestawu'!$E$6&gt;=Arkusz2!C4504,"CPV 5",0)</f>
        <v>0</v>
      </c>
    </row>
    <row r="4505" spans="3:4">
      <c r="C4505">
        <v>4504</v>
      </c>
      <c r="D4505">
        <f>IF('Dobór mocy zestawu'!$E$6&gt;=Arkusz2!C4505,"CPV 5",0)</f>
        <v>0</v>
      </c>
    </row>
    <row r="4506" spans="3:4">
      <c r="C4506">
        <v>4505</v>
      </c>
      <c r="D4506">
        <f>IF('Dobór mocy zestawu'!$E$6&gt;=Arkusz2!C4506,"CPV 5",0)</f>
        <v>0</v>
      </c>
    </row>
    <row r="4507" spans="3:4">
      <c r="C4507">
        <v>4506</v>
      </c>
      <c r="D4507">
        <f>IF('Dobór mocy zestawu'!$E$6&gt;=Arkusz2!C4507,"CPV 5",0)</f>
        <v>0</v>
      </c>
    </row>
    <row r="4508" spans="3:4">
      <c r="C4508">
        <v>4507</v>
      </c>
      <c r="D4508">
        <f>IF('Dobór mocy zestawu'!$E$6&gt;=Arkusz2!C4508,"CPV 5",0)</f>
        <v>0</v>
      </c>
    </row>
    <row r="4509" spans="3:4">
      <c r="C4509">
        <v>4508</v>
      </c>
      <c r="D4509">
        <f>IF('Dobór mocy zestawu'!$E$6&gt;=Arkusz2!C4509,"CPV 5",0)</f>
        <v>0</v>
      </c>
    </row>
    <row r="4510" spans="3:4">
      <c r="C4510">
        <v>4509</v>
      </c>
      <c r="D4510">
        <f>IF('Dobór mocy zestawu'!$E$6&gt;=Arkusz2!C4510,"CPV 5",0)</f>
        <v>0</v>
      </c>
    </row>
    <row r="4511" spans="3:4">
      <c r="C4511">
        <v>4510</v>
      </c>
      <c r="D4511">
        <f>IF('Dobór mocy zestawu'!$E$6&gt;=Arkusz2!C4511,"CPV 5",0)</f>
        <v>0</v>
      </c>
    </row>
    <row r="4512" spans="3:4">
      <c r="C4512">
        <v>4511</v>
      </c>
      <c r="D4512">
        <f>IF('Dobór mocy zestawu'!$E$6&gt;=Arkusz2!C4512,"CPV 5",0)</f>
        <v>0</v>
      </c>
    </row>
    <row r="4513" spans="3:4">
      <c r="C4513">
        <v>4512</v>
      </c>
      <c r="D4513">
        <f>IF('Dobór mocy zestawu'!$E$6&gt;=Arkusz2!C4513,"CPV 5",0)</f>
        <v>0</v>
      </c>
    </row>
    <row r="4514" spans="3:4">
      <c r="C4514">
        <v>4513</v>
      </c>
      <c r="D4514">
        <f>IF('Dobór mocy zestawu'!$E$6&gt;=Arkusz2!C4514,"CPV 5",0)</f>
        <v>0</v>
      </c>
    </row>
    <row r="4515" spans="3:4">
      <c r="C4515">
        <v>4514</v>
      </c>
      <c r="D4515">
        <f>IF('Dobór mocy zestawu'!$E$6&gt;=Arkusz2!C4515,"CPV 5",0)</f>
        <v>0</v>
      </c>
    </row>
    <row r="4516" spans="3:4">
      <c r="C4516">
        <v>4515</v>
      </c>
      <c r="D4516">
        <f>IF('Dobór mocy zestawu'!$E$6&gt;=Arkusz2!C4516,"CPV 5",0)</f>
        <v>0</v>
      </c>
    </row>
    <row r="4517" spans="3:4">
      <c r="C4517">
        <v>4516</v>
      </c>
      <c r="D4517">
        <f>IF('Dobór mocy zestawu'!$E$6&gt;=Arkusz2!C4517,"CPV 5",0)</f>
        <v>0</v>
      </c>
    </row>
    <row r="4518" spans="3:4">
      <c r="C4518">
        <v>4517</v>
      </c>
      <c r="D4518">
        <f>IF('Dobór mocy zestawu'!$E$6&gt;=Arkusz2!C4518,"CPV 5",0)</f>
        <v>0</v>
      </c>
    </row>
    <row r="4519" spans="3:4">
      <c r="C4519">
        <v>4518</v>
      </c>
      <c r="D4519">
        <f>IF('Dobór mocy zestawu'!$E$6&gt;=Arkusz2!C4519,"CPV 5",0)</f>
        <v>0</v>
      </c>
    </row>
    <row r="4520" spans="3:4">
      <c r="C4520">
        <v>4519</v>
      </c>
      <c r="D4520">
        <f>IF('Dobór mocy zestawu'!$E$6&gt;=Arkusz2!C4520,"CPV 5",0)</f>
        <v>0</v>
      </c>
    </row>
    <row r="4521" spans="3:4">
      <c r="C4521">
        <v>4520</v>
      </c>
      <c r="D4521">
        <f>IF('Dobór mocy zestawu'!$E$6&gt;=Arkusz2!C4521,"CPV 5",0)</f>
        <v>0</v>
      </c>
    </row>
    <row r="4522" spans="3:4">
      <c r="C4522">
        <v>4521</v>
      </c>
      <c r="D4522">
        <f>IF('Dobór mocy zestawu'!$E$6&gt;=Arkusz2!C4522,"CPV 5",0)</f>
        <v>0</v>
      </c>
    </row>
    <row r="4523" spans="3:4">
      <c r="C4523">
        <v>4522</v>
      </c>
      <c r="D4523">
        <f>IF('Dobór mocy zestawu'!$E$6&gt;=Arkusz2!C4523,"CPV 5",0)</f>
        <v>0</v>
      </c>
    </row>
    <row r="4524" spans="3:4">
      <c r="C4524">
        <v>4523</v>
      </c>
      <c r="D4524">
        <f>IF('Dobór mocy zestawu'!$E$6&gt;=Arkusz2!C4524,"CPV 5",0)</f>
        <v>0</v>
      </c>
    </row>
    <row r="4525" spans="3:4">
      <c r="C4525">
        <v>4524</v>
      </c>
      <c r="D4525">
        <f>IF('Dobór mocy zestawu'!$E$6&gt;=Arkusz2!C4525,"CPV 5",0)</f>
        <v>0</v>
      </c>
    </row>
    <row r="4526" spans="3:4">
      <c r="C4526">
        <v>4525</v>
      </c>
      <c r="D4526">
        <f>IF('Dobór mocy zestawu'!$E$6&gt;=Arkusz2!C4526,"CPV 5",0)</f>
        <v>0</v>
      </c>
    </row>
    <row r="4527" spans="3:4">
      <c r="C4527">
        <v>4526</v>
      </c>
      <c r="D4527">
        <f>IF('Dobór mocy zestawu'!$E$6&gt;=Arkusz2!C4527,"CPV 5",0)</f>
        <v>0</v>
      </c>
    </row>
    <row r="4528" spans="3:4">
      <c r="C4528">
        <v>4527</v>
      </c>
      <c r="D4528">
        <f>IF('Dobór mocy zestawu'!$E$6&gt;=Arkusz2!C4528,"CPV 5",0)</f>
        <v>0</v>
      </c>
    </row>
    <row r="4529" spans="3:4">
      <c r="C4529">
        <v>4528</v>
      </c>
      <c r="D4529">
        <f>IF('Dobór mocy zestawu'!$E$6&gt;=Arkusz2!C4529,"CPV 5",0)</f>
        <v>0</v>
      </c>
    </row>
    <row r="4530" spans="3:4">
      <c r="C4530">
        <v>4529</v>
      </c>
      <c r="D4530">
        <f>IF('Dobór mocy zestawu'!$E$6&gt;=Arkusz2!C4530,"CPV 5",0)</f>
        <v>0</v>
      </c>
    </row>
    <row r="4531" spans="3:4">
      <c r="C4531">
        <v>4530</v>
      </c>
      <c r="D4531">
        <f>IF('Dobór mocy zestawu'!$E$6&gt;=Arkusz2!C4531,"CPV 5",0)</f>
        <v>0</v>
      </c>
    </row>
    <row r="4532" spans="3:4">
      <c r="C4532">
        <v>4531</v>
      </c>
      <c r="D4532">
        <f>IF('Dobór mocy zestawu'!$E$6&gt;=Arkusz2!C4532,"CPV 5",0)</f>
        <v>0</v>
      </c>
    </row>
    <row r="4533" spans="3:4">
      <c r="C4533">
        <v>4532</v>
      </c>
      <c r="D4533">
        <f>IF('Dobór mocy zestawu'!$E$6&gt;=Arkusz2!C4533,"CPV 5",0)</f>
        <v>0</v>
      </c>
    </row>
    <row r="4534" spans="3:4">
      <c r="C4534">
        <v>4533</v>
      </c>
      <c r="D4534">
        <f>IF('Dobór mocy zestawu'!$E$6&gt;=Arkusz2!C4534,"CPV 5",0)</f>
        <v>0</v>
      </c>
    </row>
    <row r="4535" spans="3:4">
      <c r="C4535">
        <v>4534</v>
      </c>
      <c r="D4535">
        <f>IF('Dobór mocy zestawu'!$E$6&gt;=Arkusz2!C4535,"CPV 5",0)</f>
        <v>0</v>
      </c>
    </row>
    <row r="4536" spans="3:4">
      <c r="C4536">
        <v>4535</v>
      </c>
      <c r="D4536">
        <f>IF('Dobór mocy zestawu'!$E$6&gt;=Arkusz2!C4536,"CPV 5",0)</f>
        <v>0</v>
      </c>
    </row>
    <row r="4537" spans="3:4">
      <c r="C4537">
        <v>4536</v>
      </c>
      <c r="D4537">
        <f>IF('Dobór mocy zestawu'!$E$6&gt;=Arkusz2!C4537,"CPV 5",0)</f>
        <v>0</v>
      </c>
    </row>
    <row r="4538" spans="3:4">
      <c r="C4538">
        <v>4537</v>
      </c>
      <c r="D4538">
        <f>IF('Dobór mocy zestawu'!$E$6&gt;=Arkusz2!C4538,"CPV 5",0)</f>
        <v>0</v>
      </c>
    </row>
    <row r="4539" spans="3:4">
      <c r="C4539">
        <v>4538</v>
      </c>
      <c r="D4539">
        <f>IF('Dobór mocy zestawu'!$E$6&gt;=Arkusz2!C4539,"CPV 5",0)</f>
        <v>0</v>
      </c>
    </row>
    <row r="4540" spans="3:4">
      <c r="C4540">
        <v>4539</v>
      </c>
      <c r="D4540">
        <f>IF('Dobór mocy zestawu'!$E$6&gt;=Arkusz2!C4540,"CPV 5",0)</f>
        <v>0</v>
      </c>
    </row>
    <row r="4541" spans="3:4">
      <c r="C4541">
        <v>4540</v>
      </c>
      <c r="D4541">
        <f>IF('Dobór mocy zestawu'!$E$6&gt;=Arkusz2!C4541,"CPV 5",0)</f>
        <v>0</v>
      </c>
    </row>
    <row r="4542" spans="3:4">
      <c r="C4542">
        <v>4541</v>
      </c>
      <c r="D4542">
        <f>IF('Dobór mocy zestawu'!$E$6&gt;=Arkusz2!C4542,"CPV 5",0)</f>
        <v>0</v>
      </c>
    </row>
    <row r="4543" spans="3:4">
      <c r="C4543">
        <v>4542</v>
      </c>
      <c r="D4543">
        <f>IF('Dobór mocy zestawu'!$E$6&gt;=Arkusz2!C4543,"CPV 5",0)</f>
        <v>0</v>
      </c>
    </row>
    <row r="4544" spans="3:4">
      <c r="C4544">
        <v>4543</v>
      </c>
      <c r="D4544">
        <f>IF('Dobór mocy zestawu'!$E$6&gt;=Arkusz2!C4544,"CPV 5",0)</f>
        <v>0</v>
      </c>
    </row>
    <row r="4545" spans="3:4">
      <c r="C4545">
        <v>4544</v>
      </c>
      <c r="D4545">
        <f>IF('Dobór mocy zestawu'!$E$6&gt;=Arkusz2!C4545,"CPV 5",0)</f>
        <v>0</v>
      </c>
    </row>
    <row r="4546" spans="3:4">
      <c r="C4546">
        <v>4545</v>
      </c>
      <c r="D4546">
        <f>IF('Dobór mocy zestawu'!$E$6&gt;=Arkusz2!C4546,"CPV 5",0)</f>
        <v>0</v>
      </c>
    </row>
    <row r="4547" spans="3:4">
      <c r="C4547">
        <v>4546</v>
      </c>
      <c r="D4547">
        <f>IF('Dobór mocy zestawu'!$E$6&gt;=Arkusz2!C4547,"CPV 5",0)</f>
        <v>0</v>
      </c>
    </row>
    <row r="4548" spans="3:4">
      <c r="C4548">
        <v>4547</v>
      </c>
      <c r="D4548">
        <f>IF('Dobór mocy zestawu'!$E$6&gt;=Arkusz2!C4548,"CPV 5",0)</f>
        <v>0</v>
      </c>
    </row>
    <row r="4549" spans="3:4">
      <c r="C4549">
        <v>4548</v>
      </c>
      <c r="D4549">
        <f>IF('Dobór mocy zestawu'!$E$6&gt;=Arkusz2!C4549,"CPV 5",0)</f>
        <v>0</v>
      </c>
    </row>
    <row r="4550" spans="3:4">
      <c r="C4550">
        <v>4549</v>
      </c>
      <c r="D4550">
        <f>IF('Dobór mocy zestawu'!$E$6&gt;=Arkusz2!C4550,"CPV 5",0)</f>
        <v>0</v>
      </c>
    </row>
    <row r="4551" spans="3:4">
      <c r="C4551">
        <v>4550</v>
      </c>
      <c r="D4551">
        <f>IF('Dobór mocy zestawu'!$E$6&gt;=Arkusz2!C4551,"CPV 5",0)</f>
        <v>0</v>
      </c>
    </row>
    <row r="4552" spans="3:4">
      <c r="C4552">
        <v>4551</v>
      </c>
      <c r="D4552">
        <f>IF('Dobór mocy zestawu'!$E$6&gt;=Arkusz2!C4552,"CPV 5",0)</f>
        <v>0</v>
      </c>
    </row>
    <row r="4553" spans="3:4">
      <c r="C4553">
        <v>4552</v>
      </c>
      <c r="D4553">
        <f>IF('Dobór mocy zestawu'!$E$6&gt;=Arkusz2!C4553,"CPV 5",0)</f>
        <v>0</v>
      </c>
    </row>
    <row r="4554" spans="3:4">
      <c r="C4554">
        <v>4553</v>
      </c>
      <c r="D4554">
        <f>IF('Dobór mocy zestawu'!$E$6&gt;=Arkusz2!C4554,"CPV 5",0)</f>
        <v>0</v>
      </c>
    </row>
    <row r="4555" spans="3:4">
      <c r="C4555">
        <v>4554</v>
      </c>
      <c r="D4555">
        <f>IF('Dobór mocy zestawu'!$E$6&gt;=Arkusz2!C4555,"CPV 5",0)</f>
        <v>0</v>
      </c>
    </row>
    <row r="4556" spans="3:4">
      <c r="C4556">
        <v>4555</v>
      </c>
      <c r="D4556">
        <f>IF('Dobór mocy zestawu'!$E$6&gt;=Arkusz2!C4556,"CPV 5",0)</f>
        <v>0</v>
      </c>
    </row>
    <row r="4557" spans="3:4">
      <c r="C4557">
        <v>4556</v>
      </c>
      <c r="D4557">
        <f>IF('Dobór mocy zestawu'!$E$6&gt;=Arkusz2!C4557,"CPV 5",0)</f>
        <v>0</v>
      </c>
    </row>
    <row r="4558" spans="3:4">
      <c r="C4558">
        <v>4557</v>
      </c>
      <c r="D4558">
        <f>IF('Dobór mocy zestawu'!$E$6&gt;=Arkusz2!C4558,"CPV 5",0)</f>
        <v>0</v>
      </c>
    </row>
    <row r="4559" spans="3:4">
      <c r="C4559">
        <v>4558</v>
      </c>
      <c r="D4559">
        <f>IF('Dobór mocy zestawu'!$E$6&gt;=Arkusz2!C4559,"CPV 5",0)</f>
        <v>0</v>
      </c>
    </row>
    <row r="4560" spans="3:4">
      <c r="C4560">
        <v>4559</v>
      </c>
      <c r="D4560">
        <f>IF('Dobór mocy zestawu'!$E$6&gt;=Arkusz2!C4560,"CPV 5",0)</f>
        <v>0</v>
      </c>
    </row>
    <row r="4561" spans="3:4">
      <c r="C4561">
        <v>4560</v>
      </c>
      <c r="D4561">
        <f>IF('Dobór mocy zestawu'!$E$6&gt;=Arkusz2!C4561,"CPV 5",0)</f>
        <v>0</v>
      </c>
    </row>
    <row r="4562" spans="3:4">
      <c r="C4562">
        <v>4561</v>
      </c>
      <c r="D4562">
        <f>IF('Dobór mocy zestawu'!$E$6&gt;=Arkusz2!C4562,"CPV 5",0)</f>
        <v>0</v>
      </c>
    </row>
    <row r="4563" spans="3:4">
      <c r="C4563">
        <v>4562</v>
      </c>
      <c r="D4563">
        <f>IF('Dobór mocy zestawu'!$E$6&gt;=Arkusz2!C4563,"CPV 5",0)</f>
        <v>0</v>
      </c>
    </row>
    <row r="4564" spans="3:4">
      <c r="C4564">
        <v>4563</v>
      </c>
      <c r="D4564">
        <f>IF('Dobór mocy zestawu'!$E$6&gt;=Arkusz2!C4564,"CPV 5",0)</f>
        <v>0</v>
      </c>
    </row>
    <row r="4565" spans="3:4">
      <c r="C4565">
        <v>4564</v>
      </c>
      <c r="D4565">
        <f>IF('Dobór mocy zestawu'!$E$6&gt;=Arkusz2!C4565,"CPV 5",0)</f>
        <v>0</v>
      </c>
    </row>
    <row r="4566" spans="3:4">
      <c r="C4566">
        <v>4565</v>
      </c>
      <c r="D4566">
        <f>IF('Dobór mocy zestawu'!$E$6&gt;=Arkusz2!C4566,"CPV 5",0)</f>
        <v>0</v>
      </c>
    </row>
    <row r="4567" spans="3:4">
      <c r="C4567">
        <v>4566</v>
      </c>
      <c r="D4567">
        <f>IF('Dobór mocy zestawu'!$E$6&gt;=Arkusz2!C4567,"CPV 5",0)</f>
        <v>0</v>
      </c>
    </row>
    <row r="4568" spans="3:4">
      <c r="C4568">
        <v>4567</v>
      </c>
      <c r="D4568">
        <f>IF('Dobór mocy zestawu'!$E$6&gt;=Arkusz2!C4568,"CPV 5",0)</f>
        <v>0</v>
      </c>
    </row>
    <row r="4569" spans="3:4">
      <c r="C4569">
        <v>4568</v>
      </c>
      <c r="D4569">
        <f>IF('Dobór mocy zestawu'!$E$6&gt;=Arkusz2!C4569,"CPV 5",0)</f>
        <v>0</v>
      </c>
    </row>
    <row r="4570" spans="3:4">
      <c r="C4570">
        <v>4569</v>
      </c>
      <c r="D4570">
        <f>IF('Dobór mocy zestawu'!$E$6&gt;=Arkusz2!C4570,"CPV 5",0)</f>
        <v>0</v>
      </c>
    </row>
    <row r="4571" spans="3:4">
      <c r="C4571">
        <v>4570</v>
      </c>
      <c r="D4571">
        <f>IF('Dobór mocy zestawu'!$E$6&gt;=Arkusz2!C4571,"CPV 5",0)</f>
        <v>0</v>
      </c>
    </row>
    <row r="4572" spans="3:4">
      <c r="C4572">
        <v>4571</v>
      </c>
      <c r="D4572">
        <f>IF('Dobór mocy zestawu'!$E$6&gt;=Arkusz2!C4572,"CPV 5",0)</f>
        <v>0</v>
      </c>
    </row>
    <row r="4573" spans="3:4">
      <c r="C4573">
        <v>4572</v>
      </c>
      <c r="D4573">
        <f>IF('Dobór mocy zestawu'!$E$6&gt;=Arkusz2!C4573,"CPV 5",0)</f>
        <v>0</v>
      </c>
    </row>
    <row r="4574" spans="3:4">
      <c r="C4574">
        <v>4573</v>
      </c>
      <c r="D4574">
        <f>IF('Dobór mocy zestawu'!$E$6&gt;=Arkusz2!C4574,"CPV 5",0)</f>
        <v>0</v>
      </c>
    </row>
    <row r="4575" spans="3:4">
      <c r="C4575">
        <v>4574</v>
      </c>
      <c r="D4575">
        <f>IF('Dobór mocy zestawu'!$E$6&gt;=Arkusz2!C4575,"CPV 5",0)</f>
        <v>0</v>
      </c>
    </row>
    <row r="4576" spans="3:4">
      <c r="C4576">
        <v>4575</v>
      </c>
      <c r="D4576">
        <f>IF('Dobór mocy zestawu'!$E$6&gt;=Arkusz2!C4576,"CPV 5",0)</f>
        <v>0</v>
      </c>
    </row>
    <row r="4577" spans="3:4">
      <c r="C4577">
        <v>4576</v>
      </c>
      <c r="D4577">
        <f>IF('Dobór mocy zestawu'!$E$6&gt;=Arkusz2!C4577,"CPV 5",0)</f>
        <v>0</v>
      </c>
    </row>
    <row r="4578" spans="3:4">
      <c r="C4578">
        <v>4577</v>
      </c>
      <c r="D4578">
        <f>IF('Dobór mocy zestawu'!$E$6&gt;=Arkusz2!C4578,"CPV 5",0)</f>
        <v>0</v>
      </c>
    </row>
    <row r="4579" spans="3:4">
      <c r="C4579">
        <v>4578</v>
      </c>
      <c r="D4579">
        <f>IF('Dobór mocy zestawu'!$E$6&gt;=Arkusz2!C4579,"CPV 5",0)</f>
        <v>0</v>
      </c>
    </row>
    <row r="4580" spans="3:4">
      <c r="C4580">
        <v>4579</v>
      </c>
      <c r="D4580">
        <f>IF('Dobór mocy zestawu'!$E$6&gt;=Arkusz2!C4580,"CPV 5",0)</f>
        <v>0</v>
      </c>
    </row>
    <row r="4581" spans="3:4">
      <c r="C4581">
        <v>4580</v>
      </c>
      <c r="D4581">
        <f>IF('Dobór mocy zestawu'!$E$6&gt;=Arkusz2!C4581,"CPV 5",0)</f>
        <v>0</v>
      </c>
    </row>
    <row r="4582" spans="3:4">
      <c r="C4582">
        <v>4581</v>
      </c>
      <c r="D4582">
        <f>IF('Dobór mocy zestawu'!$E$6&gt;=Arkusz2!C4582,"CPV 5",0)</f>
        <v>0</v>
      </c>
    </row>
    <row r="4583" spans="3:4">
      <c r="C4583">
        <v>4582</v>
      </c>
      <c r="D4583">
        <f>IF('Dobór mocy zestawu'!$E$6&gt;=Arkusz2!C4583,"CPV 5",0)</f>
        <v>0</v>
      </c>
    </row>
    <row r="4584" spans="3:4">
      <c r="C4584">
        <v>4583</v>
      </c>
      <c r="D4584">
        <f>IF('Dobór mocy zestawu'!$E$6&gt;=Arkusz2!C4584,"CPV 5",0)</f>
        <v>0</v>
      </c>
    </row>
    <row r="4585" spans="3:4">
      <c r="C4585">
        <v>4584</v>
      </c>
      <c r="D4585">
        <f>IF('Dobór mocy zestawu'!$E$6&gt;=Arkusz2!C4585,"CPV 5",0)</f>
        <v>0</v>
      </c>
    </row>
    <row r="4586" spans="3:4">
      <c r="C4586">
        <v>4585</v>
      </c>
      <c r="D4586">
        <f>IF('Dobór mocy zestawu'!$E$6&gt;=Arkusz2!C4586,"CPV 5",0)</f>
        <v>0</v>
      </c>
    </row>
    <row r="4587" spans="3:4">
      <c r="C4587">
        <v>4586</v>
      </c>
      <c r="D4587">
        <f>IF('Dobór mocy zestawu'!$E$6&gt;=Arkusz2!C4587,"CPV 5",0)</f>
        <v>0</v>
      </c>
    </row>
    <row r="4588" spans="3:4">
      <c r="C4588">
        <v>4587</v>
      </c>
      <c r="D4588">
        <f>IF('Dobór mocy zestawu'!$E$6&gt;=Arkusz2!C4588,"CPV 5",0)</f>
        <v>0</v>
      </c>
    </row>
    <row r="4589" spans="3:4">
      <c r="C4589">
        <v>4588</v>
      </c>
      <c r="D4589">
        <f>IF('Dobór mocy zestawu'!$E$6&gt;=Arkusz2!C4589,"CPV 5",0)</f>
        <v>0</v>
      </c>
    </row>
    <row r="4590" spans="3:4">
      <c r="C4590">
        <v>4589</v>
      </c>
      <c r="D4590">
        <f>IF('Dobór mocy zestawu'!$E$6&gt;=Arkusz2!C4590,"CPV 5",0)</f>
        <v>0</v>
      </c>
    </row>
    <row r="4591" spans="3:4">
      <c r="C4591">
        <v>4590</v>
      </c>
      <c r="D4591">
        <f>IF('Dobór mocy zestawu'!$E$6&gt;=Arkusz2!C4591,"CPV 5",0)</f>
        <v>0</v>
      </c>
    </row>
    <row r="4592" spans="3:4">
      <c r="C4592">
        <v>4591</v>
      </c>
      <c r="D4592">
        <f>IF('Dobór mocy zestawu'!$E$6&gt;=Arkusz2!C4592,"CPV 5",0)</f>
        <v>0</v>
      </c>
    </row>
    <row r="4593" spans="3:4">
      <c r="C4593">
        <v>4592</v>
      </c>
      <c r="D4593">
        <f>IF('Dobór mocy zestawu'!$E$6&gt;=Arkusz2!C4593,"CPV 5",0)</f>
        <v>0</v>
      </c>
    </row>
    <row r="4594" spans="3:4">
      <c r="C4594">
        <v>4593</v>
      </c>
      <c r="D4594">
        <f>IF('Dobór mocy zestawu'!$E$6&gt;=Arkusz2!C4594,"CPV 5",0)</f>
        <v>0</v>
      </c>
    </row>
    <row r="4595" spans="3:4">
      <c r="C4595">
        <v>4594</v>
      </c>
      <c r="D4595">
        <f>IF('Dobór mocy zestawu'!$E$6&gt;=Arkusz2!C4595,"CPV 5",0)</f>
        <v>0</v>
      </c>
    </row>
    <row r="4596" spans="3:4">
      <c r="C4596">
        <v>4595</v>
      </c>
      <c r="D4596">
        <f>IF('Dobór mocy zestawu'!$E$6&gt;=Arkusz2!C4596,"CPV 5",0)</f>
        <v>0</v>
      </c>
    </row>
    <row r="4597" spans="3:4">
      <c r="C4597">
        <v>4596</v>
      </c>
      <c r="D4597">
        <f>IF('Dobór mocy zestawu'!$E$6&gt;=Arkusz2!C4597,"CPV 5",0)</f>
        <v>0</v>
      </c>
    </row>
    <row r="4598" spans="3:4">
      <c r="C4598">
        <v>4597</v>
      </c>
      <c r="D4598">
        <f>IF('Dobór mocy zestawu'!$E$6&gt;=Arkusz2!C4598,"CPV 5",0)</f>
        <v>0</v>
      </c>
    </row>
    <row r="4599" spans="3:4">
      <c r="C4599">
        <v>4598</v>
      </c>
      <c r="D4599">
        <f>IF('Dobór mocy zestawu'!$E$6&gt;=Arkusz2!C4599,"CPV 5",0)</f>
        <v>0</v>
      </c>
    </row>
    <row r="4600" spans="3:4">
      <c r="C4600">
        <v>4599</v>
      </c>
      <c r="D4600">
        <f>IF('Dobór mocy zestawu'!$E$6&gt;=Arkusz2!C4600,"CPV 5",0)</f>
        <v>0</v>
      </c>
    </row>
    <row r="4601" spans="3:4">
      <c r="C4601">
        <v>4600</v>
      </c>
      <c r="D4601">
        <f>IF('Dobór mocy zestawu'!$E$6&gt;=Arkusz2!C4601,"CPV 5",0)</f>
        <v>0</v>
      </c>
    </row>
    <row r="4602" spans="3:4">
      <c r="C4602">
        <v>4601</v>
      </c>
      <c r="D4602">
        <f>IF('Dobór mocy zestawu'!$E$6&gt;=Arkusz2!C4602,"CPV 5",0)</f>
        <v>0</v>
      </c>
    </row>
    <row r="4603" spans="3:4">
      <c r="C4603">
        <v>4602</v>
      </c>
      <c r="D4603">
        <f>IF('Dobór mocy zestawu'!$E$6&gt;=Arkusz2!C4603,"CPV 5",0)</f>
        <v>0</v>
      </c>
    </row>
    <row r="4604" spans="3:4">
      <c r="C4604">
        <v>4603</v>
      </c>
      <c r="D4604">
        <f>IF('Dobór mocy zestawu'!$E$6&gt;=Arkusz2!C4604,"CPV 5",0)</f>
        <v>0</v>
      </c>
    </row>
    <row r="4605" spans="3:4">
      <c r="C4605">
        <v>4604</v>
      </c>
      <c r="D4605">
        <f>IF('Dobór mocy zestawu'!$E$6&gt;=Arkusz2!C4605,"CPV 5",0)</f>
        <v>0</v>
      </c>
    </row>
    <row r="4606" spans="3:4">
      <c r="C4606">
        <v>4605</v>
      </c>
      <c r="D4606">
        <f>IF('Dobór mocy zestawu'!$E$6&gt;=Arkusz2!C4606,"CPV 5",0)</f>
        <v>0</v>
      </c>
    </row>
    <row r="4607" spans="3:4">
      <c r="C4607">
        <v>4606</v>
      </c>
      <c r="D4607">
        <f>IF('Dobór mocy zestawu'!$E$6&gt;=Arkusz2!C4607,"CPV 5",0)</f>
        <v>0</v>
      </c>
    </row>
    <row r="4608" spans="3:4">
      <c r="C4608">
        <v>4607</v>
      </c>
      <c r="D4608">
        <f>IF('Dobór mocy zestawu'!$E$6&gt;=Arkusz2!C4608,"CPV 5",0)</f>
        <v>0</v>
      </c>
    </row>
    <row r="4609" spans="3:4">
      <c r="C4609">
        <v>4608</v>
      </c>
      <c r="D4609">
        <f>IF('Dobór mocy zestawu'!$E$6&gt;=Arkusz2!C4609,"CPV 5",0)</f>
        <v>0</v>
      </c>
    </row>
    <row r="4610" spans="3:4">
      <c r="C4610">
        <v>4609</v>
      </c>
      <c r="D4610">
        <f>IF('Dobór mocy zestawu'!$E$6&gt;=Arkusz2!C4610,"CPV 5",0)</f>
        <v>0</v>
      </c>
    </row>
    <row r="4611" spans="3:4">
      <c r="C4611">
        <v>4610</v>
      </c>
      <c r="D4611">
        <f>IF('Dobór mocy zestawu'!$E$6&gt;=Arkusz2!C4611,"CPV 5",0)</f>
        <v>0</v>
      </c>
    </row>
    <row r="4612" spans="3:4">
      <c r="C4612">
        <v>4611</v>
      </c>
      <c r="D4612">
        <f>IF('Dobór mocy zestawu'!$E$6&gt;=Arkusz2!C4612,"CPV 5",0)</f>
        <v>0</v>
      </c>
    </row>
    <row r="4613" spans="3:4">
      <c r="C4613">
        <v>4612</v>
      </c>
      <c r="D4613">
        <f>IF('Dobór mocy zestawu'!$E$6&gt;=Arkusz2!C4613,"CPV 5",0)</f>
        <v>0</v>
      </c>
    </row>
    <row r="4614" spans="3:4">
      <c r="C4614">
        <v>4613</v>
      </c>
      <c r="D4614">
        <f>IF('Dobór mocy zestawu'!$E$6&gt;=Arkusz2!C4614,"CPV 5",0)</f>
        <v>0</v>
      </c>
    </row>
    <row r="4615" spans="3:4">
      <c r="C4615">
        <v>4614</v>
      </c>
      <c r="D4615">
        <f>IF('Dobór mocy zestawu'!$E$6&gt;=Arkusz2!C4615,"CPV 5",0)</f>
        <v>0</v>
      </c>
    </row>
    <row r="4616" spans="3:4">
      <c r="C4616">
        <v>4615</v>
      </c>
      <c r="D4616">
        <f>IF('Dobór mocy zestawu'!$E$6&gt;=Arkusz2!C4616,"CPV 5",0)</f>
        <v>0</v>
      </c>
    </row>
    <row r="4617" spans="3:4">
      <c r="C4617">
        <v>4616</v>
      </c>
      <c r="D4617">
        <f>IF('Dobór mocy zestawu'!$E$6&gt;=Arkusz2!C4617,"CPV 5",0)</f>
        <v>0</v>
      </c>
    </row>
    <row r="4618" spans="3:4">
      <c r="C4618">
        <v>4617</v>
      </c>
      <c r="D4618">
        <f>IF('Dobór mocy zestawu'!$E$6&gt;=Arkusz2!C4618,"CPV 5",0)</f>
        <v>0</v>
      </c>
    </row>
    <row r="4619" spans="3:4">
      <c r="C4619">
        <v>4618</v>
      </c>
      <c r="D4619">
        <f>IF('Dobór mocy zestawu'!$E$6&gt;=Arkusz2!C4619,"CPV 5",0)</f>
        <v>0</v>
      </c>
    </row>
    <row r="4620" spans="3:4">
      <c r="C4620">
        <v>4619</v>
      </c>
      <c r="D4620">
        <f>IF('Dobór mocy zestawu'!$E$6&gt;=Arkusz2!C4620,"CPV 5",0)</f>
        <v>0</v>
      </c>
    </row>
    <row r="4621" spans="3:4">
      <c r="C4621">
        <v>4620</v>
      </c>
      <c r="D4621">
        <f>IF('Dobór mocy zestawu'!$E$6&gt;=Arkusz2!C4621,"CPV 5",0)</f>
        <v>0</v>
      </c>
    </row>
    <row r="4622" spans="3:4">
      <c r="C4622">
        <v>4621</v>
      </c>
      <c r="D4622">
        <f>IF('Dobór mocy zestawu'!$E$6&gt;=Arkusz2!C4622,"CPV 5",0)</f>
        <v>0</v>
      </c>
    </row>
    <row r="4623" spans="3:4">
      <c r="C4623">
        <v>4622</v>
      </c>
      <c r="D4623">
        <f>IF('Dobór mocy zestawu'!$E$6&gt;=Arkusz2!C4623,"CPV 5",0)</f>
        <v>0</v>
      </c>
    </row>
    <row r="4624" spans="3:4">
      <c r="C4624">
        <v>4623</v>
      </c>
      <c r="D4624">
        <f>IF('Dobór mocy zestawu'!$E$6&gt;=Arkusz2!C4624,"CPV 5",0)</f>
        <v>0</v>
      </c>
    </row>
    <row r="4625" spans="3:4">
      <c r="C4625">
        <v>4624</v>
      </c>
      <c r="D4625">
        <f>IF('Dobór mocy zestawu'!$E$6&gt;=Arkusz2!C4625,"CPV 5",0)</f>
        <v>0</v>
      </c>
    </row>
    <row r="4626" spans="3:4">
      <c r="C4626">
        <v>4625</v>
      </c>
      <c r="D4626">
        <f>IF('Dobór mocy zestawu'!$E$6&gt;=Arkusz2!C4626,"CPV 5",0)</f>
        <v>0</v>
      </c>
    </row>
    <row r="4627" spans="3:4">
      <c r="C4627">
        <v>4626</v>
      </c>
      <c r="D4627">
        <f>IF('Dobór mocy zestawu'!$E$6&gt;=Arkusz2!C4627,"CPV 5",0)</f>
        <v>0</v>
      </c>
    </row>
    <row r="4628" spans="3:4">
      <c r="C4628">
        <v>4627</v>
      </c>
      <c r="D4628">
        <f>IF('Dobór mocy zestawu'!$E$6&gt;=Arkusz2!C4628,"CPV 5",0)</f>
        <v>0</v>
      </c>
    </row>
    <row r="4629" spans="3:4">
      <c r="C4629">
        <v>4628</v>
      </c>
      <c r="D4629">
        <f>IF('Dobór mocy zestawu'!$E$6&gt;=Arkusz2!C4629,"CPV 5",0)</f>
        <v>0</v>
      </c>
    </row>
    <row r="4630" spans="3:4">
      <c r="C4630">
        <v>4629</v>
      </c>
      <c r="D4630">
        <f>IF('Dobór mocy zestawu'!$E$6&gt;=Arkusz2!C4630,"CPV 5",0)</f>
        <v>0</v>
      </c>
    </row>
    <row r="4631" spans="3:4">
      <c r="C4631">
        <v>4630</v>
      </c>
      <c r="D4631">
        <f>IF('Dobór mocy zestawu'!$E$6&gt;=Arkusz2!C4631,"CPV 5",0)</f>
        <v>0</v>
      </c>
    </row>
    <row r="4632" spans="3:4">
      <c r="C4632">
        <v>4631</v>
      </c>
      <c r="D4632">
        <f>IF('Dobór mocy zestawu'!$E$6&gt;=Arkusz2!C4632,"CPV 5",0)</f>
        <v>0</v>
      </c>
    </row>
    <row r="4633" spans="3:4">
      <c r="C4633">
        <v>4632</v>
      </c>
      <c r="D4633">
        <f>IF('Dobór mocy zestawu'!$E$6&gt;=Arkusz2!C4633,"CPV 5",0)</f>
        <v>0</v>
      </c>
    </row>
    <row r="4634" spans="3:4">
      <c r="C4634">
        <v>4633</v>
      </c>
      <c r="D4634">
        <f>IF('Dobór mocy zestawu'!$E$6&gt;=Arkusz2!C4634,"CPV 5",0)</f>
        <v>0</v>
      </c>
    </row>
    <row r="4635" spans="3:4">
      <c r="C4635">
        <v>4634</v>
      </c>
      <c r="D4635">
        <f>IF('Dobór mocy zestawu'!$E$6&gt;=Arkusz2!C4635,"CPV 5",0)</f>
        <v>0</v>
      </c>
    </row>
    <row r="4636" spans="3:4">
      <c r="C4636">
        <v>4635</v>
      </c>
      <c r="D4636">
        <f>IF('Dobór mocy zestawu'!$E$6&gt;=Arkusz2!C4636,"CPV 5",0)</f>
        <v>0</v>
      </c>
    </row>
    <row r="4637" spans="3:4">
      <c r="C4637">
        <v>4636</v>
      </c>
      <c r="D4637">
        <f>IF('Dobór mocy zestawu'!$E$6&gt;=Arkusz2!C4637,"CPV 5",0)</f>
        <v>0</v>
      </c>
    </row>
    <row r="4638" spans="3:4">
      <c r="C4638">
        <v>4637</v>
      </c>
      <c r="D4638">
        <f>IF('Dobór mocy zestawu'!$E$6&gt;=Arkusz2!C4638,"CPV 5",0)</f>
        <v>0</v>
      </c>
    </row>
    <row r="4639" spans="3:4">
      <c r="C4639">
        <v>4638</v>
      </c>
      <c r="D4639">
        <f>IF('Dobór mocy zestawu'!$E$6&gt;=Arkusz2!C4639,"CPV 5",0)</f>
        <v>0</v>
      </c>
    </row>
    <row r="4640" spans="3:4">
      <c r="C4640">
        <v>4639</v>
      </c>
      <c r="D4640">
        <f>IF('Dobór mocy zestawu'!$E$6&gt;=Arkusz2!C4640,"CPV 5",0)</f>
        <v>0</v>
      </c>
    </row>
    <row r="4641" spans="3:4">
      <c r="C4641">
        <v>4640</v>
      </c>
      <c r="D4641">
        <f>IF('Dobór mocy zestawu'!$E$6&gt;=Arkusz2!C4641,"CPV 5",0)</f>
        <v>0</v>
      </c>
    </row>
    <row r="4642" spans="3:4">
      <c r="C4642">
        <v>4641</v>
      </c>
      <c r="D4642">
        <f>IF('Dobór mocy zestawu'!$E$6&gt;=Arkusz2!C4642,"CPV 5",0)</f>
        <v>0</v>
      </c>
    </row>
    <row r="4643" spans="3:4">
      <c r="C4643">
        <v>4642</v>
      </c>
      <c r="D4643">
        <f>IF('Dobór mocy zestawu'!$E$6&gt;=Arkusz2!C4643,"CPV 5",0)</f>
        <v>0</v>
      </c>
    </row>
    <row r="4644" spans="3:4">
      <c r="C4644">
        <v>4643</v>
      </c>
      <c r="D4644">
        <f>IF('Dobór mocy zestawu'!$E$6&gt;=Arkusz2!C4644,"CPV 5",0)</f>
        <v>0</v>
      </c>
    </row>
    <row r="4645" spans="3:4">
      <c r="C4645">
        <v>4644</v>
      </c>
      <c r="D4645">
        <f>IF('Dobór mocy zestawu'!$E$6&gt;=Arkusz2!C4645,"CPV 5",0)</f>
        <v>0</v>
      </c>
    </row>
    <row r="4646" spans="3:4">
      <c r="C4646">
        <v>4645</v>
      </c>
      <c r="D4646">
        <f>IF('Dobór mocy zestawu'!$E$6&gt;=Arkusz2!C4646,"CPV 5",0)</f>
        <v>0</v>
      </c>
    </row>
    <row r="4647" spans="3:4">
      <c r="C4647">
        <v>4646</v>
      </c>
      <c r="D4647">
        <f>IF('Dobór mocy zestawu'!$E$6&gt;=Arkusz2!C4647,"CPV 5",0)</f>
        <v>0</v>
      </c>
    </row>
    <row r="4648" spans="3:4">
      <c r="C4648">
        <v>4647</v>
      </c>
      <c r="D4648">
        <f>IF('Dobór mocy zestawu'!$E$6&gt;=Arkusz2!C4648,"CPV 5",0)</f>
        <v>0</v>
      </c>
    </row>
    <row r="4649" spans="3:4">
      <c r="C4649">
        <v>4648</v>
      </c>
      <c r="D4649">
        <f>IF('Dobór mocy zestawu'!$E$6&gt;=Arkusz2!C4649,"CPV 5",0)</f>
        <v>0</v>
      </c>
    </row>
    <row r="4650" spans="3:4">
      <c r="C4650">
        <v>4649</v>
      </c>
      <c r="D4650">
        <f>IF('Dobór mocy zestawu'!$E$6&gt;=Arkusz2!C4650,"CPV 5",0)</f>
        <v>0</v>
      </c>
    </row>
    <row r="4651" spans="3:4">
      <c r="C4651">
        <v>4650</v>
      </c>
      <c r="D4651">
        <f>IF('Dobór mocy zestawu'!$E$6&gt;=Arkusz2!C4651,"CPV 5",0)</f>
        <v>0</v>
      </c>
    </row>
    <row r="4652" spans="3:4">
      <c r="C4652">
        <v>4651</v>
      </c>
      <c r="D4652">
        <f>IF('Dobór mocy zestawu'!$E$6&gt;=Arkusz2!C4652,"CPV 5",0)</f>
        <v>0</v>
      </c>
    </row>
    <row r="4653" spans="3:4">
      <c r="C4653">
        <v>4652</v>
      </c>
      <c r="D4653">
        <f>IF('Dobór mocy zestawu'!$E$6&gt;=Arkusz2!C4653,"CPV 5",0)</f>
        <v>0</v>
      </c>
    </row>
    <row r="4654" spans="3:4">
      <c r="C4654">
        <v>4653</v>
      </c>
      <c r="D4654">
        <f>IF('Dobór mocy zestawu'!$E$6&gt;=Arkusz2!C4654,"CPV 5",0)</f>
        <v>0</v>
      </c>
    </row>
    <row r="4655" spans="3:4">
      <c r="C4655">
        <v>4654</v>
      </c>
      <c r="D4655">
        <f>IF('Dobór mocy zestawu'!$E$6&gt;=Arkusz2!C4655,"CPV 5",0)</f>
        <v>0</v>
      </c>
    </row>
    <row r="4656" spans="3:4">
      <c r="C4656">
        <v>4655</v>
      </c>
      <c r="D4656">
        <f>IF('Dobór mocy zestawu'!$E$6&gt;=Arkusz2!C4656,"CPV 5",0)</f>
        <v>0</v>
      </c>
    </row>
    <row r="4657" spans="3:4">
      <c r="C4657">
        <v>4656</v>
      </c>
      <c r="D4657">
        <f>IF('Dobór mocy zestawu'!$E$6&gt;=Arkusz2!C4657,"CPV 5",0)</f>
        <v>0</v>
      </c>
    </row>
    <row r="4658" spans="3:4">
      <c r="C4658">
        <v>4657</v>
      </c>
      <c r="D4658">
        <f>IF('Dobór mocy zestawu'!$E$6&gt;=Arkusz2!C4658,"CPV 5",0)</f>
        <v>0</v>
      </c>
    </row>
    <row r="4659" spans="3:4">
      <c r="C4659">
        <v>4658</v>
      </c>
      <c r="D4659">
        <f>IF('Dobór mocy zestawu'!$E$6&gt;=Arkusz2!C4659,"CPV 5",0)</f>
        <v>0</v>
      </c>
    </row>
    <row r="4660" spans="3:4">
      <c r="C4660">
        <v>4659</v>
      </c>
      <c r="D4660">
        <f>IF('Dobór mocy zestawu'!$E$6&gt;=Arkusz2!C4660,"CPV 5",0)</f>
        <v>0</v>
      </c>
    </row>
    <row r="4661" spans="3:4">
      <c r="C4661">
        <v>4660</v>
      </c>
      <c r="D4661">
        <f>IF('Dobór mocy zestawu'!$E$6&gt;=Arkusz2!C4661,"CPV 5",0)</f>
        <v>0</v>
      </c>
    </row>
    <row r="4662" spans="3:4">
      <c r="C4662">
        <v>4661</v>
      </c>
      <c r="D4662">
        <f>IF('Dobór mocy zestawu'!$E$6&gt;=Arkusz2!C4662,"CPV 5",0)</f>
        <v>0</v>
      </c>
    </row>
    <row r="4663" spans="3:4">
      <c r="C4663">
        <v>4662</v>
      </c>
      <c r="D4663">
        <f>IF('Dobór mocy zestawu'!$E$6&gt;=Arkusz2!C4663,"CPV 5",0)</f>
        <v>0</v>
      </c>
    </row>
    <row r="4664" spans="3:4">
      <c r="C4664">
        <v>4663</v>
      </c>
      <c r="D4664">
        <f>IF('Dobór mocy zestawu'!$E$6&gt;=Arkusz2!C4664,"CPV 5",0)</f>
        <v>0</v>
      </c>
    </row>
    <row r="4665" spans="3:4">
      <c r="C4665">
        <v>4664</v>
      </c>
      <c r="D4665">
        <f>IF('Dobór mocy zestawu'!$E$6&gt;=Arkusz2!C4665,"CPV 5",0)</f>
        <v>0</v>
      </c>
    </row>
    <row r="4666" spans="3:4">
      <c r="C4666">
        <v>4665</v>
      </c>
      <c r="D4666">
        <f>IF('Dobór mocy zestawu'!$E$6&gt;=Arkusz2!C4666,"CPV 5",0)</f>
        <v>0</v>
      </c>
    </row>
    <row r="4667" spans="3:4">
      <c r="C4667">
        <v>4666</v>
      </c>
      <c r="D4667">
        <f>IF('Dobór mocy zestawu'!$E$6&gt;=Arkusz2!C4667,"CPV 5",0)</f>
        <v>0</v>
      </c>
    </row>
    <row r="4668" spans="3:4">
      <c r="C4668">
        <v>4667</v>
      </c>
      <c r="D4668">
        <f>IF('Dobór mocy zestawu'!$E$6&gt;=Arkusz2!C4668,"CPV 5",0)</f>
        <v>0</v>
      </c>
    </row>
    <row r="4669" spans="3:4">
      <c r="C4669">
        <v>4668</v>
      </c>
      <c r="D4669">
        <f>IF('Dobór mocy zestawu'!$E$6&gt;=Arkusz2!C4669,"CPV 5",0)</f>
        <v>0</v>
      </c>
    </row>
    <row r="4670" spans="3:4">
      <c r="C4670">
        <v>4669</v>
      </c>
      <c r="D4670">
        <f>IF('Dobór mocy zestawu'!$E$6&gt;=Arkusz2!C4670,"CPV 5",0)</f>
        <v>0</v>
      </c>
    </row>
    <row r="4671" spans="3:4">
      <c r="C4671">
        <v>4670</v>
      </c>
      <c r="D4671">
        <f>IF('Dobór mocy zestawu'!$E$6&gt;=Arkusz2!C4671,"CPV 5",0)</f>
        <v>0</v>
      </c>
    </row>
    <row r="4672" spans="3:4">
      <c r="C4672">
        <v>4671</v>
      </c>
      <c r="D4672">
        <f>IF('Dobór mocy zestawu'!$E$6&gt;=Arkusz2!C4672,"CPV 5",0)</f>
        <v>0</v>
      </c>
    </row>
    <row r="4673" spans="3:4">
      <c r="C4673">
        <v>4672</v>
      </c>
      <c r="D4673">
        <f>IF('Dobór mocy zestawu'!$E$6&gt;=Arkusz2!C4673,"CPV 5",0)</f>
        <v>0</v>
      </c>
    </row>
    <row r="4674" spans="3:4">
      <c r="C4674">
        <v>4673</v>
      </c>
      <c r="D4674">
        <f>IF('Dobór mocy zestawu'!$E$6&gt;=Arkusz2!C4674,"CPV 5",0)</f>
        <v>0</v>
      </c>
    </row>
    <row r="4675" spans="3:4">
      <c r="C4675">
        <v>4674</v>
      </c>
      <c r="D4675">
        <f>IF('Dobór mocy zestawu'!$E$6&gt;=Arkusz2!C4675,"CPV 5",0)</f>
        <v>0</v>
      </c>
    </row>
    <row r="4676" spans="3:4">
      <c r="C4676">
        <v>4675</v>
      </c>
      <c r="D4676">
        <f>IF('Dobór mocy zestawu'!$E$6&gt;=Arkusz2!C4676,"CPV 5",0)</f>
        <v>0</v>
      </c>
    </row>
    <row r="4677" spans="3:4">
      <c r="C4677">
        <v>4676</v>
      </c>
      <c r="D4677">
        <f>IF('Dobór mocy zestawu'!$E$6&gt;=Arkusz2!C4677,"CPV 5",0)</f>
        <v>0</v>
      </c>
    </row>
    <row r="4678" spans="3:4">
      <c r="C4678">
        <v>4677</v>
      </c>
      <c r="D4678">
        <f>IF('Dobór mocy zestawu'!$E$6&gt;=Arkusz2!C4678,"CPV 5",0)</f>
        <v>0</v>
      </c>
    </row>
    <row r="4679" spans="3:4">
      <c r="C4679">
        <v>4678</v>
      </c>
      <c r="D4679">
        <f>IF('Dobór mocy zestawu'!$E$6&gt;=Arkusz2!C4679,"CPV 5",0)</f>
        <v>0</v>
      </c>
    </row>
    <row r="4680" spans="3:4">
      <c r="C4680">
        <v>4679</v>
      </c>
      <c r="D4680">
        <f>IF('Dobór mocy zestawu'!$E$6&gt;=Arkusz2!C4680,"CPV 5",0)</f>
        <v>0</v>
      </c>
    </row>
    <row r="4681" spans="3:4">
      <c r="C4681">
        <v>4680</v>
      </c>
      <c r="D4681">
        <f>IF('Dobór mocy zestawu'!$E$6&gt;=Arkusz2!C4681,"CPV 5",0)</f>
        <v>0</v>
      </c>
    </row>
    <row r="4682" spans="3:4">
      <c r="C4682">
        <v>4681</v>
      </c>
      <c r="D4682">
        <f>IF('Dobór mocy zestawu'!$E$6&gt;=Arkusz2!C4682,"CPV 5",0)</f>
        <v>0</v>
      </c>
    </row>
    <row r="4683" spans="3:4">
      <c r="C4683">
        <v>4682</v>
      </c>
      <c r="D4683">
        <f>IF('Dobór mocy zestawu'!$E$6&gt;=Arkusz2!C4683,"CPV 5",0)</f>
        <v>0</v>
      </c>
    </row>
    <row r="4684" spans="3:4">
      <c r="C4684">
        <v>4683</v>
      </c>
      <c r="D4684">
        <f>IF('Dobór mocy zestawu'!$E$6&gt;=Arkusz2!C4684,"CPV 5",0)</f>
        <v>0</v>
      </c>
    </row>
    <row r="4685" spans="3:4">
      <c r="C4685">
        <v>4684</v>
      </c>
      <c r="D4685">
        <f>IF('Dobór mocy zestawu'!$E$6&gt;=Arkusz2!C4685,"CPV 5",0)</f>
        <v>0</v>
      </c>
    </row>
    <row r="4686" spans="3:4">
      <c r="C4686">
        <v>4685</v>
      </c>
      <c r="D4686">
        <f>IF('Dobór mocy zestawu'!$E$6&gt;=Arkusz2!C4686,"CPV 5",0)</f>
        <v>0</v>
      </c>
    </row>
    <row r="4687" spans="3:4">
      <c r="C4687">
        <v>4686</v>
      </c>
      <c r="D4687">
        <f>IF('Dobór mocy zestawu'!$E$6&gt;=Arkusz2!C4687,"CPV 5",0)</f>
        <v>0</v>
      </c>
    </row>
    <row r="4688" spans="3:4">
      <c r="C4688">
        <v>4687</v>
      </c>
      <c r="D4688">
        <f>IF('Dobór mocy zestawu'!$E$6&gt;=Arkusz2!C4688,"CPV 5",0)</f>
        <v>0</v>
      </c>
    </row>
    <row r="4689" spans="3:4">
      <c r="C4689">
        <v>4688</v>
      </c>
      <c r="D4689">
        <f>IF('Dobór mocy zestawu'!$E$6&gt;=Arkusz2!C4689,"CPV 5",0)</f>
        <v>0</v>
      </c>
    </row>
    <row r="4690" spans="3:4">
      <c r="C4690">
        <v>4689</v>
      </c>
      <c r="D4690">
        <f>IF('Dobór mocy zestawu'!$E$6&gt;=Arkusz2!C4690,"CPV 5",0)</f>
        <v>0</v>
      </c>
    </row>
    <row r="4691" spans="3:4">
      <c r="C4691">
        <v>4690</v>
      </c>
      <c r="D4691">
        <f>IF('Dobór mocy zestawu'!$E$6&gt;=Arkusz2!C4691,"CPV 5",0)</f>
        <v>0</v>
      </c>
    </row>
    <row r="4692" spans="3:4">
      <c r="C4692">
        <v>4691</v>
      </c>
      <c r="D4692">
        <f>IF('Dobór mocy zestawu'!$E$6&gt;=Arkusz2!C4692,"CPV 5",0)</f>
        <v>0</v>
      </c>
    </row>
    <row r="4693" spans="3:4">
      <c r="C4693">
        <v>4692</v>
      </c>
      <c r="D4693">
        <f>IF('Dobór mocy zestawu'!$E$6&gt;=Arkusz2!C4693,"CPV 5",0)</f>
        <v>0</v>
      </c>
    </row>
    <row r="4694" spans="3:4">
      <c r="C4694">
        <v>4693</v>
      </c>
      <c r="D4694">
        <f>IF('Dobór mocy zestawu'!$E$6&gt;=Arkusz2!C4694,"CPV 5",0)</f>
        <v>0</v>
      </c>
    </row>
    <row r="4695" spans="3:4">
      <c r="C4695">
        <v>4694</v>
      </c>
      <c r="D4695">
        <f>IF('Dobór mocy zestawu'!$E$6&gt;=Arkusz2!C4695,"CPV 5",0)</f>
        <v>0</v>
      </c>
    </row>
    <row r="4696" spans="3:4">
      <c r="C4696">
        <v>4695</v>
      </c>
      <c r="D4696">
        <f>IF('Dobór mocy zestawu'!$E$6&gt;=Arkusz2!C4696,"CPV 5",0)</f>
        <v>0</v>
      </c>
    </row>
    <row r="4697" spans="3:4">
      <c r="C4697">
        <v>4696</v>
      </c>
      <c r="D4697">
        <f>IF('Dobór mocy zestawu'!$E$6&gt;=Arkusz2!C4697,"CPV 5",0)</f>
        <v>0</v>
      </c>
    </row>
    <row r="4698" spans="3:4">
      <c r="C4698">
        <v>4697</v>
      </c>
      <c r="D4698">
        <f>IF('Dobór mocy zestawu'!$E$6&gt;=Arkusz2!C4698,"CPV 5",0)</f>
        <v>0</v>
      </c>
    </row>
    <row r="4699" spans="3:4">
      <c r="C4699">
        <v>4698</v>
      </c>
      <c r="D4699">
        <f>IF('Dobór mocy zestawu'!$E$6&gt;=Arkusz2!C4699,"CPV 5",0)</f>
        <v>0</v>
      </c>
    </row>
    <row r="4700" spans="3:4">
      <c r="C4700">
        <v>4699</v>
      </c>
      <c r="D4700">
        <f>IF('Dobór mocy zestawu'!$E$6&gt;=Arkusz2!C4700,"CPV 5",0)</f>
        <v>0</v>
      </c>
    </row>
    <row r="4701" spans="3:4">
      <c r="C4701">
        <v>4700</v>
      </c>
      <c r="D4701">
        <f>IF('Dobór mocy zestawu'!$E$6&gt;=Arkusz2!C4701,"CPV 5",0)</f>
        <v>0</v>
      </c>
    </row>
    <row r="4702" spans="3:4">
      <c r="C4702">
        <v>4701</v>
      </c>
      <c r="D4702">
        <f>IF('Dobór mocy zestawu'!$E$6&gt;=Arkusz2!C4702,"CPV 5",0)</f>
        <v>0</v>
      </c>
    </row>
    <row r="4703" spans="3:4">
      <c r="C4703">
        <v>4702</v>
      </c>
      <c r="D4703">
        <f>IF('Dobór mocy zestawu'!$E$6&gt;=Arkusz2!C4703,"CPV 5",0)</f>
        <v>0</v>
      </c>
    </row>
    <row r="4704" spans="3:4">
      <c r="C4704">
        <v>4703</v>
      </c>
      <c r="D4704">
        <f>IF('Dobór mocy zestawu'!$E$6&gt;=Arkusz2!C4704,"CPV 5",0)</f>
        <v>0</v>
      </c>
    </row>
    <row r="4705" spans="3:4">
      <c r="C4705">
        <v>4704</v>
      </c>
      <c r="D4705">
        <f>IF('Dobór mocy zestawu'!$E$6&gt;=Arkusz2!C4705,"CPV 5",0)</f>
        <v>0</v>
      </c>
    </row>
    <row r="4706" spans="3:4">
      <c r="C4706">
        <v>4705</v>
      </c>
      <c r="D4706">
        <f>IF('Dobór mocy zestawu'!$E$6&gt;=Arkusz2!C4706,"CPV 5",0)</f>
        <v>0</v>
      </c>
    </row>
    <row r="4707" spans="3:4">
      <c r="C4707">
        <v>4706</v>
      </c>
      <c r="D4707">
        <f>IF('Dobór mocy zestawu'!$E$6&gt;=Arkusz2!C4707,"CPV 5",0)</f>
        <v>0</v>
      </c>
    </row>
    <row r="4708" spans="3:4">
      <c r="C4708">
        <v>4707</v>
      </c>
      <c r="D4708">
        <f>IF('Dobór mocy zestawu'!$E$6&gt;=Arkusz2!C4708,"CPV 5",0)</f>
        <v>0</v>
      </c>
    </row>
    <row r="4709" spans="3:4">
      <c r="C4709">
        <v>4708</v>
      </c>
      <c r="D4709">
        <f>IF('Dobór mocy zestawu'!$E$6&gt;=Arkusz2!C4709,"CPV 5",0)</f>
        <v>0</v>
      </c>
    </row>
    <row r="4710" spans="3:4">
      <c r="C4710">
        <v>4709</v>
      </c>
      <c r="D4710">
        <f>IF('Dobór mocy zestawu'!$E$6&gt;=Arkusz2!C4710,"CPV 5",0)</f>
        <v>0</v>
      </c>
    </row>
    <row r="4711" spans="3:4">
      <c r="C4711">
        <v>4710</v>
      </c>
      <c r="D4711">
        <f>IF('Dobór mocy zestawu'!$E$6&gt;=Arkusz2!C4711,"CPV 5",0)</f>
        <v>0</v>
      </c>
    </row>
    <row r="4712" spans="3:4">
      <c r="C4712">
        <v>4711</v>
      </c>
      <c r="D4712">
        <f>IF('Dobór mocy zestawu'!$E$6&gt;=Arkusz2!C4712,"CPV 5",0)</f>
        <v>0</v>
      </c>
    </row>
    <row r="4713" spans="3:4">
      <c r="C4713">
        <v>4712</v>
      </c>
      <c r="D4713">
        <f>IF('Dobór mocy zestawu'!$E$6&gt;=Arkusz2!C4713,"CPV 5",0)</f>
        <v>0</v>
      </c>
    </row>
    <row r="4714" spans="3:4">
      <c r="C4714">
        <v>4713</v>
      </c>
      <c r="D4714">
        <f>IF('Dobór mocy zestawu'!$E$6&gt;=Arkusz2!C4714,"CPV 5",0)</f>
        <v>0</v>
      </c>
    </row>
    <row r="4715" spans="3:4">
      <c r="C4715">
        <v>4714</v>
      </c>
      <c r="D4715">
        <f>IF('Dobór mocy zestawu'!$E$6&gt;=Arkusz2!C4715,"CPV 5",0)</f>
        <v>0</v>
      </c>
    </row>
    <row r="4716" spans="3:4">
      <c r="C4716">
        <v>4715</v>
      </c>
      <c r="D4716">
        <f>IF('Dobór mocy zestawu'!$E$6&gt;=Arkusz2!C4716,"CPV 5",0)</f>
        <v>0</v>
      </c>
    </row>
    <row r="4717" spans="3:4">
      <c r="C4717">
        <v>4716</v>
      </c>
      <c r="D4717">
        <f>IF('Dobór mocy zestawu'!$E$6&gt;=Arkusz2!C4717,"CPV 5",0)</f>
        <v>0</v>
      </c>
    </row>
    <row r="4718" spans="3:4">
      <c r="C4718">
        <v>4717</v>
      </c>
      <c r="D4718">
        <f>IF('Dobór mocy zestawu'!$E$6&gt;=Arkusz2!C4718,"CPV 5",0)</f>
        <v>0</v>
      </c>
    </row>
    <row r="4719" spans="3:4">
      <c r="C4719">
        <v>4718</v>
      </c>
      <c r="D4719">
        <f>IF('Dobór mocy zestawu'!$E$6&gt;=Arkusz2!C4719,"CPV 5",0)</f>
        <v>0</v>
      </c>
    </row>
    <row r="4720" spans="3:4">
      <c r="C4720">
        <v>4719</v>
      </c>
      <c r="D4720">
        <f>IF('Dobór mocy zestawu'!$E$6&gt;=Arkusz2!C4720,"CPV 5",0)</f>
        <v>0</v>
      </c>
    </row>
    <row r="4721" spans="3:4">
      <c r="C4721">
        <v>4720</v>
      </c>
      <c r="D4721">
        <f>IF('Dobór mocy zestawu'!$E$6&gt;=Arkusz2!C4721,"CPV 5",0)</f>
        <v>0</v>
      </c>
    </row>
    <row r="4722" spans="3:4">
      <c r="C4722">
        <v>4721</v>
      </c>
      <c r="D4722">
        <f>IF('Dobór mocy zestawu'!$E$6&gt;=Arkusz2!C4722,"CPV 5",0)</f>
        <v>0</v>
      </c>
    </row>
    <row r="4723" spans="3:4">
      <c r="C4723">
        <v>4722</v>
      </c>
      <c r="D4723">
        <f>IF('Dobór mocy zestawu'!$E$6&gt;=Arkusz2!C4723,"CPV 5",0)</f>
        <v>0</v>
      </c>
    </row>
    <row r="4724" spans="3:4">
      <c r="C4724">
        <v>4723</v>
      </c>
      <c r="D4724">
        <f>IF('Dobór mocy zestawu'!$E$6&gt;=Arkusz2!C4724,"CPV 5",0)</f>
        <v>0</v>
      </c>
    </row>
    <row r="4725" spans="3:4">
      <c r="C4725">
        <v>4724</v>
      </c>
      <c r="D4725">
        <f>IF('Dobór mocy zestawu'!$E$6&gt;=Arkusz2!C4725,"CPV 5",0)</f>
        <v>0</v>
      </c>
    </row>
    <row r="4726" spans="3:4">
      <c r="C4726">
        <v>4725</v>
      </c>
      <c r="D4726">
        <f>IF('Dobór mocy zestawu'!$E$6&gt;=Arkusz2!C4726,"CPV 5",0)</f>
        <v>0</v>
      </c>
    </row>
    <row r="4727" spans="3:4">
      <c r="C4727">
        <v>4726</v>
      </c>
      <c r="D4727">
        <f>IF('Dobór mocy zestawu'!$E$6&gt;=Arkusz2!C4727,"CPV 5",0)</f>
        <v>0</v>
      </c>
    </row>
    <row r="4728" spans="3:4">
      <c r="C4728">
        <v>4727</v>
      </c>
      <c r="D4728">
        <f>IF('Dobór mocy zestawu'!$E$6&gt;=Arkusz2!C4728,"CPV 5",0)</f>
        <v>0</v>
      </c>
    </row>
    <row r="4729" spans="3:4">
      <c r="C4729">
        <v>4728</v>
      </c>
      <c r="D4729">
        <f>IF('Dobór mocy zestawu'!$E$6&gt;=Arkusz2!C4729,"CPV 5",0)</f>
        <v>0</v>
      </c>
    </row>
    <row r="4730" spans="3:4">
      <c r="C4730">
        <v>4729</v>
      </c>
      <c r="D4730">
        <f>IF('Dobór mocy zestawu'!$E$6&gt;=Arkusz2!C4730,"CPV 5",0)</f>
        <v>0</v>
      </c>
    </row>
    <row r="4731" spans="3:4">
      <c r="C4731">
        <v>4730</v>
      </c>
      <c r="D4731">
        <f>IF('Dobór mocy zestawu'!$E$6&gt;=Arkusz2!C4731,"CPV 5",0)</f>
        <v>0</v>
      </c>
    </row>
    <row r="4732" spans="3:4">
      <c r="C4732">
        <v>4731</v>
      </c>
      <c r="D4732">
        <f>IF('Dobór mocy zestawu'!$E$6&gt;=Arkusz2!C4732,"CPV 5",0)</f>
        <v>0</v>
      </c>
    </row>
    <row r="4733" spans="3:4">
      <c r="C4733">
        <v>4732</v>
      </c>
      <c r="D4733">
        <f>IF('Dobór mocy zestawu'!$E$6&gt;=Arkusz2!C4733,"CPV 5",0)</f>
        <v>0</v>
      </c>
    </row>
    <row r="4734" spans="3:4">
      <c r="C4734">
        <v>4733</v>
      </c>
      <c r="D4734">
        <f>IF('Dobór mocy zestawu'!$E$6&gt;=Arkusz2!C4734,"CPV 5",0)</f>
        <v>0</v>
      </c>
    </row>
    <row r="4735" spans="3:4">
      <c r="C4735">
        <v>4734</v>
      </c>
      <c r="D4735">
        <f>IF('Dobór mocy zestawu'!$E$6&gt;=Arkusz2!C4735,"CPV 5",0)</f>
        <v>0</v>
      </c>
    </row>
    <row r="4736" spans="3:4">
      <c r="C4736">
        <v>4735</v>
      </c>
      <c r="D4736">
        <f>IF('Dobór mocy zestawu'!$E$6&gt;=Arkusz2!C4736,"CPV 5",0)</f>
        <v>0</v>
      </c>
    </row>
    <row r="4737" spans="3:4">
      <c r="C4737">
        <v>4736</v>
      </c>
      <c r="D4737">
        <f>IF('Dobór mocy zestawu'!$E$6&gt;=Arkusz2!C4737,"CPV 5",0)</f>
        <v>0</v>
      </c>
    </row>
    <row r="4738" spans="3:4">
      <c r="C4738">
        <v>4737</v>
      </c>
      <c r="D4738">
        <f>IF('Dobór mocy zestawu'!$E$6&gt;=Arkusz2!C4738,"CPV 5",0)</f>
        <v>0</v>
      </c>
    </row>
    <row r="4739" spans="3:4">
      <c r="C4739">
        <v>4738</v>
      </c>
      <c r="D4739">
        <f>IF('Dobór mocy zestawu'!$E$6&gt;=Arkusz2!C4739,"CPV 5",0)</f>
        <v>0</v>
      </c>
    </row>
    <row r="4740" spans="3:4">
      <c r="C4740">
        <v>4739</v>
      </c>
      <c r="D4740">
        <f>IF('Dobór mocy zestawu'!$E$6&gt;=Arkusz2!C4740,"CPV 5",0)</f>
        <v>0</v>
      </c>
    </row>
    <row r="4741" spans="3:4">
      <c r="C4741">
        <v>4740</v>
      </c>
      <c r="D4741">
        <f>IF('Dobór mocy zestawu'!$E$6&gt;=Arkusz2!C4741,"CPV 5",0)</f>
        <v>0</v>
      </c>
    </row>
    <row r="4742" spans="3:4">
      <c r="C4742">
        <v>4741</v>
      </c>
      <c r="D4742">
        <f>IF('Dobór mocy zestawu'!$E$6&gt;=Arkusz2!C4742,"CPV 5",0)</f>
        <v>0</v>
      </c>
    </row>
    <row r="4743" spans="3:4">
      <c r="C4743">
        <v>4742</v>
      </c>
      <c r="D4743">
        <f>IF('Dobór mocy zestawu'!$E$6&gt;=Arkusz2!C4743,"CPV 5",0)</f>
        <v>0</v>
      </c>
    </row>
    <row r="4744" spans="3:4">
      <c r="C4744">
        <v>4743</v>
      </c>
      <c r="D4744">
        <f>IF('Dobór mocy zestawu'!$E$6&gt;=Arkusz2!C4744,"CPV 5",0)</f>
        <v>0</v>
      </c>
    </row>
    <row r="4745" spans="3:4">
      <c r="C4745">
        <v>4744</v>
      </c>
      <c r="D4745">
        <f>IF('Dobór mocy zestawu'!$E$6&gt;=Arkusz2!C4745,"CPV 5",0)</f>
        <v>0</v>
      </c>
    </row>
    <row r="4746" spans="3:4">
      <c r="C4746">
        <v>4745</v>
      </c>
      <c r="D4746">
        <f>IF('Dobór mocy zestawu'!$E$6&gt;=Arkusz2!C4746,"CPV 5",0)</f>
        <v>0</v>
      </c>
    </row>
    <row r="4747" spans="3:4">
      <c r="C4747">
        <v>4746</v>
      </c>
      <c r="D4747">
        <f>IF('Dobór mocy zestawu'!$E$6&gt;=Arkusz2!C4747,"CPV 5",0)</f>
        <v>0</v>
      </c>
    </row>
    <row r="4748" spans="3:4">
      <c r="C4748">
        <v>4747</v>
      </c>
      <c r="D4748">
        <f>IF('Dobór mocy zestawu'!$E$6&gt;=Arkusz2!C4748,"CPV 5",0)</f>
        <v>0</v>
      </c>
    </row>
    <row r="4749" spans="3:4">
      <c r="C4749">
        <v>4748</v>
      </c>
      <c r="D4749">
        <f>IF('Dobór mocy zestawu'!$E$6&gt;=Arkusz2!C4749,"CPV 5",0)</f>
        <v>0</v>
      </c>
    </row>
    <row r="4750" spans="3:4">
      <c r="C4750">
        <v>4749</v>
      </c>
      <c r="D4750">
        <f>IF('Dobór mocy zestawu'!$E$6&gt;=Arkusz2!C4750,"CPV 5",0)</f>
        <v>0</v>
      </c>
    </row>
    <row r="4751" spans="3:4">
      <c r="C4751">
        <v>4750</v>
      </c>
      <c r="D4751">
        <f>IF('Dobór mocy zestawu'!$E$6&gt;=Arkusz2!C4751,"CPV 5",0)</f>
        <v>0</v>
      </c>
    </row>
    <row r="4752" spans="3:4">
      <c r="C4752">
        <v>4751</v>
      </c>
      <c r="D4752">
        <f>IF('Dobór mocy zestawu'!$E$6&gt;=Arkusz2!C4752,"CPV 5",0)</f>
        <v>0</v>
      </c>
    </row>
    <row r="4753" spans="3:4">
      <c r="C4753">
        <v>4752</v>
      </c>
      <c r="D4753">
        <f>IF('Dobór mocy zestawu'!$E$6&gt;=Arkusz2!C4753,"CPV 5",0)</f>
        <v>0</v>
      </c>
    </row>
    <row r="4754" spans="3:4">
      <c r="C4754">
        <v>4753</v>
      </c>
      <c r="D4754">
        <f>IF('Dobór mocy zestawu'!$E$6&gt;=Arkusz2!C4754,"CPV 5",0)</f>
        <v>0</v>
      </c>
    </row>
    <row r="4755" spans="3:4">
      <c r="C4755">
        <v>4754</v>
      </c>
      <c r="D4755">
        <f>IF('Dobór mocy zestawu'!$E$6&gt;=Arkusz2!C4755,"CPV 5",0)</f>
        <v>0</v>
      </c>
    </row>
    <row r="4756" spans="3:4">
      <c r="C4756">
        <v>4755</v>
      </c>
      <c r="D4756">
        <f>IF('Dobór mocy zestawu'!$E$6&gt;=Arkusz2!C4756,"CPV 5",0)</f>
        <v>0</v>
      </c>
    </row>
    <row r="4757" spans="3:4">
      <c r="C4757">
        <v>4756</v>
      </c>
      <c r="D4757">
        <f>IF('Dobór mocy zestawu'!$E$6&gt;=Arkusz2!C4757,"CPV 5",0)</f>
        <v>0</v>
      </c>
    </row>
    <row r="4758" spans="3:4">
      <c r="C4758">
        <v>4757</v>
      </c>
      <c r="D4758">
        <f>IF('Dobór mocy zestawu'!$E$6&gt;=Arkusz2!C4758,"CPV 5",0)</f>
        <v>0</v>
      </c>
    </row>
    <row r="4759" spans="3:4">
      <c r="C4759">
        <v>4758</v>
      </c>
      <c r="D4759">
        <f>IF('Dobór mocy zestawu'!$E$6&gt;=Arkusz2!C4759,"CPV 5",0)</f>
        <v>0</v>
      </c>
    </row>
    <row r="4760" spans="3:4">
      <c r="C4760">
        <v>4759</v>
      </c>
      <c r="D4760">
        <f>IF('Dobór mocy zestawu'!$E$6&gt;=Arkusz2!C4760,"CPV 5",0)</f>
        <v>0</v>
      </c>
    </row>
    <row r="4761" spans="3:4">
      <c r="C4761">
        <v>4760</v>
      </c>
      <c r="D4761">
        <f>IF('Dobór mocy zestawu'!$E$6&gt;=Arkusz2!C4761,"CPV 5",0)</f>
        <v>0</v>
      </c>
    </row>
    <row r="4762" spans="3:4">
      <c r="C4762">
        <v>4761</v>
      </c>
      <c r="D4762">
        <f>IF('Dobór mocy zestawu'!$E$6&gt;=Arkusz2!C4762,"CPV 5",0)</f>
        <v>0</v>
      </c>
    </row>
    <row r="4763" spans="3:4">
      <c r="C4763">
        <v>4762</v>
      </c>
      <c r="D4763">
        <f>IF('Dobór mocy zestawu'!$E$6&gt;=Arkusz2!C4763,"CPV 5",0)</f>
        <v>0</v>
      </c>
    </row>
    <row r="4764" spans="3:4">
      <c r="C4764">
        <v>4763</v>
      </c>
      <c r="D4764">
        <f>IF('Dobór mocy zestawu'!$E$6&gt;=Arkusz2!C4764,"CPV 5",0)</f>
        <v>0</v>
      </c>
    </row>
    <row r="4765" spans="3:4">
      <c r="C4765">
        <v>4764</v>
      </c>
      <c r="D4765">
        <f>IF('Dobór mocy zestawu'!$E$6&gt;=Arkusz2!C4765,"CPV 5",0)</f>
        <v>0</v>
      </c>
    </row>
    <row r="4766" spans="3:4">
      <c r="C4766">
        <v>4765</v>
      </c>
      <c r="D4766">
        <f>IF('Dobór mocy zestawu'!$E$6&gt;=Arkusz2!C4766,"CPV 5",0)</f>
        <v>0</v>
      </c>
    </row>
    <row r="4767" spans="3:4">
      <c r="C4767">
        <v>4766</v>
      </c>
      <c r="D4767">
        <f>IF('Dobór mocy zestawu'!$E$6&gt;=Arkusz2!C4767,"CPV 5",0)</f>
        <v>0</v>
      </c>
    </row>
    <row r="4768" spans="3:4">
      <c r="C4768">
        <v>4767</v>
      </c>
      <c r="D4768">
        <f>IF('Dobór mocy zestawu'!$E$6&gt;=Arkusz2!C4768,"CPV 5",0)</f>
        <v>0</v>
      </c>
    </row>
    <row r="4769" spans="3:4">
      <c r="C4769">
        <v>4768</v>
      </c>
      <c r="D4769">
        <f>IF('Dobór mocy zestawu'!$E$6&gt;=Arkusz2!C4769,"CPV 5",0)</f>
        <v>0</v>
      </c>
    </row>
    <row r="4770" spans="3:4">
      <c r="C4770">
        <v>4769</v>
      </c>
      <c r="D4770">
        <f>IF('Dobór mocy zestawu'!$E$6&gt;=Arkusz2!C4770,"CPV 5",0)</f>
        <v>0</v>
      </c>
    </row>
    <row r="4771" spans="3:4">
      <c r="C4771">
        <v>4770</v>
      </c>
      <c r="D4771">
        <f>IF('Dobór mocy zestawu'!$E$6&gt;=Arkusz2!C4771,"CPV 5",0)</f>
        <v>0</v>
      </c>
    </row>
    <row r="4772" spans="3:4">
      <c r="C4772">
        <v>4771</v>
      </c>
      <c r="D4772">
        <f>IF('Dobór mocy zestawu'!$E$6&gt;=Arkusz2!C4772,"CPV 5",0)</f>
        <v>0</v>
      </c>
    </row>
    <row r="4773" spans="3:4">
      <c r="C4773">
        <v>4772</v>
      </c>
      <c r="D4773">
        <f>IF('Dobór mocy zestawu'!$E$6&gt;=Arkusz2!C4773,"CPV 5",0)</f>
        <v>0</v>
      </c>
    </row>
    <row r="4774" spans="3:4">
      <c r="C4774">
        <v>4773</v>
      </c>
      <c r="D4774">
        <f>IF('Dobór mocy zestawu'!$E$6&gt;=Arkusz2!C4774,"CPV 5",0)</f>
        <v>0</v>
      </c>
    </row>
    <row r="4775" spans="3:4">
      <c r="C4775">
        <v>4774</v>
      </c>
      <c r="D4775">
        <f>IF('Dobór mocy zestawu'!$E$6&gt;=Arkusz2!C4775,"CPV 5",0)</f>
        <v>0</v>
      </c>
    </row>
    <row r="4776" spans="3:4">
      <c r="C4776">
        <v>4775</v>
      </c>
      <c r="D4776">
        <f>IF('Dobór mocy zestawu'!$E$6&gt;=Arkusz2!C4776,"CPV 5",0)</f>
        <v>0</v>
      </c>
    </row>
    <row r="4777" spans="3:4">
      <c r="C4777">
        <v>4776</v>
      </c>
      <c r="D4777">
        <f>IF('Dobór mocy zestawu'!$E$6&gt;=Arkusz2!C4777,"CPV 5",0)</f>
        <v>0</v>
      </c>
    </row>
    <row r="4778" spans="3:4">
      <c r="C4778">
        <v>4777</v>
      </c>
      <c r="D4778">
        <f>IF('Dobór mocy zestawu'!$E$6&gt;=Arkusz2!C4778,"CPV 5",0)</f>
        <v>0</v>
      </c>
    </row>
    <row r="4779" spans="3:4">
      <c r="C4779">
        <v>4778</v>
      </c>
      <c r="D4779">
        <f>IF('Dobór mocy zestawu'!$E$6&gt;=Arkusz2!C4779,"CPV 5",0)</f>
        <v>0</v>
      </c>
    </row>
    <row r="4780" spans="3:4">
      <c r="C4780">
        <v>4779</v>
      </c>
      <c r="D4780">
        <f>IF('Dobór mocy zestawu'!$E$6&gt;=Arkusz2!C4780,"CPV 5",0)</f>
        <v>0</v>
      </c>
    </row>
    <row r="4781" spans="3:4">
      <c r="C4781">
        <v>4780</v>
      </c>
      <c r="D4781">
        <f>IF('Dobór mocy zestawu'!$E$6&gt;=Arkusz2!C4781,"CPV 5",0)</f>
        <v>0</v>
      </c>
    </row>
    <row r="4782" spans="3:4">
      <c r="C4782">
        <v>4781</v>
      </c>
      <c r="D4782">
        <f>IF('Dobór mocy zestawu'!$E$6&gt;=Arkusz2!C4782,"CPV 5",0)</f>
        <v>0</v>
      </c>
    </row>
    <row r="4783" spans="3:4">
      <c r="C4783">
        <v>4782</v>
      </c>
      <c r="D4783">
        <f>IF('Dobór mocy zestawu'!$E$6&gt;=Arkusz2!C4783,"CPV 5",0)</f>
        <v>0</v>
      </c>
    </row>
    <row r="4784" spans="3:4">
      <c r="C4784">
        <v>4783</v>
      </c>
      <c r="D4784">
        <f>IF('Dobór mocy zestawu'!$E$6&gt;=Arkusz2!C4784,"CPV 5",0)</f>
        <v>0</v>
      </c>
    </row>
    <row r="4785" spans="3:4">
      <c r="C4785">
        <v>4784</v>
      </c>
      <c r="D4785">
        <f>IF('Dobór mocy zestawu'!$E$6&gt;=Arkusz2!C4785,"CPV 5",0)</f>
        <v>0</v>
      </c>
    </row>
    <row r="4786" spans="3:4">
      <c r="C4786">
        <v>4785</v>
      </c>
      <c r="D4786">
        <f>IF('Dobór mocy zestawu'!$E$6&gt;=Arkusz2!C4786,"CPV 5",0)</f>
        <v>0</v>
      </c>
    </row>
    <row r="4787" spans="3:4">
      <c r="C4787">
        <v>4786</v>
      </c>
      <c r="D4787">
        <f>IF('Dobór mocy zestawu'!$E$6&gt;=Arkusz2!C4787,"CPV 5",0)</f>
        <v>0</v>
      </c>
    </row>
    <row r="4788" spans="3:4">
      <c r="C4788">
        <v>4787</v>
      </c>
      <c r="D4788">
        <f>IF('Dobór mocy zestawu'!$E$6&gt;=Arkusz2!C4788,"CPV 5",0)</f>
        <v>0</v>
      </c>
    </row>
    <row r="4789" spans="3:4">
      <c r="C4789">
        <v>4788</v>
      </c>
      <c r="D4789">
        <f>IF('Dobór mocy zestawu'!$E$6&gt;=Arkusz2!C4789,"CPV 5",0)</f>
        <v>0</v>
      </c>
    </row>
    <row r="4790" spans="3:4">
      <c r="C4790">
        <v>4789</v>
      </c>
      <c r="D4790">
        <f>IF('Dobór mocy zestawu'!$E$6&gt;=Arkusz2!C4790,"CPV 5",0)</f>
        <v>0</v>
      </c>
    </row>
    <row r="4791" spans="3:4">
      <c r="C4791">
        <v>4790</v>
      </c>
      <c r="D4791">
        <f>IF('Dobór mocy zestawu'!$E$6&gt;=Arkusz2!C4791,"CPV 5",0)</f>
        <v>0</v>
      </c>
    </row>
    <row r="4792" spans="3:4">
      <c r="C4792">
        <v>4791</v>
      </c>
      <c r="D4792">
        <f>IF('Dobór mocy zestawu'!$E$6&gt;=Arkusz2!C4792,"CPV 5",0)</f>
        <v>0</v>
      </c>
    </row>
    <row r="4793" spans="3:4">
      <c r="C4793">
        <v>4792</v>
      </c>
      <c r="D4793">
        <f>IF('Dobór mocy zestawu'!$E$6&gt;=Arkusz2!C4793,"CPV 5",0)</f>
        <v>0</v>
      </c>
    </row>
    <row r="4794" spans="3:4">
      <c r="C4794">
        <v>4793</v>
      </c>
      <c r="D4794">
        <f>IF('Dobór mocy zestawu'!$E$6&gt;=Arkusz2!C4794,"CPV 5",0)</f>
        <v>0</v>
      </c>
    </row>
    <row r="4795" spans="3:4">
      <c r="C4795">
        <v>4794</v>
      </c>
      <c r="D4795">
        <f>IF('Dobór mocy zestawu'!$E$6&gt;=Arkusz2!C4795,"CPV 5",0)</f>
        <v>0</v>
      </c>
    </row>
    <row r="4796" spans="3:4">
      <c r="C4796">
        <v>4795</v>
      </c>
      <c r="D4796">
        <f>IF('Dobór mocy zestawu'!$E$6&gt;=Arkusz2!C4796,"CPV 5",0)</f>
        <v>0</v>
      </c>
    </row>
    <row r="4797" spans="3:4">
      <c r="C4797">
        <v>4796</v>
      </c>
      <c r="D4797">
        <f>IF('Dobór mocy zestawu'!$E$6&gt;=Arkusz2!C4797,"CPV 5",0)</f>
        <v>0</v>
      </c>
    </row>
    <row r="4798" spans="3:4">
      <c r="C4798">
        <v>4797</v>
      </c>
      <c r="D4798">
        <f>IF('Dobór mocy zestawu'!$E$6&gt;=Arkusz2!C4798,"CPV 5",0)</f>
        <v>0</v>
      </c>
    </row>
    <row r="4799" spans="3:4">
      <c r="C4799">
        <v>4798</v>
      </c>
      <c r="D4799">
        <f>IF('Dobór mocy zestawu'!$E$6&gt;=Arkusz2!C4799,"CPV 5",0)</f>
        <v>0</v>
      </c>
    </row>
    <row r="4800" spans="3:4">
      <c r="C4800">
        <v>4799</v>
      </c>
      <c r="D4800">
        <f>IF('Dobór mocy zestawu'!$E$6&gt;=Arkusz2!C4800,"CPV 5",0)</f>
        <v>0</v>
      </c>
    </row>
    <row r="4801" spans="3:4">
      <c r="C4801">
        <v>4800</v>
      </c>
      <c r="D4801">
        <f>IF('Dobór mocy zestawu'!$E$6&gt;=Arkusz2!C4801,"CPV 5",0)</f>
        <v>0</v>
      </c>
    </row>
    <row r="4802" spans="3:4">
      <c r="C4802">
        <v>4801</v>
      </c>
      <c r="D4802">
        <f>IF('Dobór mocy zestawu'!$E$6&gt;=Arkusz2!C4802,"CPV 5",0)</f>
        <v>0</v>
      </c>
    </row>
    <row r="4803" spans="3:4">
      <c r="C4803">
        <v>4802</v>
      </c>
      <c r="D4803">
        <f>IF('Dobór mocy zestawu'!$E$6&gt;=Arkusz2!C4803,"CPV 5",0)</f>
        <v>0</v>
      </c>
    </row>
    <row r="4804" spans="3:4">
      <c r="C4804">
        <v>4803</v>
      </c>
      <c r="D4804">
        <f>IF('Dobór mocy zestawu'!$E$6&gt;=Arkusz2!C4804,"CPV 5",0)</f>
        <v>0</v>
      </c>
    </row>
    <row r="4805" spans="3:4">
      <c r="C4805">
        <v>4804</v>
      </c>
      <c r="D4805">
        <f>IF('Dobór mocy zestawu'!$E$6&gt;=Arkusz2!C4805,"CPV 5",0)</f>
        <v>0</v>
      </c>
    </row>
    <row r="4806" spans="3:4">
      <c r="C4806">
        <v>4805</v>
      </c>
      <c r="D4806">
        <f>IF('Dobór mocy zestawu'!$E$6&gt;=Arkusz2!C4806,"CPV 5",0)</f>
        <v>0</v>
      </c>
    </row>
    <row r="4807" spans="3:4">
      <c r="C4807">
        <v>4806</v>
      </c>
      <c r="D4807">
        <f>IF('Dobór mocy zestawu'!$E$6&gt;=Arkusz2!C4807,"CPV 5",0)</f>
        <v>0</v>
      </c>
    </row>
    <row r="4808" spans="3:4">
      <c r="C4808">
        <v>4807</v>
      </c>
      <c r="D4808">
        <f>IF('Dobór mocy zestawu'!$E$6&gt;=Arkusz2!C4808,"CPV 5",0)</f>
        <v>0</v>
      </c>
    </row>
    <row r="4809" spans="3:4">
      <c r="C4809">
        <v>4808</v>
      </c>
      <c r="D4809">
        <f>IF('Dobór mocy zestawu'!$E$6&gt;=Arkusz2!C4809,"CPV 5",0)</f>
        <v>0</v>
      </c>
    </row>
    <row r="4810" spans="3:4">
      <c r="C4810">
        <v>4809</v>
      </c>
      <c r="D4810">
        <f>IF('Dobór mocy zestawu'!$E$6&gt;=Arkusz2!C4810,"CPV 5",0)</f>
        <v>0</v>
      </c>
    </row>
    <row r="4811" spans="3:4">
      <c r="C4811">
        <v>4810</v>
      </c>
      <c r="D4811">
        <f>IF('Dobór mocy zestawu'!$E$6&gt;=Arkusz2!C4811,"CPV 5",0)</f>
        <v>0</v>
      </c>
    </row>
    <row r="4812" spans="3:4">
      <c r="C4812">
        <v>4811</v>
      </c>
      <c r="D4812">
        <f>IF('Dobór mocy zestawu'!$E$6&gt;=Arkusz2!C4812,"CPV 5",0)</f>
        <v>0</v>
      </c>
    </row>
    <row r="4813" spans="3:4">
      <c r="C4813">
        <v>4812</v>
      </c>
      <c r="D4813">
        <f>IF('Dobór mocy zestawu'!$E$6&gt;=Arkusz2!C4813,"CPV 5",0)</f>
        <v>0</v>
      </c>
    </row>
    <row r="4814" spans="3:4">
      <c r="C4814">
        <v>4813</v>
      </c>
      <c r="D4814">
        <f>IF('Dobór mocy zestawu'!$E$6&gt;=Arkusz2!C4814,"CPV 5",0)</f>
        <v>0</v>
      </c>
    </row>
    <row r="4815" spans="3:4">
      <c r="C4815">
        <v>4814</v>
      </c>
      <c r="D4815">
        <f>IF('Dobór mocy zestawu'!$E$6&gt;=Arkusz2!C4815,"CPV 5",0)</f>
        <v>0</v>
      </c>
    </row>
    <row r="4816" spans="3:4">
      <c r="C4816">
        <v>4815</v>
      </c>
      <c r="D4816">
        <f>IF('Dobór mocy zestawu'!$E$6&gt;=Arkusz2!C4816,"CPV 5",0)</f>
        <v>0</v>
      </c>
    </row>
    <row r="4817" spans="3:4">
      <c r="C4817">
        <v>4816</v>
      </c>
      <c r="D4817">
        <f>IF('Dobór mocy zestawu'!$E$6&gt;=Arkusz2!C4817,"CPV 5",0)</f>
        <v>0</v>
      </c>
    </row>
    <row r="4818" spans="3:4">
      <c r="C4818">
        <v>4817</v>
      </c>
      <c r="D4818">
        <f>IF('Dobór mocy zestawu'!$E$6&gt;=Arkusz2!C4818,"CPV 5",0)</f>
        <v>0</v>
      </c>
    </row>
    <row r="4819" spans="3:4">
      <c r="C4819">
        <v>4818</v>
      </c>
      <c r="D4819">
        <f>IF('Dobór mocy zestawu'!$E$6&gt;=Arkusz2!C4819,"CPV 5",0)</f>
        <v>0</v>
      </c>
    </row>
    <row r="4820" spans="3:4">
      <c r="C4820">
        <v>4819</v>
      </c>
      <c r="D4820">
        <f>IF('Dobór mocy zestawu'!$E$6&gt;=Arkusz2!C4820,"CPV 5",0)</f>
        <v>0</v>
      </c>
    </row>
    <row r="4821" spans="3:4">
      <c r="C4821">
        <v>4820</v>
      </c>
      <c r="D4821">
        <f>IF('Dobór mocy zestawu'!$E$6&gt;=Arkusz2!C4821,"CPV 5",0)</f>
        <v>0</v>
      </c>
    </row>
    <row r="4822" spans="3:4">
      <c r="C4822">
        <v>4821</v>
      </c>
      <c r="D4822">
        <f>IF('Dobór mocy zestawu'!$E$6&gt;=Arkusz2!C4822,"CPV 5",0)</f>
        <v>0</v>
      </c>
    </row>
    <row r="4823" spans="3:4">
      <c r="C4823">
        <v>4822</v>
      </c>
      <c r="D4823">
        <f>IF('Dobór mocy zestawu'!$E$6&gt;=Arkusz2!C4823,"CPV 5",0)</f>
        <v>0</v>
      </c>
    </row>
    <row r="4824" spans="3:4">
      <c r="C4824">
        <v>4823</v>
      </c>
      <c r="D4824">
        <f>IF('Dobór mocy zestawu'!$E$6&gt;=Arkusz2!C4824,"CPV 5",0)</f>
        <v>0</v>
      </c>
    </row>
    <row r="4825" spans="3:4">
      <c r="C4825">
        <v>4824</v>
      </c>
      <c r="D4825">
        <f>IF('Dobór mocy zestawu'!$E$6&gt;=Arkusz2!C4825,"CPV 5",0)</f>
        <v>0</v>
      </c>
    </row>
    <row r="4826" spans="3:4">
      <c r="C4826">
        <v>4825</v>
      </c>
      <c r="D4826">
        <f>IF('Dobór mocy zestawu'!$E$6&gt;=Arkusz2!C4826,"CPV 5",0)</f>
        <v>0</v>
      </c>
    </row>
    <row r="4827" spans="3:4">
      <c r="C4827">
        <v>4826</v>
      </c>
      <c r="D4827">
        <f>IF('Dobór mocy zestawu'!$E$6&gt;=Arkusz2!C4827,"CPV 5",0)</f>
        <v>0</v>
      </c>
    </row>
    <row r="4828" spans="3:4">
      <c r="C4828">
        <v>4827</v>
      </c>
      <c r="D4828">
        <f>IF('Dobór mocy zestawu'!$E$6&gt;=Arkusz2!C4828,"CPV 5",0)</f>
        <v>0</v>
      </c>
    </row>
    <row r="4829" spans="3:4">
      <c r="C4829">
        <v>4828</v>
      </c>
      <c r="D4829">
        <f>IF('Dobór mocy zestawu'!$E$6&gt;=Arkusz2!C4829,"CPV 5",0)</f>
        <v>0</v>
      </c>
    </row>
    <row r="4830" spans="3:4">
      <c r="C4830">
        <v>4829</v>
      </c>
      <c r="D4830">
        <f>IF('Dobór mocy zestawu'!$E$6&gt;=Arkusz2!C4830,"CPV 5",0)</f>
        <v>0</v>
      </c>
    </row>
    <row r="4831" spans="3:4">
      <c r="C4831">
        <v>4830</v>
      </c>
      <c r="D4831">
        <f>IF('Dobór mocy zestawu'!$E$6&gt;=Arkusz2!C4831,"CPV 5",0)</f>
        <v>0</v>
      </c>
    </row>
    <row r="4832" spans="3:4">
      <c r="C4832">
        <v>4831</v>
      </c>
      <c r="D4832">
        <f>IF('Dobór mocy zestawu'!$E$6&gt;=Arkusz2!C4832,"CPV 5",0)</f>
        <v>0</v>
      </c>
    </row>
    <row r="4833" spans="3:4">
      <c r="C4833">
        <v>4832</v>
      </c>
      <c r="D4833">
        <f>IF('Dobór mocy zestawu'!$E$6&gt;=Arkusz2!C4833,"CPV 5",0)</f>
        <v>0</v>
      </c>
    </row>
    <row r="4834" spans="3:4">
      <c r="C4834">
        <v>4833</v>
      </c>
      <c r="D4834">
        <f>IF('Dobór mocy zestawu'!$E$6&gt;=Arkusz2!C4834,"CPV 5",0)</f>
        <v>0</v>
      </c>
    </row>
    <row r="4835" spans="3:4">
      <c r="C4835">
        <v>4834</v>
      </c>
      <c r="D4835">
        <f>IF('Dobór mocy zestawu'!$E$6&gt;=Arkusz2!C4835,"CPV 5",0)</f>
        <v>0</v>
      </c>
    </row>
    <row r="4836" spans="3:4">
      <c r="C4836">
        <v>4835</v>
      </c>
      <c r="D4836">
        <f>IF('Dobór mocy zestawu'!$E$6&gt;=Arkusz2!C4836,"CPV 5",0)</f>
        <v>0</v>
      </c>
    </row>
    <row r="4837" spans="3:4">
      <c r="C4837">
        <v>4836</v>
      </c>
      <c r="D4837">
        <f>IF('Dobór mocy zestawu'!$E$6&gt;=Arkusz2!C4837,"CPV 5",0)</f>
        <v>0</v>
      </c>
    </row>
    <row r="4838" spans="3:4">
      <c r="C4838">
        <v>4837</v>
      </c>
      <c r="D4838">
        <f>IF('Dobór mocy zestawu'!$E$6&gt;=Arkusz2!C4838,"CPV 5",0)</f>
        <v>0</v>
      </c>
    </row>
    <row r="4839" spans="3:4">
      <c r="C4839">
        <v>4838</v>
      </c>
      <c r="D4839">
        <f>IF('Dobór mocy zestawu'!$E$6&gt;=Arkusz2!C4839,"CPV 5",0)</f>
        <v>0</v>
      </c>
    </row>
    <row r="4840" spans="3:4">
      <c r="C4840">
        <v>4839</v>
      </c>
      <c r="D4840">
        <f>IF('Dobór mocy zestawu'!$E$6&gt;=Arkusz2!C4840,"CPV 5",0)</f>
        <v>0</v>
      </c>
    </row>
    <row r="4841" spans="3:4">
      <c r="C4841">
        <v>4840</v>
      </c>
      <c r="D4841">
        <f>IF('Dobór mocy zestawu'!$E$6&gt;=Arkusz2!C4841,"CPV 5",0)</f>
        <v>0</v>
      </c>
    </row>
    <row r="4842" spans="3:4">
      <c r="C4842">
        <v>4841</v>
      </c>
      <c r="D4842">
        <f>IF('Dobór mocy zestawu'!$E$6&gt;=Arkusz2!C4842,"CPV 5",0)</f>
        <v>0</v>
      </c>
    </row>
    <row r="4843" spans="3:4">
      <c r="C4843">
        <v>4842</v>
      </c>
      <c r="D4843">
        <f>IF('Dobór mocy zestawu'!$E$6&gt;=Arkusz2!C4843,"CPV 5",0)</f>
        <v>0</v>
      </c>
    </row>
    <row r="4844" spans="3:4">
      <c r="C4844">
        <v>4843</v>
      </c>
      <c r="D4844">
        <f>IF('Dobór mocy zestawu'!$E$6&gt;=Arkusz2!C4844,"CPV 5",0)</f>
        <v>0</v>
      </c>
    </row>
    <row r="4845" spans="3:4">
      <c r="C4845">
        <v>4844</v>
      </c>
      <c r="D4845">
        <f>IF('Dobór mocy zestawu'!$E$6&gt;=Arkusz2!C4845,"CPV 5",0)</f>
        <v>0</v>
      </c>
    </row>
    <row r="4846" spans="3:4">
      <c r="C4846">
        <v>4845</v>
      </c>
      <c r="D4846">
        <f>IF('Dobór mocy zestawu'!$E$6&gt;=Arkusz2!C4846,"CPV 5",0)</f>
        <v>0</v>
      </c>
    </row>
    <row r="4847" spans="3:4">
      <c r="C4847">
        <v>4846</v>
      </c>
      <c r="D4847">
        <f>IF('Dobór mocy zestawu'!$E$6&gt;=Arkusz2!C4847,"CPV 5",0)</f>
        <v>0</v>
      </c>
    </row>
    <row r="4848" spans="3:4">
      <c r="C4848">
        <v>4847</v>
      </c>
      <c r="D4848">
        <f>IF('Dobór mocy zestawu'!$E$6&gt;=Arkusz2!C4848,"CPV 5",0)</f>
        <v>0</v>
      </c>
    </row>
    <row r="4849" spans="3:4">
      <c r="C4849">
        <v>4848</v>
      </c>
      <c r="D4849">
        <f>IF('Dobór mocy zestawu'!$E$6&gt;=Arkusz2!C4849,"CPV 5",0)</f>
        <v>0</v>
      </c>
    </row>
    <row r="4850" spans="3:4">
      <c r="C4850">
        <v>4849</v>
      </c>
      <c r="D4850">
        <f>IF('Dobór mocy zestawu'!$E$6&gt;=Arkusz2!C4850,"CPV 5",0)</f>
        <v>0</v>
      </c>
    </row>
    <row r="4851" spans="3:4">
      <c r="C4851">
        <v>4850</v>
      </c>
      <c r="D4851">
        <f>IF('Dobór mocy zestawu'!$E$6&gt;=Arkusz2!C4851,"CPV 5",0)</f>
        <v>0</v>
      </c>
    </row>
    <row r="4852" spans="3:4">
      <c r="C4852">
        <v>4851</v>
      </c>
      <c r="D4852">
        <f>IF('Dobór mocy zestawu'!$E$6&gt;=Arkusz2!C4852,"CPV 5",0)</f>
        <v>0</v>
      </c>
    </row>
    <row r="4853" spans="3:4">
      <c r="C4853">
        <v>4852</v>
      </c>
      <c r="D4853">
        <f>IF('Dobór mocy zestawu'!$E$6&gt;=Arkusz2!C4853,"CPV 5",0)</f>
        <v>0</v>
      </c>
    </row>
    <row r="4854" spans="3:4">
      <c r="C4854">
        <v>4853</v>
      </c>
      <c r="D4854">
        <f>IF('Dobór mocy zestawu'!$E$6&gt;=Arkusz2!C4854,"CPV 5",0)</f>
        <v>0</v>
      </c>
    </row>
    <row r="4855" spans="3:4">
      <c r="C4855">
        <v>4854</v>
      </c>
      <c r="D4855">
        <f>IF('Dobór mocy zestawu'!$E$6&gt;=Arkusz2!C4855,"CPV 5",0)</f>
        <v>0</v>
      </c>
    </row>
    <row r="4856" spans="3:4">
      <c r="C4856">
        <v>4855</v>
      </c>
      <c r="D4856">
        <f>IF('Dobór mocy zestawu'!$E$6&gt;=Arkusz2!C4856,"CPV 5",0)</f>
        <v>0</v>
      </c>
    </row>
    <row r="4857" spans="3:4">
      <c r="C4857">
        <v>4856</v>
      </c>
      <c r="D4857">
        <f>IF('Dobór mocy zestawu'!$E$6&gt;=Arkusz2!C4857,"CPV 5",0)</f>
        <v>0</v>
      </c>
    </row>
    <row r="4858" spans="3:4">
      <c r="C4858">
        <v>4857</v>
      </c>
      <c r="D4858">
        <f>IF('Dobór mocy zestawu'!$E$6&gt;=Arkusz2!C4858,"CPV 5",0)</f>
        <v>0</v>
      </c>
    </row>
    <row r="4859" spans="3:4">
      <c r="C4859">
        <v>4858</v>
      </c>
      <c r="D4859">
        <f>IF('Dobór mocy zestawu'!$E$6&gt;=Arkusz2!C4859,"CPV 5",0)</f>
        <v>0</v>
      </c>
    </row>
    <row r="4860" spans="3:4">
      <c r="C4860">
        <v>4859</v>
      </c>
      <c r="D4860">
        <f>IF('Dobór mocy zestawu'!$E$6&gt;=Arkusz2!C4860,"CPV 5",0)</f>
        <v>0</v>
      </c>
    </row>
    <row r="4861" spans="3:4">
      <c r="C4861">
        <v>4860</v>
      </c>
      <c r="D4861">
        <f>IF('Dobór mocy zestawu'!$E$6&gt;=Arkusz2!C4861,"CPV 5",0)</f>
        <v>0</v>
      </c>
    </row>
    <row r="4862" spans="3:4">
      <c r="C4862">
        <v>4861</v>
      </c>
      <c r="D4862">
        <f>IF('Dobór mocy zestawu'!$E$6&gt;=Arkusz2!C4862,"CPV 5",0)</f>
        <v>0</v>
      </c>
    </row>
    <row r="4863" spans="3:4">
      <c r="C4863">
        <v>4862</v>
      </c>
      <c r="D4863">
        <f>IF('Dobór mocy zestawu'!$E$6&gt;=Arkusz2!C4863,"CPV 5",0)</f>
        <v>0</v>
      </c>
    </row>
    <row r="4864" spans="3:4">
      <c r="C4864">
        <v>4863</v>
      </c>
      <c r="D4864">
        <f>IF('Dobór mocy zestawu'!$E$6&gt;=Arkusz2!C4864,"CPV 5",0)</f>
        <v>0</v>
      </c>
    </row>
    <row r="4865" spans="3:4">
      <c r="C4865">
        <v>4864</v>
      </c>
      <c r="D4865">
        <f>IF('Dobór mocy zestawu'!$E$6&gt;=Arkusz2!C4865,"CPV 5",0)</f>
        <v>0</v>
      </c>
    </row>
    <row r="4866" spans="3:4">
      <c r="C4866">
        <v>4865</v>
      </c>
      <c r="D4866">
        <f>IF('Dobór mocy zestawu'!$E$6&gt;=Arkusz2!C4866,"CPV 5",0)</f>
        <v>0</v>
      </c>
    </row>
    <row r="4867" spans="3:4">
      <c r="C4867">
        <v>4866</v>
      </c>
      <c r="D4867">
        <f>IF('Dobór mocy zestawu'!$E$6&gt;=Arkusz2!C4867,"CPV 5",0)</f>
        <v>0</v>
      </c>
    </row>
    <row r="4868" spans="3:4">
      <c r="C4868">
        <v>4867</v>
      </c>
      <c r="D4868">
        <f>IF('Dobór mocy zestawu'!$E$6&gt;=Arkusz2!C4868,"CPV 5",0)</f>
        <v>0</v>
      </c>
    </row>
    <row r="4869" spans="3:4">
      <c r="C4869">
        <v>4868</v>
      </c>
      <c r="D4869">
        <f>IF('Dobór mocy zestawu'!$E$6&gt;=Arkusz2!C4869,"CPV 5",0)</f>
        <v>0</v>
      </c>
    </row>
    <row r="4870" spans="3:4">
      <c r="C4870">
        <v>4869</v>
      </c>
      <c r="D4870">
        <f>IF('Dobór mocy zestawu'!$E$6&gt;=Arkusz2!C4870,"CPV 5",0)</f>
        <v>0</v>
      </c>
    </row>
    <row r="4871" spans="3:4">
      <c r="C4871">
        <v>4870</v>
      </c>
      <c r="D4871">
        <f>IF('Dobór mocy zestawu'!$E$6&gt;=Arkusz2!C4871,"CPV 5",0)</f>
        <v>0</v>
      </c>
    </row>
    <row r="4872" spans="3:4">
      <c r="C4872">
        <v>4871</v>
      </c>
      <c r="D4872">
        <f>IF('Dobór mocy zestawu'!$E$6&gt;=Arkusz2!C4872,"CPV 5",0)</f>
        <v>0</v>
      </c>
    </row>
    <row r="4873" spans="3:4">
      <c r="C4873">
        <v>4872</v>
      </c>
      <c r="D4873">
        <f>IF('Dobór mocy zestawu'!$E$6&gt;=Arkusz2!C4873,"CPV 5",0)</f>
        <v>0</v>
      </c>
    </row>
    <row r="4874" spans="3:4">
      <c r="C4874">
        <v>4873</v>
      </c>
      <c r="D4874">
        <f>IF('Dobór mocy zestawu'!$E$6&gt;=Arkusz2!C4874,"CPV 5",0)</f>
        <v>0</v>
      </c>
    </row>
    <row r="4875" spans="3:4">
      <c r="C4875">
        <v>4874</v>
      </c>
      <c r="D4875">
        <f>IF('Dobór mocy zestawu'!$E$6&gt;=Arkusz2!C4875,"CPV 5",0)</f>
        <v>0</v>
      </c>
    </row>
    <row r="4876" spans="3:4">
      <c r="C4876">
        <v>4875</v>
      </c>
      <c r="D4876">
        <f>IF('Dobór mocy zestawu'!$E$6&gt;=Arkusz2!C4876,"CPV 5",0)</f>
        <v>0</v>
      </c>
    </row>
    <row r="4877" spans="3:4">
      <c r="C4877">
        <v>4876</v>
      </c>
      <c r="D4877">
        <f>IF('Dobór mocy zestawu'!$E$6&gt;=Arkusz2!C4877,"CPV 5",0)</f>
        <v>0</v>
      </c>
    </row>
    <row r="4878" spans="3:4">
      <c r="C4878">
        <v>4877</v>
      </c>
      <c r="D4878">
        <f>IF('Dobór mocy zestawu'!$E$6&gt;=Arkusz2!C4878,"CPV 5",0)</f>
        <v>0</v>
      </c>
    </row>
    <row r="4879" spans="3:4">
      <c r="C4879">
        <v>4878</v>
      </c>
      <c r="D4879">
        <f>IF('Dobór mocy zestawu'!$E$6&gt;=Arkusz2!C4879,"CPV 5",0)</f>
        <v>0</v>
      </c>
    </row>
    <row r="4880" spans="3:4">
      <c r="C4880">
        <v>4879</v>
      </c>
      <c r="D4880">
        <f>IF('Dobór mocy zestawu'!$E$6&gt;=Arkusz2!C4880,"CPV 5",0)</f>
        <v>0</v>
      </c>
    </row>
    <row r="4881" spans="3:4">
      <c r="C4881">
        <v>4880</v>
      </c>
      <c r="D4881">
        <f>IF('Dobór mocy zestawu'!$E$6&gt;=Arkusz2!C4881,"CPV 5",0)</f>
        <v>0</v>
      </c>
    </row>
    <row r="4882" spans="3:4">
      <c r="C4882">
        <v>4881</v>
      </c>
      <c r="D4882">
        <f>IF('Dobór mocy zestawu'!$E$6&gt;=Arkusz2!C4882,"CPV 5",0)</f>
        <v>0</v>
      </c>
    </row>
    <row r="4883" spans="3:4">
      <c r="C4883">
        <v>4882</v>
      </c>
      <c r="D4883">
        <f>IF('Dobór mocy zestawu'!$E$6&gt;=Arkusz2!C4883,"CPV 5",0)</f>
        <v>0</v>
      </c>
    </row>
    <row r="4884" spans="3:4">
      <c r="C4884">
        <v>4883</v>
      </c>
      <c r="D4884">
        <f>IF('Dobór mocy zestawu'!$E$6&gt;=Arkusz2!C4884,"CPV 5",0)</f>
        <v>0</v>
      </c>
    </row>
    <row r="4885" spans="3:4">
      <c r="C4885">
        <v>4884</v>
      </c>
      <c r="D4885">
        <f>IF('Dobór mocy zestawu'!$E$6&gt;=Arkusz2!C4885,"CPV 5",0)</f>
        <v>0</v>
      </c>
    </row>
    <row r="4886" spans="3:4">
      <c r="C4886">
        <v>4885</v>
      </c>
      <c r="D4886">
        <f>IF('Dobór mocy zestawu'!$E$6&gt;=Arkusz2!C4886,"CPV 5",0)</f>
        <v>0</v>
      </c>
    </row>
    <row r="4887" spans="3:4">
      <c r="C4887">
        <v>4886</v>
      </c>
      <c r="D4887">
        <f>IF('Dobór mocy zestawu'!$E$6&gt;=Arkusz2!C4887,"CPV 5",0)</f>
        <v>0</v>
      </c>
    </row>
    <row r="4888" spans="3:4">
      <c r="C4888">
        <v>4887</v>
      </c>
      <c r="D4888">
        <f>IF('Dobór mocy zestawu'!$E$6&gt;=Arkusz2!C4888,"CPV 5",0)</f>
        <v>0</v>
      </c>
    </row>
    <row r="4889" spans="3:4">
      <c r="C4889">
        <v>4888</v>
      </c>
      <c r="D4889">
        <f>IF('Dobór mocy zestawu'!$E$6&gt;=Arkusz2!C4889,"CPV 5",0)</f>
        <v>0</v>
      </c>
    </row>
    <row r="4890" spans="3:4">
      <c r="C4890">
        <v>4889</v>
      </c>
      <c r="D4890">
        <f>IF('Dobór mocy zestawu'!$E$6&gt;=Arkusz2!C4890,"CPV 5",0)</f>
        <v>0</v>
      </c>
    </row>
    <row r="4891" spans="3:4">
      <c r="C4891">
        <v>4890</v>
      </c>
      <c r="D4891">
        <f>IF('Dobór mocy zestawu'!$E$6&gt;=Arkusz2!C4891,"CPV 5",0)</f>
        <v>0</v>
      </c>
    </row>
    <row r="4892" spans="3:4">
      <c r="C4892">
        <v>4891</v>
      </c>
      <c r="D4892">
        <f>IF('Dobór mocy zestawu'!$E$6&gt;=Arkusz2!C4892,"CPV 5",0)</f>
        <v>0</v>
      </c>
    </row>
    <row r="4893" spans="3:4">
      <c r="C4893">
        <v>4892</v>
      </c>
      <c r="D4893">
        <f>IF('Dobór mocy zestawu'!$E$6&gt;=Arkusz2!C4893,"CPV 5",0)</f>
        <v>0</v>
      </c>
    </row>
    <row r="4894" spans="3:4">
      <c r="C4894">
        <v>4893</v>
      </c>
      <c r="D4894">
        <f>IF('Dobór mocy zestawu'!$E$6&gt;=Arkusz2!C4894,"CPV 5",0)</f>
        <v>0</v>
      </c>
    </row>
    <row r="4895" spans="3:4">
      <c r="C4895">
        <v>4894</v>
      </c>
      <c r="D4895">
        <f>IF('Dobór mocy zestawu'!$E$6&gt;=Arkusz2!C4895,"CPV 5",0)</f>
        <v>0</v>
      </c>
    </row>
    <row r="4896" spans="3:4">
      <c r="C4896">
        <v>4895</v>
      </c>
      <c r="D4896">
        <f>IF('Dobór mocy zestawu'!$E$6&gt;=Arkusz2!C4896,"CPV 5",0)</f>
        <v>0</v>
      </c>
    </row>
    <row r="4897" spans="3:4">
      <c r="C4897">
        <v>4896</v>
      </c>
      <c r="D4897">
        <f>IF('Dobór mocy zestawu'!$E$6&gt;=Arkusz2!C4897,"CPV 5",0)</f>
        <v>0</v>
      </c>
    </row>
    <row r="4898" spans="3:4">
      <c r="C4898">
        <v>4897</v>
      </c>
      <c r="D4898">
        <f>IF('Dobór mocy zestawu'!$E$6&gt;=Arkusz2!C4898,"CPV 5",0)</f>
        <v>0</v>
      </c>
    </row>
    <row r="4899" spans="3:4">
      <c r="C4899">
        <v>4898</v>
      </c>
      <c r="D4899">
        <f>IF('Dobór mocy zestawu'!$E$6&gt;=Arkusz2!C4899,"CPV 5",0)</f>
        <v>0</v>
      </c>
    </row>
    <row r="4900" spans="3:4">
      <c r="C4900">
        <v>4899</v>
      </c>
      <c r="D4900">
        <f>IF('Dobór mocy zestawu'!$E$6&gt;=Arkusz2!C4900,"CPV 5",0)</f>
        <v>0</v>
      </c>
    </row>
    <row r="4901" spans="3:4">
      <c r="C4901">
        <v>4900</v>
      </c>
      <c r="D4901">
        <f>IF('Dobór mocy zestawu'!$E$6&gt;=Arkusz2!C4901,"CPV 5",0)</f>
        <v>0</v>
      </c>
    </row>
    <row r="4902" spans="3:4">
      <c r="C4902">
        <v>4901</v>
      </c>
      <c r="D4902">
        <f>IF('Dobór mocy zestawu'!$E$6&gt;=Arkusz2!C4902,"CPV 5",0)</f>
        <v>0</v>
      </c>
    </row>
    <row r="4903" spans="3:4">
      <c r="C4903">
        <v>4902</v>
      </c>
      <c r="D4903">
        <f>IF('Dobór mocy zestawu'!$E$6&gt;=Arkusz2!C4903,"CPV 5",0)</f>
        <v>0</v>
      </c>
    </row>
    <row r="4904" spans="3:4">
      <c r="C4904">
        <v>4903</v>
      </c>
      <c r="D4904">
        <f>IF('Dobór mocy zestawu'!$E$6&gt;=Arkusz2!C4904,"CPV 5",0)</f>
        <v>0</v>
      </c>
    </row>
    <row r="4905" spans="3:4">
      <c r="C4905">
        <v>4904</v>
      </c>
      <c r="D4905">
        <f>IF('Dobór mocy zestawu'!$E$6&gt;=Arkusz2!C4905,"CPV 5",0)</f>
        <v>0</v>
      </c>
    </row>
    <row r="4906" spans="3:4">
      <c r="C4906">
        <v>4905</v>
      </c>
      <c r="D4906">
        <f>IF('Dobór mocy zestawu'!$E$6&gt;=Arkusz2!C4906,"CPV 5",0)</f>
        <v>0</v>
      </c>
    </row>
    <row r="4907" spans="3:4">
      <c r="C4907">
        <v>4906</v>
      </c>
      <c r="D4907">
        <f>IF('Dobór mocy zestawu'!$E$6&gt;=Arkusz2!C4907,"CPV 5",0)</f>
        <v>0</v>
      </c>
    </row>
    <row r="4908" spans="3:4">
      <c r="C4908">
        <v>4907</v>
      </c>
      <c r="D4908">
        <f>IF('Dobór mocy zestawu'!$E$6&gt;=Arkusz2!C4908,"CPV 5",0)</f>
        <v>0</v>
      </c>
    </row>
    <row r="4909" spans="3:4">
      <c r="C4909">
        <v>4908</v>
      </c>
      <c r="D4909">
        <f>IF('Dobór mocy zestawu'!$E$6&gt;=Arkusz2!C4909,"CPV 5",0)</f>
        <v>0</v>
      </c>
    </row>
    <row r="4910" spans="3:4">
      <c r="C4910">
        <v>4909</v>
      </c>
      <c r="D4910">
        <f>IF('Dobór mocy zestawu'!$E$6&gt;=Arkusz2!C4910,"CPV 5",0)</f>
        <v>0</v>
      </c>
    </row>
    <row r="4911" spans="3:4">
      <c r="C4911">
        <v>4910</v>
      </c>
      <c r="D4911">
        <f>IF('Dobór mocy zestawu'!$E$6&gt;=Arkusz2!C4911,"CPV 5",0)</f>
        <v>0</v>
      </c>
    </row>
    <row r="4912" spans="3:4">
      <c r="C4912">
        <v>4911</v>
      </c>
      <c r="D4912">
        <f>IF('Dobór mocy zestawu'!$E$6&gt;=Arkusz2!C4912,"CPV 5",0)</f>
        <v>0</v>
      </c>
    </row>
    <row r="4913" spans="3:4">
      <c r="C4913">
        <v>4912</v>
      </c>
      <c r="D4913">
        <f>IF('Dobór mocy zestawu'!$E$6&gt;=Arkusz2!C4913,"CPV 5",0)</f>
        <v>0</v>
      </c>
    </row>
    <row r="4914" spans="3:4">
      <c r="C4914">
        <v>4913</v>
      </c>
      <c r="D4914">
        <f>IF('Dobór mocy zestawu'!$E$6&gt;=Arkusz2!C4914,"CPV 5",0)</f>
        <v>0</v>
      </c>
    </row>
    <row r="4915" spans="3:4">
      <c r="C4915">
        <v>4914</v>
      </c>
      <c r="D4915">
        <f>IF('Dobór mocy zestawu'!$E$6&gt;=Arkusz2!C4915,"CPV 5",0)</f>
        <v>0</v>
      </c>
    </row>
    <row r="4916" spans="3:4">
      <c r="C4916">
        <v>4915</v>
      </c>
      <c r="D4916">
        <f>IF('Dobór mocy zestawu'!$E$6&gt;=Arkusz2!C4916,"CPV 5",0)</f>
        <v>0</v>
      </c>
    </row>
    <row r="4917" spans="3:4">
      <c r="C4917">
        <v>4916</v>
      </c>
      <c r="D4917">
        <f>IF('Dobór mocy zestawu'!$E$6&gt;=Arkusz2!C4917,"CPV 5",0)</f>
        <v>0</v>
      </c>
    </row>
    <row r="4918" spans="3:4">
      <c r="C4918">
        <v>4917</v>
      </c>
      <c r="D4918">
        <f>IF('Dobór mocy zestawu'!$E$6&gt;=Arkusz2!C4918,"CPV 5",0)</f>
        <v>0</v>
      </c>
    </row>
    <row r="4919" spans="3:4">
      <c r="C4919">
        <v>4918</v>
      </c>
      <c r="D4919">
        <f>IF('Dobór mocy zestawu'!$E$6&gt;=Arkusz2!C4919,"CPV 5",0)</f>
        <v>0</v>
      </c>
    </row>
    <row r="4920" spans="3:4">
      <c r="C4920">
        <v>4919</v>
      </c>
      <c r="D4920">
        <f>IF('Dobór mocy zestawu'!$E$6&gt;=Arkusz2!C4920,"CPV 5",0)</f>
        <v>0</v>
      </c>
    </row>
    <row r="4921" spans="3:4">
      <c r="C4921">
        <v>4920</v>
      </c>
      <c r="D4921">
        <f>IF('Dobór mocy zestawu'!$E$6&gt;=Arkusz2!C4921,"CPV 5",0)</f>
        <v>0</v>
      </c>
    </row>
    <row r="4922" spans="3:4">
      <c r="C4922">
        <v>4921</v>
      </c>
      <c r="D4922">
        <f>IF('Dobór mocy zestawu'!$E$6&gt;=Arkusz2!C4922,"CPV 5",0)</f>
        <v>0</v>
      </c>
    </row>
    <row r="4923" spans="3:4">
      <c r="C4923">
        <v>4922</v>
      </c>
      <c r="D4923">
        <f>IF('Dobór mocy zestawu'!$E$6&gt;=Arkusz2!C4923,"CPV 5",0)</f>
        <v>0</v>
      </c>
    </row>
    <row r="4924" spans="3:4">
      <c r="C4924">
        <v>4923</v>
      </c>
      <c r="D4924">
        <f>IF('Dobór mocy zestawu'!$E$6&gt;=Arkusz2!C4924,"CPV 5",0)</f>
        <v>0</v>
      </c>
    </row>
    <row r="4925" spans="3:4">
      <c r="C4925">
        <v>4924</v>
      </c>
      <c r="D4925">
        <f>IF('Dobór mocy zestawu'!$E$6&gt;=Arkusz2!C4925,"CPV 5",0)</f>
        <v>0</v>
      </c>
    </row>
    <row r="4926" spans="3:4">
      <c r="C4926">
        <v>4925</v>
      </c>
      <c r="D4926">
        <f>IF('Dobór mocy zestawu'!$E$6&gt;=Arkusz2!C4926,"CPV 5",0)</f>
        <v>0</v>
      </c>
    </row>
    <row r="4927" spans="3:4">
      <c r="C4927">
        <v>4926</v>
      </c>
      <c r="D4927">
        <f>IF('Dobór mocy zestawu'!$E$6&gt;=Arkusz2!C4927,"CPV 5",0)</f>
        <v>0</v>
      </c>
    </row>
    <row r="4928" spans="3:4">
      <c r="C4928">
        <v>4927</v>
      </c>
      <c r="D4928">
        <f>IF('Dobór mocy zestawu'!$E$6&gt;=Arkusz2!C4928,"CPV 5",0)</f>
        <v>0</v>
      </c>
    </row>
    <row r="4929" spans="3:4">
      <c r="C4929">
        <v>4928</v>
      </c>
      <c r="D4929">
        <f>IF('Dobór mocy zestawu'!$E$6&gt;=Arkusz2!C4929,"CPV 5",0)</f>
        <v>0</v>
      </c>
    </row>
    <row r="4930" spans="3:4">
      <c r="C4930">
        <v>4929</v>
      </c>
      <c r="D4930">
        <f>IF('Dobór mocy zestawu'!$E$6&gt;=Arkusz2!C4930,"CPV 5",0)</f>
        <v>0</v>
      </c>
    </row>
    <row r="4931" spans="3:4">
      <c r="C4931">
        <v>4930</v>
      </c>
      <c r="D4931">
        <f>IF('Dobór mocy zestawu'!$E$6&gt;=Arkusz2!C4931,"CPV 5",0)</f>
        <v>0</v>
      </c>
    </row>
    <row r="4932" spans="3:4">
      <c r="C4932">
        <v>4931</v>
      </c>
      <c r="D4932">
        <f>IF('Dobór mocy zestawu'!$E$6&gt;=Arkusz2!C4932,"CPV 5",0)</f>
        <v>0</v>
      </c>
    </row>
    <row r="4933" spans="3:4">
      <c r="C4933">
        <v>4932</v>
      </c>
      <c r="D4933">
        <f>IF('Dobór mocy zestawu'!$E$6&gt;=Arkusz2!C4933,"CPV 5",0)</f>
        <v>0</v>
      </c>
    </row>
    <row r="4934" spans="3:4">
      <c r="C4934">
        <v>4933</v>
      </c>
      <c r="D4934">
        <f>IF('Dobór mocy zestawu'!$E$6&gt;=Arkusz2!C4934,"CPV 5",0)</f>
        <v>0</v>
      </c>
    </row>
    <row r="4935" spans="3:4">
      <c r="C4935">
        <v>4934</v>
      </c>
      <c r="D4935">
        <f>IF('Dobór mocy zestawu'!$E$6&gt;=Arkusz2!C4935,"CPV 5",0)</f>
        <v>0</v>
      </c>
    </row>
    <row r="4936" spans="3:4">
      <c r="C4936">
        <v>4935</v>
      </c>
      <c r="D4936">
        <f>IF('Dobór mocy zestawu'!$E$6&gt;=Arkusz2!C4936,"CPV 5",0)</f>
        <v>0</v>
      </c>
    </row>
    <row r="4937" spans="3:4">
      <c r="C4937">
        <v>4936</v>
      </c>
      <c r="D4937">
        <f>IF('Dobór mocy zestawu'!$E$6&gt;=Arkusz2!C4937,"CPV 5",0)</f>
        <v>0</v>
      </c>
    </row>
    <row r="4938" spans="3:4">
      <c r="C4938">
        <v>4937</v>
      </c>
      <c r="D4938">
        <f>IF('Dobór mocy zestawu'!$E$6&gt;=Arkusz2!C4938,"CPV 5",0)</f>
        <v>0</v>
      </c>
    </row>
    <row r="4939" spans="3:4">
      <c r="C4939">
        <v>4938</v>
      </c>
      <c r="D4939">
        <f>IF('Dobór mocy zestawu'!$E$6&gt;=Arkusz2!C4939,"CPV 5",0)</f>
        <v>0</v>
      </c>
    </row>
    <row r="4940" spans="3:4">
      <c r="C4940">
        <v>4939</v>
      </c>
      <c r="D4940">
        <f>IF('Dobór mocy zestawu'!$E$6&gt;=Arkusz2!C4940,"CPV 5",0)</f>
        <v>0</v>
      </c>
    </row>
    <row r="4941" spans="3:4">
      <c r="C4941">
        <v>4940</v>
      </c>
      <c r="D4941">
        <f>IF('Dobór mocy zestawu'!$E$6&gt;=Arkusz2!C4941,"CPV 5",0)</f>
        <v>0</v>
      </c>
    </row>
    <row r="4942" spans="3:4">
      <c r="C4942">
        <v>4941</v>
      </c>
      <c r="D4942">
        <f>IF('Dobór mocy zestawu'!$E$6&gt;=Arkusz2!C4942,"CPV 5",0)</f>
        <v>0</v>
      </c>
    </row>
    <row r="4943" spans="3:4">
      <c r="C4943">
        <v>4942</v>
      </c>
      <c r="D4943">
        <f>IF('Dobór mocy zestawu'!$E$6&gt;=Arkusz2!C4943,"CPV 5",0)</f>
        <v>0</v>
      </c>
    </row>
    <row r="4944" spans="3:4">
      <c r="C4944">
        <v>4943</v>
      </c>
      <c r="D4944">
        <f>IF('Dobór mocy zestawu'!$E$6&gt;=Arkusz2!C4944,"CPV 5",0)</f>
        <v>0</v>
      </c>
    </row>
    <row r="4945" spans="3:4">
      <c r="C4945">
        <v>4944</v>
      </c>
      <c r="D4945">
        <f>IF('Dobór mocy zestawu'!$E$6&gt;=Arkusz2!C4945,"CPV 5",0)</f>
        <v>0</v>
      </c>
    </row>
    <row r="4946" spans="3:4">
      <c r="C4946">
        <v>4945</v>
      </c>
      <c r="D4946">
        <f>IF('Dobór mocy zestawu'!$E$6&gt;=Arkusz2!C4946,"CPV 5",0)</f>
        <v>0</v>
      </c>
    </row>
    <row r="4947" spans="3:4">
      <c r="C4947">
        <v>4946</v>
      </c>
      <c r="D4947">
        <f>IF('Dobór mocy zestawu'!$E$6&gt;=Arkusz2!C4947,"CPV 5",0)</f>
        <v>0</v>
      </c>
    </row>
    <row r="4948" spans="3:4">
      <c r="C4948">
        <v>4947</v>
      </c>
      <c r="D4948">
        <f>IF('Dobór mocy zestawu'!$E$6&gt;=Arkusz2!C4948,"CPV 5",0)</f>
        <v>0</v>
      </c>
    </row>
    <row r="4949" spans="3:4">
      <c r="C4949">
        <v>4948</v>
      </c>
      <c r="D4949">
        <f>IF('Dobór mocy zestawu'!$E$6&gt;=Arkusz2!C4949,"CPV 5",0)</f>
        <v>0</v>
      </c>
    </row>
    <row r="4950" spans="3:4">
      <c r="C4950">
        <v>4949</v>
      </c>
      <c r="D4950">
        <f>IF('Dobór mocy zestawu'!$E$6&gt;=Arkusz2!C4950,"CPV 5",0)</f>
        <v>0</v>
      </c>
    </row>
    <row r="4951" spans="3:4">
      <c r="C4951">
        <v>4950</v>
      </c>
      <c r="D4951">
        <f>IF('Dobór mocy zestawu'!$E$6&gt;=Arkusz2!C4951,"CPV 5",0)</f>
        <v>0</v>
      </c>
    </row>
    <row r="4952" spans="3:4">
      <c r="C4952">
        <v>4951</v>
      </c>
      <c r="D4952">
        <f>IF('Dobór mocy zestawu'!$E$6&gt;=Arkusz2!C4952,"CPV 5",0)</f>
        <v>0</v>
      </c>
    </row>
    <row r="4953" spans="3:4">
      <c r="C4953">
        <v>4952</v>
      </c>
      <c r="D4953">
        <f>IF('Dobór mocy zestawu'!$E$6&gt;=Arkusz2!C4953,"CPV 5",0)</f>
        <v>0</v>
      </c>
    </row>
    <row r="4954" spans="3:4">
      <c r="C4954">
        <v>4953</v>
      </c>
      <c r="D4954">
        <f>IF('Dobór mocy zestawu'!$E$6&gt;=Arkusz2!C4954,"CPV 5",0)</f>
        <v>0</v>
      </c>
    </row>
    <row r="4955" spans="3:4">
      <c r="C4955">
        <v>4954</v>
      </c>
      <c r="D4955">
        <f>IF('Dobór mocy zestawu'!$E$6&gt;=Arkusz2!C4955,"CPV 5",0)</f>
        <v>0</v>
      </c>
    </row>
    <row r="4956" spans="3:4">
      <c r="C4956">
        <v>4955</v>
      </c>
      <c r="D4956">
        <f>IF('Dobór mocy zestawu'!$E$6&gt;=Arkusz2!C4956,"CPV 5",0)</f>
        <v>0</v>
      </c>
    </row>
    <row r="4957" spans="3:4">
      <c r="C4957">
        <v>4956</v>
      </c>
      <c r="D4957">
        <f>IF('Dobór mocy zestawu'!$E$6&gt;=Arkusz2!C4957,"CPV 5",0)</f>
        <v>0</v>
      </c>
    </row>
    <row r="4958" spans="3:4">
      <c r="C4958">
        <v>4957</v>
      </c>
      <c r="D4958">
        <f>IF('Dobór mocy zestawu'!$E$6&gt;=Arkusz2!C4958,"CPV 5",0)</f>
        <v>0</v>
      </c>
    </row>
    <row r="4959" spans="3:4">
      <c r="C4959">
        <v>4958</v>
      </c>
      <c r="D4959">
        <f>IF('Dobór mocy zestawu'!$E$6&gt;=Arkusz2!C4959,"CPV 5",0)</f>
        <v>0</v>
      </c>
    </row>
    <row r="4960" spans="3:4">
      <c r="C4960">
        <v>4959</v>
      </c>
      <c r="D4960">
        <f>IF('Dobór mocy zestawu'!$E$6&gt;=Arkusz2!C4960,"CPV 5",0)</f>
        <v>0</v>
      </c>
    </row>
    <row r="4961" spans="3:4">
      <c r="C4961">
        <v>4960</v>
      </c>
      <c r="D4961">
        <f>IF('Dobór mocy zestawu'!$E$6&gt;=Arkusz2!C4961,"CPV 5",0)</f>
        <v>0</v>
      </c>
    </row>
    <row r="4962" spans="3:4">
      <c r="C4962">
        <v>4961</v>
      </c>
      <c r="D4962">
        <f>IF('Dobór mocy zestawu'!$E$6&gt;=Arkusz2!C4962,"CPV 5",0)</f>
        <v>0</v>
      </c>
    </row>
    <row r="4963" spans="3:4">
      <c r="C4963">
        <v>4962</v>
      </c>
      <c r="D4963">
        <f>IF('Dobór mocy zestawu'!$E$6&gt;=Arkusz2!C4963,"CPV 5",0)</f>
        <v>0</v>
      </c>
    </row>
    <row r="4964" spans="3:4">
      <c r="C4964">
        <v>4963</v>
      </c>
      <c r="D4964">
        <f>IF('Dobór mocy zestawu'!$E$6&gt;=Arkusz2!C4964,"CPV 5",0)</f>
        <v>0</v>
      </c>
    </row>
    <row r="4965" spans="3:4">
      <c r="C4965">
        <v>4964</v>
      </c>
      <c r="D4965">
        <f>IF('Dobór mocy zestawu'!$E$6&gt;=Arkusz2!C4965,"CPV 5",0)</f>
        <v>0</v>
      </c>
    </row>
    <row r="4966" spans="3:4">
      <c r="C4966">
        <v>4965</v>
      </c>
      <c r="D4966">
        <f>IF('Dobór mocy zestawu'!$E$6&gt;=Arkusz2!C4966,"CPV 5",0)</f>
        <v>0</v>
      </c>
    </row>
    <row r="4967" spans="3:4">
      <c r="C4967">
        <v>4966</v>
      </c>
      <c r="D4967">
        <f>IF('Dobór mocy zestawu'!$E$6&gt;=Arkusz2!C4967,"CPV 5",0)</f>
        <v>0</v>
      </c>
    </row>
    <row r="4968" spans="3:4">
      <c r="C4968">
        <v>4967</v>
      </c>
      <c r="D4968">
        <f>IF('Dobór mocy zestawu'!$E$6&gt;=Arkusz2!C4968,"CPV 5",0)</f>
        <v>0</v>
      </c>
    </row>
    <row r="4969" spans="3:4">
      <c r="C4969">
        <v>4968</v>
      </c>
      <c r="D4969">
        <f>IF('Dobór mocy zestawu'!$E$6&gt;=Arkusz2!C4969,"CPV 5",0)</f>
        <v>0</v>
      </c>
    </row>
    <row r="4970" spans="3:4">
      <c r="C4970">
        <v>4969</v>
      </c>
      <c r="D4970">
        <f>IF('Dobór mocy zestawu'!$E$6&gt;=Arkusz2!C4970,"CPV 5",0)</f>
        <v>0</v>
      </c>
    </row>
    <row r="4971" spans="3:4">
      <c r="C4971">
        <v>4970</v>
      </c>
      <c r="D4971">
        <f>IF('Dobór mocy zestawu'!$E$6&gt;=Arkusz2!C4971,"CPV 5",0)</f>
        <v>0</v>
      </c>
    </row>
    <row r="4972" spans="3:4">
      <c r="C4972">
        <v>4971</v>
      </c>
      <c r="D4972">
        <f>IF('Dobór mocy zestawu'!$E$6&gt;=Arkusz2!C4972,"CPV 5",0)</f>
        <v>0</v>
      </c>
    </row>
    <row r="4973" spans="3:4">
      <c r="C4973">
        <v>4972</v>
      </c>
      <c r="D4973">
        <f>IF('Dobór mocy zestawu'!$E$6&gt;=Arkusz2!C4973,"CPV 5",0)</f>
        <v>0</v>
      </c>
    </row>
    <row r="4974" spans="3:4">
      <c r="C4974">
        <v>4973</v>
      </c>
      <c r="D4974">
        <f>IF('Dobór mocy zestawu'!$E$6&gt;=Arkusz2!C4974,"CPV 5",0)</f>
        <v>0</v>
      </c>
    </row>
    <row r="4975" spans="3:4">
      <c r="C4975">
        <v>4974</v>
      </c>
      <c r="D4975">
        <f>IF('Dobór mocy zestawu'!$E$6&gt;=Arkusz2!C4975,"CPV 5",0)</f>
        <v>0</v>
      </c>
    </row>
    <row r="4976" spans="3:4">
      <c r="C4976">
        <v>4975</v>
      </c>
      <c r="D4976">
        <f>IF('Dobór mocy zestawu'!$E$6&gt;=Arkusz2!C4976,"CPV 5",0)</f>
        <v>0</v>
      </c>
    </row>
    <row r="4977" spans="3:4">
      <c r="C4977">
        <v>4976</v>
      </c>
      <c r="D4977">
        <f>IF('Dobór mocy zestawu'!$E$6&gt;=Arkusz2!C4977,"CPV 5",0)</f>
        <v>0</v>
      </c>
    </row>
    <row r="4978" spans="3:4">
      <c r="C4978">
        <v>4977</v>
      </c>
      <c r="D4978">
        <f>IF('Dobór mocy zestawu'!$E$6&gt;=Arkusz2!C4978,"CPV 5",0)</f>
        <v>0</v>
      </c>
    </row>
    <row r="4979" spans="3:4">
      <c r="C4979">
        <v>4978</v>
      </c>
      <c r="D4979">
        <f>IF('Dobór mocy zestawu'!$E$6&gt;=Arkusz2!C4979,"CPV 5",0)</f>
        <v>0</v>
      </c>
    </row>
    <row r="4980" spans="3:4">
      <c r="C4980">
        <v>4979</v>
      </c>
      <c r="D4980">
        <f>IF('Dobór mocy zestawu'!$E$6&gt;=Arkusz2!C4980,"CPV 5",0)</f>
        <v>0</v>
      </c>
    </row>
    <row r="4981" spans="3:4">
      <c r="C4981">
        <v>4980</v>
      </c>
      <c r="D4981">
        <f>IF('Dobór mocy zestawu'!$E$6&gt;=Arkusz2!C4981,"CPV 5",0)</f>
        <v>0</v>
      </c>
    </row>
    <row r="4982" spans="3:4">
      <c r="C4982">
        <v>4981</v>
      </c>
      <c r="D4982">
        <f>IF('Dobór mocy zestawu'!$E$6&gt;=Arkusz2!C4982,"CPV 5",0)</f>
        <v>0</v>
      </c>
    </row>
    <row r="4983" spans="3:4">
      <c r="C4983">
        <v>4982</v>
      </c>
      <c r="D4983">
        <f>IF('Dobór mocy zestawu'!$E$6&gt;=Arkusz2!C4983,"CPV 5",0)</f>
        <v>0</v>
      </c>
    </row>
    <row r="4984" spans="3:4">
      <c r="C4984">
        <v>4983</v>
      </c>
      <c r="D4984">
        <f>IF('Dobór mocy zestawu'!$E$6&gt;=Arkusz2!C4984,"CPV 5",0)</f>
        <v>0</v>
      </c>
    </row>
    <row r="4985" spans="3:4">
      <c r="C4985">
        <v>4984</v>
      </c>
      <c r="D4985">
        <f>IF('Dobór mocy zestawu'!$E$6&gt;=Arkusz2!C4985,"CPV 5",0)</f>
        <v>0</v>
      </c>
    </row>
    <row r="4986" spans="3:4">
      <c r="C4986">
        <v>4985</v>
      </c>
      <c r="D4986">
        <f>IF('Dobór mocy zestawu'!$E$6&gt;=Arkusz2!C4986,"CPV 5",0)</f>
        <v>0</v>
      </c>
    </row>
    <row r="4987" spans="3:4">
      <c r="C4987">
        <v>4986</v>
      </c>
      <c r="D4987">
        <f>IF('Dobór mocy zestawu'!$E$6&gt;=Arkusz2!C4987,"CPV 5",0)</f>
        <v>0</v>
      </c>
    </row>
    <row r="4988" spans="3:4">
      <c r="C4988">
        <v>4987</v>
      </c>
      <c r="D4988">
        <f>IF('Dobór mocy zestawu'!$E$6&gt;=Arkusz2!C4988,"CPV 5",0)</f>
        <v>0</v>
      </c>
    </row>
    <row r="4989" spans="3:4">
      <c r="C4989">
        <v>4988</v>
      </c>
      <c r="D4989">
        <f>IF('Dobór mocy zestawu'!$E$6&gt;=Arkusz2!C4989,"CPV 5",0)</f>
        <v>0</v>
      </c>
    </row>
    <row r="4990" spans="3:4">
      <c r="C4990">
        <v>4989</v>
      </c>
      <c r="D4990">
        <f>IF('Dobór mocy zestawu'!$E$6&gt;=Arkusz2!C4990,"CPV 5",0)</f>
        <v>0</v>
      </c>
    </row>
    <row r="4991" spans="3:4">
      <c r="C4991">
        <v>4990</v>
      </c>
      <c r="D4991">
        <f>IF('Dobór mocy zestawu'!$E$6&gt;=Arkusz2!C4991,"CPV 5",0)</f>
        <v>0</v>
      </c>
    </row>
    <row r="4992" spans="3:4">
      <c r="C4992">
        <v>4991</v>
      </c>
      <c r="D4992">
        <f>IF('Dobór mocy zestawu'!$E$6&gt;=Arkusz2!C4992,"CPV 5",0)</f>
        <v>0</v>
      </c>
    </row>
    <row r="4993" spans="3:4">
      <c r="C4993">
        <v>4992</v>
      </c>
      <c r="D4993">
        <f>IF('Dobór mocy zestawu'!$E$6&gt;=Arkusz2!C4993,"CPV 5",0)</f>
        <v>0</v>
      </c>
    </row>
    <row r="4994" spans="3:4">
      <c r="C4994">
        <v>4993</v>
      </c>
      <c r="D4994">
        <f>IF('Dobór mocy zestawu'!$E$6&gt;=Arkusz2!C4994,"CPV 5",0)</f>
        <v>0</v>
      </c>
    </row>
    <row r="4995" spans="3:4">
      <c r="C4995">
        <v>4994</v>
      </c>
      <c r="D4995">
        <f>IF('Dobór mocy zestawu'!$E$6&gt;=Arkusz2!C4995,"CPV 5",0)</f>
        <v>0</v>
      </c>
    </row>
    <row r="4996" spans="3:4">
      <c r="C4996">
        <v>4995</v>
      </c>
      <c r="D4996">
        <f>IF('Dobór mocy zestawu'!$E$6&gt;=Arkusz2!C4996,"CPV 5",0)</f>
        <v>0</v>
      </c>
    </row>
    <row r="4997" spans="3:4">
      <c r="C4997">
        <v>4996</v>
      </c>
      <c r="D4997">
        <f>IF('Dobór mocy zestawu'!$E$6&gt;=Arkusz2!C4997,"CPV 5",0)</f>
        <v>0</v>
      </c>
    </row>
    <row r="4998" spans="3:4">
      <c r="C4998">
        <v>4997</v>
      </c>
      <c r="D4998">
        <f>IF('Dobór mocy zestawu'!$E$6&gt;=Arkusz2!C4998,"CPV 5",0)</f>
        <v>0</v>
      </c>
    </row>
    <row r="4999" spans="3:4">
      <c r="C4999">
        <v>4998</v>
      </c>
      <c r="D4999">
        <f>IF('Dobór mocy zestawu'!$E$6&gt;=Arkusz2!C4999,"CPV 5",0)</f>
        <v>0</v>
      </c>
    </row>
    <row r="5000" spans="3:4">
      <c r="C5000">
        <v>4999</v>
      </c>
      <c r="D5000">
        <f>IF('Dobór mocy zestawu'!$E$6&gt;=Arkusz2!C5000,"CPV 5",0)</f>
        <v>0</v>
      </c>
    </row>
    <row r="5001" spans="3:4">
      <c r="C5001">
        <v>5000</v>
      </c>
      <c r="D5001">
        <f>IF('Dobór mocy zestawu'!$E$6&gt;=Arkusz2!C5001,"CPV 5",0)</f>
        <v>0</v>
      </c>
    </row>
    <row r="5002" spans="3:4">
      <c r="C5002">
        <v>5001</v>
      </c>
      <c r="D5002">
        <f>IF('Dobór mocy zestawu'!$E$6&gt;=Arkusz2!C5002,"CPV 6",0)</f>
        <v>0</v>
      </c>
    </row>
    <row r="5003" spans="3:4">
      <c r="C5003">
        <v>5002</v>
      </c>
      <c r="D5003">
        <f>IF('Dobór mocy zestawu'!$E$6&gt;=Arkusz2!C5003,"CPV 6",0)</f>
        <v>0</v>
      </c>
    </row>
    <row r="5004" spans="3:4">
      <c r="C5004">
        <v>5003</v>
      </c>
      <c r="D5004">
        <f>IF('Dobór mocy zestawu'!$E$6&gt;=Arkusz2!C5004,"CPV 6",0)</f>
        <v>0</v>
      </c>
    </row>
    <row r="5005" spans="3:4">
      <c r="C5005">
        <v>5004</v>
      </c>
      <c r="D5005">
        <f>IF('Dobór mocy zestawu'!$E$6&gt;=Arkusz2!C5005,"CPV 6",0)</f>
        <v>0</v>
      </c>
    </row>
    <row r="5006" spans="3:4">
      <c r="C5006">
        <v>5005</v>
      </c>
      <c r="D5006">
        <f>IF('Dobór mocy zestawu'!$E$6&gt;=Arkusz2!C5006,"CPV 6",0)</f>
        <v>0</v>
      </c>
    </row>
    <row r="5007" spans="3:4">
      <c r="C5007">
        <v>5006</v>
      </c>
      <c r="D5007">
        <f>IF('Dobór mocy zestawu'!$E$6&gt;=Arkusz2!C5007,"CPV 6",0)</f>
        <v>0</v>
      </c>
    </row>
    <row r="5008" spans="3:4">
      <c r="C5008">
        <v>5007</v>
      </c>
      <c r="D5008">
        <f>IF('Dobór mocy zestawu'!$E$6&gt;=Arkusz2!C5008,"CPV 6",0)</f>
        <v>0</v>
      </c>
    </row>
    <row r="5009" spans="3:4">
      <c r="C5009">
        <v>5008</v>
      </c>
      <c r="D5009">
        <f>IF('Dobór mocy zestawu'!$E$6&gt;=Arkusz2!C5009,"CPV 6",0)</f>
        <v>0</v>
      </c>
    </row>
    <row r="5010" spans="3:4">
      <c r="C5010">
        <v>5009</v>
      </c>
      <c r="D5010">
        <f>IF('Dobór mocy zestawu'!$E$6&gt;=Arkusz2!C5010,"CPV 6",0)</f>
        <v>0</v>
      </c>
    </row>
    <row r="5011" spans="3:4">
      <c r="C5011">
        <v>5010</v>
      </c>
      <c r="D5011">
        <f>IF('Dobór mocy zestawu'!$E$6&gt;=Arkusz2!C5011,"CPV 6",0)</f>
        <v>0</v>
      </c>
    </row>
    <row r="5012" spans="3:4">
      <c r="C5012">
        <v>5011</v>
      </c>
      <c r="D5012">
        <f>IF('Dobór mocy zestawu'!$E$6&gt;=Arkusz2!C5012,"CPV 6",0)</f>
        <v>0</v>
      </c>
    </row>
    <row r="5013" spans="3:4">
      <c r="C5013">
        <v>5012</v>
      </c>
      <c r="D5013">
        <f>IF('Dobór mocy zestawu'!$E$6&gt;=Arkusz2!C5013,"CPV 6",0)</f>
        <v>0</v>
      </c>
    </row>
    <row r="5014" spans="3:4">
      <c r="C5014">
        <v>5013</v>
      </c>
      <c r="D5014">
        <f>IF('Dobór mocy zestawu'!$E$6&gt;=Arkusz2!C5014,"CPV 6",0)</f>
        <v>0</v>
      </c>
    </row>
    <row r="5015" spans="3:4">
      <c r="C5015">
        <v>5014</v>
      </c>
      <c r="D5015">
        <f>IF('Dobór mocy zestawu'!$E$6&gt;=Arkusz2!C5015,"CPV 6",0)</f>
        <v>0</v>
      </c>
    </row>
    <row r="5016" spans="3:4">
      <c r="C5016">
        <v>5015</v>
      </c>
      <c r="D5016">
        <f>IF('Dobór mocy zestawu'!$E$6&gt;=Arkusz2!C5016,"CPV 6",0)</f>
        <v>0</v>
      </c>
    </row>
    <row r="5017" spans="3:4">
      <c r="C5017">
        <v>5016</v>
      </c>
      <c r="D5017">
        <f>IF('Dobór mocy zestawu'!$E$6&gt;=Arkusz2!C5017,"CPV 6",0)</f>
        <v>0</v>
      </c>
    </row>
    <row r="5018" spans="3:4">
      <c r="C5018">
        <v>5017</v>
      </c>
      <c r="D5018">
        <f>IF('Dobór mocy zestawu'!$E$6&gt;=Arkusz2!C5018,"CPV 6",0)</f>
        <v>0</v>
      </c>
    </row>
    <row r="5019" spans="3:4">
      <c r="C5019">
        <v>5018</v>
      </c>
      <c r="D5019">
        <f>IF('Dobór mocy zestawu'!$E$6&gt;=Arkusz2!C5019,"CPV 6",0)</f>
        <v>0</v>
      </c>
    </row>
    <row r="5020" spans="3:4">
      <c r="C5020">
        <v>5019</v>
      </c>
      <c r="D5020">
        <f>IF('Dobór mocy zestawu'!$E$6&gt;=Arkusz2!C5020,"CPV 6",0)</f>
        <v>0</v>
      </c>
    </row>
    <row r="5021" spans="3:4">
      <c r="C5021">
        <v>5020</v>
      </c>
      <c r="D5021">
        <f>IF('Dobór mocy zestawu'!$E$6&gt;=Arkusz2!C5021,"CPV 6",0)</f>
        <v>0</v>
      </c>
    </row>
    <row r="5022" spans="3:4">
      <c r="C5022">
        <v>5021</v>
      </c>
      <c r="D5022">
        <f>IF('Dobór mocy zestawu'!$E$6&gt;=Arkusz2!C5022,"CPV 6",0)</f>
        <v>0</v>
      </c>
    </row>
    <row r="5023" spans="3:4">
      <c r="C5023">
        <v>5022</v>
      </c>
      <c r="D5023">
        <f>IF('Dobór mocy zestawu'!$E$6&gt;=Arkusz2!C5023,"CPV 6",0)</f>
        <v>0</v>
      </c>
    </row>
    <row r="5024" spans="3:4">
      <c r="C5024">
        <v>5023</v>
      </c>
      <c r="D5024">
        <f>IF('Dobór mocy zestawu'!$E$6&gt;=Arkusz2!C5024,"CPV 6",0)</f>
        <v>0</v>
      </c>
    </row>
    <row r="5025" spans="3:4">
      <c r="C5025">
        <v>5024</v>
      </c>
      <c r="D5025">
        <f>IF('Dobór mocy zestawu'!$E$6&gt;=Arkusz2!C5025,"CPV 6",0)</f>
        <v>0</v>
      </c>
    </row>
    <row r="5026" spans="3:4">
      <c r="C5026">
        <v>5025</v>
      </c>
      <c r="D5026">
        <f>IF('Dobór mocy zestawu'!$E$6&gt;=Arkusz2!C5026,"CPV 6",0)</f>
        <v>0</v>
      </c>
    </row>
    <row r="5027" spans="3:4">
      <c r="C5027">
        <v>5026</v>
      </c>
      <c r="D5027">
        <f>IF('Dobór mocy zestawu'!$E$6&gt;=Arkusz2!C5027,"CPV 6",0)</f>
        <v>0</v>
      </c>
    </row>
    <row r="5028" spans="3:4">
      <c r="C5028">
        <v>5027</v>
      </c>
      <c r="D5028">
        <f>IF('Dobór mocy zestawu'!$E$6&gt;=Arkusz2!C5028,"CPV 6",0)</f>
        <v>0</v>
      </c>
    </row>
    <row r="5029" spans="3:4">
      <c r="C5029">
        <v>5028</v>
      </c>
      <c r="D5029">
        <f>IF('Dobór mocy zestawu'!$E$6&gt;=Arkusz2!C5029,"CPV 6",0)</f>
        <v>0</v>
      </c>
    </row>
    <row r="5030" spans="3:4">
      <c r="C5030">
        <v>5029</v>
      </c>
      <c r="D5030">
        <f>IF('Dobór mocy zestawu'!$E$6&gt;=Arkusz2!C5030,"CPV 6",0)</f>
        <v>0</v>
      </c>
    </row>
    <row r="5031" spans="3:4">
      <c r="C5031">
        <v>5030</v>
      </c>
      <c r="D5031">
        <f>IF('Dobór mocy zestawu'!$E$6&gt;=Arkusz2!C5031,"CPV 6",0)</f>
        <v>0</v>
      </c>
    </row>
    <row r="5032" spans="3:4">
      <c r="C5032">
        <v>5031</v>
      </c>
      <c r="D5032">
        <f>IF('Dobór mocy zestawu'!$E$6&gt;=Arkusz2!C5032,"CPV 6",0)</f>
        <v>0</v>
      </c>
    </row>
    <row r="5033" spans="3:4">
      <c r="C5033">
        <v>5032</v>
      </c>
      <c r="D5033">
        <f>IF('Dobór mocy zestawu'!$E$6&gt;=Arkusz2!C5033,"CPV 6",0)</f>
        <v>0</v>
      </c>
    </row>
    <row r="5034" spans="3:4">
      <c r="C5034">
        <v>5033</v>
      </c>
      <c r="D5034">
        <f>IF('Dobór mocy zestawu'!$E$6&gt;=Arkusz2!C5034,"CPV 6",0)</f>
        <v>0</v>
      </c>
    </row>
    <row r="5035" spans="3:4">
      <c r="C5035">
        <v>5034</v>
      </c>
      <c r="D5035">
        <f>IF('Dobór mocy zestawu'!$E$6&gt;=Arkusz2!C5035,"CPV 6",0)</f>
        <v>0</v>
      </c>
    </row>
    <row r="5036" spans="3:4">
      <c r="C5036">
        <v>5035</v>
      </c>
      <c r="D5036">
        <f>IF('Dobór mocy zestawu'!$E$6&gt;=Arkusz2!C5036,"CPV 6",0)</f>
        <v>0</v>
      </c>
    </row>
    <row r="5037" spans="3:4">
      <c r="C5037">
        <v>5036</v>
      </c>
      <c r="D5037">
        <f>IF('Dobór mocy zestawu'!$E$6&gt;=Arkusz2!C5037,"CPV 6",0)</f>
        <v>0</v>
      </c>
    </row>
    <row r="5038" spans="3:4">
      <c r="C5038">
        <v>5037</v>
      </c>
      <c r="D5038">
        <f>IF('Dobór mocy zestawu'!$E$6&gt;=Arkusz2!C5038,"CPV 6",0)</f>
        <v>0</v>
      </c>
    </row>
    <row r="5039" spans="3:4">
      <c r="C5039">
        <v>5038</v>
      </c>
      <c r="D5039">
        <f>IF('Dobór mocy zestawu'!$E$6&gt;=Arkusz2!C5039,"CPV 6",0)</f>
        <v>0</v>
      </c>
    </row>
    <row r="5040" spans="3:4">
      <c r="C5040">
        <v>5039</v>
      </c>
      <c r="D5040">
        <f>IF('Dobór mocy zestawu'!$E$6&gt;=Arkusz2!C5040,"CPV 6",0)</f>
        <v>0</v>
      </c>
    </row>
    <row r="5041" spans="3:4">
      <c r="C5041">
        <v>5040</v>
      </c>
      <c r="D5041">
        <f>IF('Dobór mocy zestawu'!$E$6&gt;=Arkusz2!C5041,"CPV 6",0)</f>
        <v>0</v>
      </c>
    </row>
    <row r="5042" spans="3:4">
      <c r="C5042">
        <v>5041</v>
      </c>
      <c r="D5042">
        <f>IF('Dobór mocy zestawu'!$E$6&gt;=Arkusz2!C5042,"CPV 6",0)</f>
        <v>0</v>
      </c>
    </row>
    <row r="5043" spans="3:4">
      <c r="C5043">
        <v>5042</v>
      </c>
      <c r="D5043">
        <f>IF('Dobór mocy zestawu'!$E$6&gt;=Arkusz2!C5043,"CPV 6",0)</f>
        <v>0</v>
      </c>
    </row>
    <row r="5044" spans="3:4">
      <c r="C5044">
        <v>5043</v>
      </c>
      <c r="D5044">
        <f>IF('Dobór mocy zestawu'!$E$6&gt;=Arkusz2!C5044,"CPV 6",0)</f>
        <v>0</v>
      </c>
    </row>
    <row r="5045" spans="3:4">
      <c r="C5045">
        <v>5044</v>
      </c>
      <c r="D5045">
        <f>IF('Dobór mocy zestawu'!$E$6&gt;=Arkusz2!C5045,"CPV 6",0)</f>
        <v>0</v>
      </c>
    </row>
    <row r="5046" spans="3:4">
      <c r="C5046">
        <v>5045</v>
      </c>
      <c r="D5046">
        <f>IF('Dobór mocy zestawu'!$E$6&gt;=Arkusz2!C5046,"CPV 6",0)</f>
        <v>0</v>
      </c>
    </row>
    <row r="5047" spans="3:4">
      <c r="C5047">
        <v>5046</v>
      </c>
      <c r="D5047">
        <f>IF('Dobór mocy zestawu'!$E$6&gt;=Arkusz2!C5047,"CPV 6",0)</f>
        <v>0</v>
      </c>
    </row>
    <row r="5048" spans="3:4">
      <c r="C5048">
        <v>5047</v>
      </c>
      <c r="D5048">
        <f>IF('Dobór mocy zestawu'!$E$6&gt;=Arkusz2!C5048,"CPV 6",0)</f>
        <v>0</v>
      </c>
    </row>
    <row r="5049" spans="3:4">
      <c r="C5049">
        <v>5048</v>
      </c>
      <c r="D5049">
        <f>IF('Dobór mocy zestawu'!$E$6&gt;=Arkusz2!C5049,"CPV 6",0)</f>
        <v>0</v>
      </c>
    </row>
    <row r="5050" spans="3:4">
      <c r="C5050">
        <v>5049</v>
      </c>
      <c r="D5050">
        <f>IF('Dobór mocy zestawu'!$E$6&gt;=Arkusz2!C5050,"CPV 6",0)</f>
        <v>0</v>
      </c>
    </row>
    <row r="5051" spans="3:4">
      <c r="C5051">
        <v>5050</v>
      </c>
      <c r="D5051">
        <f>IF('Dobór mocy zestawu'!$E$6&gt;=Arkusz2!C5051,"CPV 6",0)</f>
        <v>0</v>
      </c>
    </row>
    <row r="5052" spans="3:4">
      <c r="C5052">
        <v>5051</v>
      </c>
      <c r="D5052">
        <f>IF('Dobór mocy zestawu'!$E$6&gt;=Arkusz2!C5052,"CPV 6",0)</f>
        <v>0</v>
      </c>
    </row>
    <row r="5053" spans="3:4">
      <c r="C5053">
        <v>5052</v>
      </c>
      <c r="D5053">
        <f>IF('Dobór mocy zestawu'!$E$6&gt;=Arkusz2!C5053,"CPV 6",0)</f>
        <v>0</v>
      </c>
    </row>
    <row r="5054" spans="3:4">
      <c r="C5054">
        <v>5053</v>
      </c>
      <c r="D5054">
        <f>IF('Dobór mocy zestawu'!$E$6&gt;=Arkusz2!C5054,"CPV 6",0)</f>
        <v>0</v>
      </c>
    </row>
    <row r="5055" spans="3:4">
      <c r="C5055">
        <v>5054</v>
      </c>
      <c r="D5055">
        <f>IF('Dobór mocy zestawu'!$E$6&gt;=Arkusz2!C5055,"CPV 6",0)</f>
        <v>0</v>
      </c>
    </row>
    <row r="5056" spans="3:4">
      <c r="C5056">
        <v>5055</v>
      </c>
      <c r="D5056">
        <f>IF('Dobór mocy zestawu'!$E$6&gt;=Arkusz2!C5056,"CPV 6",0)</f>
        <v>0</v>
      </c>
    </row>
    <row r="5057" spans="3:4">
      <c r="C5057">
        <v>5056</v>
      </c>
      <c r="D5057">
        <f>IF('Dobór mocy zestawu'!$E$6&gt;=Arkusz2!C5057,"CPV 6",0)</f>
        <v>0</v>
      </c>
    </row>
    <row r="5058" spans="3:4">
      <c r="C5058">
        <v>5057</v>
      </c>
      <c r="D5058">
        <f>IF('Dobór mocy zestawu'!$E$6&gt;=Arkusz2!C5058,"CPV 6",0)</f>
        <v>0</v>
      </c>
    </row>
    <row r="5059" spans="3:4">
      <c r="C5059">
        <v>5058</v>
      </c>
      <c r="D5059">
        <f>IF('Dobór mocy zestawu'!$E$6&gt;=Arkusz2!C5059,"CPV 6",0)</f>
        <v>0</v>
      </c>
    </row>
    <row r="5060" spans="3:4">
      <c r="C5060">
        <v>5059</v>
      </c>
      <c r="D5060">
        <f>IF('Dobór mocy zestawu'!$E$6&gt;=Arkusz2!C5060,"CPV 6",0)</f>
        <v>0</v>
      </c>
    </row>
    <row r="5061" spans="3:4">
      <c r="C5061">
        <v>5060</v>
      </c>
      <c r="D5061">
        <f>IF('Dobór mocy zestawu'!$E$6&gt;=Arkusz2!C5061,"CPV 6",0)</f>
        <v>0</v>
      </c>
    </row>
    <row r="5062" spans="3:4">
      <c r="C5062">
        <v>5061</v>
      </c>
      <c r="D5062">
        <f>IF('Dobór mocy zestawu'!$E$6&gt;=Arkusz2!C5062,"CPV 6",0)</f>
        <v>0</v>
      </c>
    </row>
    <row r="5063" spans="3:4">
      <c r="C5063">
        <v>5062</v>
      </c>
      <c r="D5063">
        <f>IF('Dobór mocy zestawu'!$E$6&gt;=Arkusz2!C5063,"CPV 6",0)</f>
        <v>0</v>
      </c>
    </row>
    <row r="5064" spans="3:4">
      <c r="C5064">
        <v>5063</v>
      </c>
      <c r="D5064">
        <f>IF('Dobór mocy zestawu'!$E$6&gt;=Arkusz2!C5064,"CPV 6",0)</f>
        <v>0</v>
      </c>
    </row>
    <row r="5065" spans="3:4">
      <c r="C5065">
        <v>5064</v>
      </c>
      <c r="D5065">
        <f>IF('Dobór mocy zestawu'!$E$6&gt;=Arkusz2!C5065,"CPV 6",0)</f>
        <v>0</v>
      </c>
    </row>
    <row r="5066" spans="3:4">
      <c r="C5066">
        <v>5065</v>
      </c>
      <c r="D5066">
        <f>IF('Dobór mocy zestawu'!$E$6&gt;=Arkusz2!C5066,"CPV 6",0)</f>
        <v>0</v>
      </c>
    </row>
    <row r="5067" spans="3:4">
      <c r="C5067">
        <v>5066</v>
      </c>
      <c r="D5067">
        <f>IF('Dobór mocy zestawu'!$E$6&gt;=Arkusz2!C5067,"CPV 6",0)</f>
        <v>0</v>
      </c>
    </row>
    <row r="5068" spans="3:4">
      <c r="C5068">
        <v>5067</v>
      </c>
      <c r="D5068">
        <f>IF('Dobór mocy zestawu'!$E$6&gt;=Arkusz2!C5068,"CPV 6",0)</f>
        <v>0</v>
      </c>
    </row>
    <row r="5069" spans="3:4">
      <c r="C5069">
        <v>5068</v>
      </c>
      <c r="D5069">
        <f>IF('Dobór mocy zestawu'!$E$6&gt;=Arkusz2!C5069,"CPV 6",0)</f>
        <v>0</v>
      </c>
    </row>
    <row r="5070" spans="3:4">
      <c r="C5070">
        <v>5069</v>
      </c>
      <c r="D5070">
        <f>IF('Dobór mocy zestawu'!$E$6&gt;=Arkusz2!C5070,"CPV 6",0)</f>
        <v>0</v>
      </c>
    </row>
    <row r="5071" spans="3:4">
      <c r="C5071">
        <v>5070</v>
      </c>
      <c r="D5071">
        <f>IF('Dobór mocy zestawu'!$E$6&gt;=Arkusz2!C5071,"CPV 6",0)</f>
        <v>0</v>
      </c>
    </row>
    <row r="5072" spans="3:4">
      <c r="C5072">
        <v>5071</v>
      </c>
      <c r="D5072">
        <f>IF('Dobór mocy zestawu'!$E$6&gt;=Arkusz2!C5072,"CPV 6",0)</f>
        <v>0</v>
      </c>
    </row>
    <row r="5073" spans="3:4">
      <c r="C5073">
        <v>5072</v>
      </c>
      <c r="D5073">
        <f>IF('Dobór mocy zestawu'!$E$6&gt;=Arkusz2!C5073,"CPV 6",0)</f>
        <v>0</v>
      </c>
    </row>
    <row r="5074" spans="3:4">
      <c r="C5074">
        <v>5073</v>
      </c>
      <c r="D5074">
        <f>IF('Dobór mocy zestawu'!$E$6&gt;=Arkusz2!C5074,"CPV 6",0)</f>
        <v>0</v>
      </c>
    </row>
    <row r="5075" spans="3:4">
      <c r="C5075">
        <v>5074</v>
      </c>
      <c r="D5075">
        <f>IF('Dobór mocy zestawu'!$E$6&gt;=Arkusz2!C5075,"CPV 6",0)</f>
        <v>0</v>
      </c>
    </row>
    <row r="5076" spans="3:4">
      <c r="C5076">
        <v>5075</v>
      </c>
      <c r="D5076">
        <f>IF('Dobór mocy zestawu'!$E$6&gt;=Arkusz2!C5076,"CPV 6",0)</f>
        <v>0</v>
      </c>
    </row>
    <row r="5077" spans="3:4">
      <c r="C5077">
        <v>5076</v>
      </c>
      <c r="D5077">
        <f>IF('Dobór mocy zestawu'!$E$6&gt;=Arkusz2!C5077,"CPV 6",0)</f>
        <v>0</v>
      </c>
    </row>
    <row r="5078" spans="3:4">
      <c r="C5078">
        <v>5077</v>
      </c>
      <c r="D5078">
        <f>IF('Dobór mocy zestawu'!$E$6&gt;=Arkusz2!C5078,"CPV 6",0)</f>
        <v>0</v>
      </c>
    </row>
    <row r="5079" spans="3:4">
      <c r="C5079">
        <v>5078</v>
      </c>
      <c r="D5079">
        <f>IF('Dobór mocy zestawu'!$E$6&gt;=Arkusz2!C5079,"CPV 6",0)</f>
        <v>0</v>
      </c>
    </row>
    <row r="5080" spans="3:4">
      <c r="C5080">
        <v>5079</v>
      </c>
      <c r="D5080">
        <f>IF('Dobór mocy zestawu'!$E$6&gt;=Arkusz2!C5080,"CPV 6",0)</f>
        <v>0</v>
      </c>
    </row>
    <row r="5081" spans="3:4">
      <c r="C5081">
        <v>5080</v>
      </c>
      <c r="D5081">
        <f>IF('Dobór mocy zestawu'!$E$6&gt;=Arkusz2!C5081,"CPV 6",0)</f>
        <v>0</v>
      </c>
    </row>
    <row r="5082" spans="3:4">
      <c r="C5082">
        <v>5081</v>
      </c>
      <c r="D5082">
        <f>IF('Dobór mocy zestawu'!$E$6&gt;=Arkusz2!C5082,"CPV 6",0)</f>
        <v>0</v>
      </c>
    </row>
    <row r="5083" spans="3:4">
      <c r="C5083">
        <v>5082</v>
      </c>
      <c r="D5083">
        <f>IF('Dobór mocy zestawu'!$E$6&gt;=Arkusz2!C5083,"CPV 6",0)</f>
        <v>0</v>
      </c>
    </row>
    <row r="5084" spans="3:4">
      <c r="C5084">
        <v>5083</v>
      </c>
      <c r="D5084">
        <f>IF('Dobór mocy zestawu'!$E$6&gt;=Arkusz2!C5084,"CPV 6",0)</f>
        <v>0</v>
      </c>
    </row>
    <row r="5085" spans="3:4">
      <c r="C5085">
        <v>5084</v>
      </c>
      <c r="D5085">
        <f>IF('Dobór mocy zestawu'!$E$6&gt;=Arkusz2!C5085,"CPV 6",0)</f>
        <v>0</v>
      </c>
    </row>
    <row r="5086" spans="3:4">
      <c r="C5086">
        <v>5085</v>
      </c>
      <c r="D5086">
        <f>IF('Dobór mocy zestawu'!$E$6&gt;=Arkusz2!C5086,"CPV 6",0)</f>
        <v>0</v>
      </c>
    </row>
    <row r="5087" spans="3:4">
      <c r="C5087">
        <v>5086</v>
      </c>
      <c r="D5087">
        <f>IF('Dobór mocy zestawu'!$E$6&gt;=Arkusz2!C5087,"CPV 6",0)</f>
        <v>0</v>
      </c>
    </row>
    <row r="5088" spans="3:4">
      <c r="C5088">
        <v>5087</v>
      </c>
      <c r="D5088">
        <f>IF('Dobór mocy zestawu'!$E$6&gt;=Arkusz2!C5088,"CPV 6",0)</f>
        <v>0</v>
      </c>
    </row>
    <row r="5089" spans="3:4">
      <c r="C5089">
        <v>5088</v>
      </c>
      <c r="D5089">
        <f>IF('Dobór mocy zestawu'!$E$6&gt;=Arkusz2!C5089,"CPV 6",0)</f>
        <v>0</v>
      </c>
    </row>
    <row r="5090" spans="3:4">
      <c r="C5090">
        <v>5089</v>
      </c>
      <c r="D5090">
        <f>IF('Dobór mocy zestawu'!$E$6&gt;=Arkusz2!C5090,"CPV 6",0)</f>
        <v>0</v>
      </c>
    </row>
    <row r="5091" spans="3:4">
      <c r="C5091">
        <v>5090</v>
      </c>
      <c r="D5091">
        <f>IF('Dobór mocy zestawu'!$E$6&gt;=Arkusz2!C5091,"CPV 6",0)</f>
        <v>0</v>
      </c>
    </row>
    <row r="5092" spans="3:4">
      <c r="C5092">
        <v>5091</v>
      </c>
      <c r="D5092">
        <f>IF('Dobór mocy zestawu'!$E$6&gt;=Arkusz2!C5092,"CPV 6",0)</f>
        <v>0</v>
      </c>
    </row>
    <row r="5093" spans="3:4">
      <c r="C5093">
        <v>5092</v>
      </c>
      <c r="D5093">
        <f>IF('Dobór mocy zestawu'!$E$6&gt;=Arkusz2!C5093,"CPV 6",0)</f>
        <v>0</v>
      </c>
    </row>
    <row r="5094" spans="3:4">
      <c r="C5094">
        <v>5093</v>
      </c>
      <c r="D5094">
        <f>IF('Dobór mocy zestawu'!$E$6&gt;=Arkusz2!C5094,"CPV 6",0)</f>
        <v>0</v>
      </c>
    </row>
    <row r="5095" spans="3:4">
      <c r="C5095">
        <v>5094</v>
      </c>
      <c r="D5095">
        <f>IF('Dobór mocy zestawu'!$E$6&gt;=Arkusz2!C5095,"CPV 6",0)</f>
        <v>0</v>
      </c>
    </row>
    <row r="5096" spans="3:4">
      <c r="C5096">
        <v>5095</v>
      </c>
      <c r="D5096">
        <f>IF('Dobór mocy zestawu'!$E$6&gt;=Arkusz2!C5096,"CPV 6",0)</f>
        <v>0</v>
      </c>
    </row>
    <row r="5097" spans="3:4">
      <c r="C5097">
        <v>5096</v>
      </c>
      <c r="D5097">
        <f>IF('Dobór mocy zestawu'!$E$6&gt;=Arkusz2!C5097,"CPV 6",0)</f>
        <v>0</v>
      </c>
    </row>
    <row r="5098" spans="3:4">
      <c r="C5098">
        <v>5097</v>
      </c>
      <c r="D5098">
        <f>IF('Dobór mocy zestawu'!$E$6&gt;=Arkusz2!C5098,"CPV 6",0)</f>
        <v>0</v>
      </c>
    </row>
    <row r="5099" spans="3:4">
      <c r="C5099">
        <v>5098</v>
      </c>
      <c r="D5099">
        <f>IF('Dobór mocy zestawu'!$E$6&gt;=Arkusz2!C5099,"CPV 6",0)</f>
        <v>0</v>
      </c>
    </row>
    <row r="5100" spans="3:4">
      <c r="C5100">
        <v>5099</v>
      </c>
      <c r="D5100">
        <f>IF('Dobór mocy zestawu'!$E$6&gt;=Arkusz2!C5100,"CPV 6",0)</f>
        <v>0</v>
      </c>
    </row>
    <row r="5101" spans="3:4">
      <c r="C5101">
        <v>5100</v>
      </c>
      <c r="D5101">
        <f>IF('Dobór mocy zestawu'!$E$6&gt;=Arkusz2!C5101,"CPV 6",0)</f>
        <v>0</v>
      </c>
    </row>
    <row r="5102" spans="3:4">
      <c r="C5102">
        <v>5101</v>
      </c>
      <c r="D5102">
        <f>IF('Dobór mocy zestawu'!$E$6&gt;=Arkusz2!C5102,"CPV 6",0)</f>
        <v>0</v>
      </c>
    </row>
    <row r="5103" spans="3:4">
      <c r="C5103">
        <v>5102</v>
      </c>
      <c r="D5103">
        <f>IF('Dobór mocy zestawu'!$E$6&gt;=Arkusz2!C5103,"CPV 6",0)</f>
        <v>0</v>
      </c>
    </row>
    <row r="5104" spans="3:4">
      <c r="C5104">
        <v>5103</v>
      </c>
      <c r="D5104">
        <f>IF('Dobór mocy zestawu'!$E$6&gt;=Arkusz2!C5104,"CPV 6",0)</f>
        <v>0</v>
      </c>
    </row>
    <row r="5105" spans="3:4">
      <c r="C5105">
        <v>5104</v>
      </c>
      <c r="D5105">
        <f>IF('Dobór mocy zestawu'!$E$6&gt;=Arkusz2!C5105,"CPV 6",0)</f>
        <v>0</v>
      </c>
    </row>
    <row r="5106" spans="3:4">
      <c r="C5106">
        <v>5105</v>
      </c>
      <c r="D5106">
        <f>IF('Dobór mocy zestawu'!$E$6&gt;=Arkusz2!C5106,"CPV 6",0)</f>
        <v>0</v>
      </c>
    </row>
    <row r="5107" spans="3:4">
      <c r="C5107">
        <v>5106</v>
      </c>
      <c r="D5107">
        <f>IF('Dobór mocy zestawu'!$E$6&gt;=Arkusz2!C5107,"CPV 6",0)</f>
        <v>0</v>
      </c>
    </row>
    <row r="5108" spans="3:4">
      <c r="C5108">
        <v>5107</v>
      </c>
      <c r="D5108">
        <f>IF('Dobór mocy zestawu'!$E$6&gt;=Arkusz2!C5108,"CPV 6",0)</f>
        <v>0</v>
      </c>
    </row>
    <row r="5109" spans="3:4">
      <c r="C5109">
        <v>5108</v>
      </c>
      <c r="D5109">
        <f>IF('Dobór mocy zestawu'!$E$6&gt;=Arkusz2!C5109,"CPV 6",0)</f>
        <v>0</v>
      </c>
    </row>
    <row r="5110" spans="3:4">
      <c r="C5110">
        <v>5109</v>
      </c>
      <c r="D5110">
        <f>IF('Dobór mocy zestawu'!$E$6&gt;=Arkusz2!C5110,"CPV 6",0)</f>
        <v>0</v>
      </c>
    </row>
    <row r="5111" spans="3:4">
      <c r="C5111">
        <v>5110</v>
      </c>
      <c r="D5111">
        <f>IF('Dobór mocy zestawu'!$E$6&gt;=Arkusz2!C5111,"CPV 6",0)</f>
        <v>0</v>
      </c>
    </row>
    <row r="5112" spans="3:4">
      <c r="C5112">
        <v>5111</v>
      </c>
      <c r="D5112">
        <f>IF('Dobór mocy zestawu'!$E$6&gt;=Arkusz2!C5112,"CPV 6",0)</f>
        <v>0</v>
      </c>
    </row>
    <row r="5113" spans="3:4">
      <c r="C5113">
        <v>5112</v>
      </c>
      <c r="D5113">
        <f>IF('Dobór mocy zestawu'!$E$6&gt;=Arkusz2!C5113,"CPV 6",0)</f>
        <v>0</v>
      </c>
    </row>
    <row r="5114" spans="3:4">
      <c r="C5114">
        <v>5113</v>
      </c>
      <c r="D5114">
        <f>IF('Dobór mocy zestawu'!$E$6&gt;=Arkusz2!C5114,"CPV 6",0)</f>
        <v>0</v>
      </c>
    </row>
    <row r="5115" spans="3:4">
      <c r="C5115">
        <v>5114</v>
      </c>
      <c r="D5115">
        <f>IF('Dobór mocy zestawu'!$E$6&gt;=Arkusz2!C5115,"CPV 6",0)</f>
        <v>0</v>
      </c>
    </row>
    <row r="5116" spans="3:4">
      <c r="C5116">
        <v>5115</v>
      </c>
      <c r="D5116">
        <f>IF('Dobór mocy zestawu'!$E$6&gt;=Arkusz2!C5116,"CPV 6",0)</f>
        <v>0</v>
      </c>
    </row>
    <row r="5117" spans="3:4">
      <c r="C5117">
        <v>5116</v>
      </c>
      <c r="D5117">
        <f>IF('Dobór mocy zestawu'!$E$6&gt;=Arkusz2!C5117,"CPV 6",0)</f>
        <v>0</v>
      </c>
    </row>
    <row r="5118" spans="3:4">
      <c r="C5118">
        <v>5117</v>
      </c>
      <c r="D5118">
        <f>IF('Dobór mocy zestawu'!$E$6&gt;=Arkusz2!C5118,"CPV 6",0)</f>
        <v>0</v>
      </c>
    </row>
    <row r="5119" spans="3:4">
      <c r="C5119">
        <v>5118</v>
      </c>
      <c r="D5119">
        <f>IF('Dobór mocy zestawu'!$E$6&gt;=Arkusz2!C5119,"CPV 6",0)</f>
        <v>0</v>
      </c>
    </row>
    <row r="5120" spans="3:4">
      <c r="C5120">
        <v>5119</v>
      </c>
      <c r="D5120">
        <f>IF('Dobór mocy zestawu'!$E$6&gt;=Arkusz2!C5120,"CPV 6",0)</f>
        <v>0</v>
      </c>
    </row>
    <row r="5121" spans="3:4">
      <c r="C5121">
        <v>5120</v>
      </c>
      <c r="D5121">
        <f>IF('Dobór mocy zestawu'!$E$6&gt;=Arkusz2!C5121,"CPV 6",0)</f>
        <v>0</v>
      </c>
    </row>
    <row r="5122" spans="3:4">
      <c r="C5122">
        <v>5121</v>
      </c>
      <c r="D5122">
        <f>IF('Dobór mocy zestawu'!$E$6&gt;=Arkusz2!C5122,"CPV 6",0)</f>
        <v>0</v>
      </c>
    </row>
    <row r="5123" spans="3:4">
      <c r="C5123">
        <v>5122</v>
      </c>
      <c r="D5123">
        <f>IF('Dobór mocy zestawu'!$E$6&gt;=Arkusz2!C5123,"CPV 6",0)</f>
        <v>0</v>
      </c>
    </row>
    <row r="5124" spans="3:4">
      <c r="C5124">
        <v>5123</v>
      </c>
      <c r="D5124">
        <f>IF('Dobór mocy zestawu'!$E$6&gt;=Arkusz2!C5124,"CPV 6",0)</f>
        <v>0</v>
      </c>
    </row>
    <row r="5125" spans="3:4">
      <c r="C5125">
        <v>5124</v>
      </c>
      <c r="D5125">
        <f>IF('Dobór mocy zestawu'!$E$6&gt;=Arkusz2!C5125,"CPV 6",0)</f>
        <v>0</v>
      </c>
    </row>
    <row r="5126" spans="3:4">
      <c r="C5126">
        <v>5125</v>
      </c>
      <c r="D5126">
        <f>IF('Dobór mocy zestawu'!$E$6&gt;=Arkusz2!C5126,"CPV 6",0)</f>
        <v>0</v>
      </c>
    </row>
    <row r="5127" spans="3:4">
      <c r="C5127">
        <v>5126</v>
      </c>
      <c r="D5127">
        <f>IF('Dobór mocy zestawu'!$E$6&gt;=Arkusz2!C5127,"CPV 6",0)</f>
        <v>0</v>
      </c>
    </row>
    <row r="5128" spans="3:4">
      <c r="C5128">
        <v>5127</v>
      </c>
      <c r="D5128">
        <f>IF('Dobór mocy zestawu'!$E$6&gt;=Arkusz2!C5128,"CPV 6",0)</f>
        <v>0</v>
      </c>
    </row>
    <row r="5129" spans="3:4">
      <c r="C5129">
        <v>5128</v>
      </c>
      <c r="D5129">
        <f>IF('Dobór mocy zestawu'!$E$6&gt;=Arkusz2!C5129,"CPV 6",0)</f>
        <v>0</v>
      </c>
    </row>
    <row r="5130" spans="3:4">
      <c r="C5130">
        <v>5129</v>
      </c>
      <c r="D5130">
        <f>IF('Dobór mocy zestawu'!$E$6&gt;=Arkusz2!C5130,"CPV 6",0)</f>
        <v>0</v>
      </c>
    </row>
    <row r="5131" spans="3:4">
      <c r="C5131">
        <v>5130</v>
      </c>
      <c r="D5131">
        <f>IF('Dobór mocy zestawu'!$E$6&gt;=Arkusz2!C5131,"CPV 6",0)</f>
        <v>0</v>
      </c>
    </row>
    <row r="5132" spans="3:4">
      <c r="C5132">
        <v>5131</v>
      </c>
      <c r="D5132">
        <f>IF('Dobór mocy zestawu'!$E$6&gt;=Arkusz2!C5132,"CPV 6",0)</f>
        <v>0</v>
      </c>
    </row>
    <row r="5133" spans="3:4">
      <c r="C5133">
        <v>5132</v>
      </c>
      <c r="D5133">
        <f>IF('Dobór mocy zestawu'!$E$6&gt;=Arkusz2!C5133,"CPV 6",0)</f>
        <v>0</v>
      </c>
    </row>
    <row r="5134" spans="3:4">
      <c r="C5134">
        <v>5133</v>
      </c>
      <c r="D5134">
        <f>IF('Dobór mocy zestawu'!$E$6&gt;=Arkusz2!C5134,"CPV 6",0)</f>
        <v>0</v>
      </c>
    </row>
    <row r="5135" spans="3:4">
      <c r="C5135">
        <v>5134</v>
      </c>
      <c r="D5135">
        <f>IF('Dobór mocy zestawu'!$E$6&gt;=Arkusz2!C5135,"CPV 6",0)</f>
        <v>0</v>
      </c>
    </row>
    <row r="5136" spans="3:4">
      <c r="C5136">
        <v>5135</v>
      </c>
      <c r="D5136">
        <f>IF('Dobór mocy zestawu'!$E$6&gt;=Arkusz2!C5136,"CPV 6",0)</f>
        <v>0</v>
      </c>
    </row>
    <row r="5137" spans="3:4">
      <c r="C5137">
        <v>5136</v>
      </c>
      <c r="D5137">
        <f>IF('Dobór mocy zestawu'!$E$6&gt;=Arkusz2!C5137,"CPV 6",0)</f>
        <v>0</v>
      </c>
    </row>
    <row r="5138" spans="3:4">
      <c r="C5138">
        <v>5137</v>
      </c>
      <c r="D5138">
        <f>IF('Dobór mocy zestawu'!$E$6&gt;=Arkusz2!C5138,"CPV 6",0)</f>
        <v>0</v>
      </c>
    </row>
    <row r="5139" spans="3:4">
      <c r="C5139">
        <v>5138</v>
      </c>
      <c r="D5139">
        <f>IF('Dobór mocy zestawu'!$E$6&gt;=Arkusz2!C5139,"CPV 6",0)</f>
        <v>0</v>
      </c>
    </row>
    <row r="5140" spans="3:4">
      <c r="C5140">
        <v>5139</v>
      </c>
      <c r="D5140">
        <f>IF('Dobór mocy zestawu'!$E$6&gt;=Arkusz2!C5140,"CPV 6",0)</f>
        <v>0</v>
      </c>
    </row>
    <row r="5141" spans="3:4">
      <c r="C5141">
        <v>5140</v>
      </c>
      <c r="D5141">
        <f>IF('Dobór mocy zestawu'!$E$6&gt;=Arkusz2!C5141,"CPV 6",0)</f>
        <v>0</v>
      </c>
    </row>
    <row r="5142" spans="3:4">
      <c r="C5142">
        <v>5141</v>
      </c>
      <c r="D5142">
        <f>IF('Dobór mocy zestawu'!$E$6&gt;=Arkusz2!C5142,"CPV 6",0)</f>
        <v>0</v>
      </c>
    </row>
    <row r="5143" spans="3:4">
      <c r="C5143">
        <v>5142</v>
      </c>
      <c r="D5143">
        <f>IF('Dobór mocy zestawu'!$E$6&gt;=Arkusz2!C5143,"CPV 6",0)</f>
        <v>0</v>
      </c>
    </row>
    <row r="5144" spans="3:4">
      <c r="C5144">
        <v>5143</v>
      </c>
      <c r="D5144">
        <f>IF('Dobór mocy zestawu'!$E$6&gt;=Arkusz2!C5144,"CPV 6",0)</f>
        <v>0</v>
      </c>
    </row>
    <row r="5145" spans="3:4">
      <c r="C5145">
        <v>5144</v>
      </c>
      <c r="D5145">
        <f>IF('Dobór mocy zestawu'!$E$6&gt;=Arkusz2!C5145,"CPV 6",0)</f>
        <v>0</v>
      </c>
    </row>
    <row r="5146" spans="3:4">
      <c r="C5146">
        <v>5145</v>
      </c>
      <c r="D5146">
        <f>IF('Dobór mocy zestawu'!$E$6&gt;=Arkusz2!C5146,"CPV 6",0)</f>
        <v>0</v>
      </c>
    </row>
    <row r="5147" spans="3:4">
      <c r="C5147">
        <v>5146</v>
      </c>
      <c r="D5147">
        <f>IF('Dobór mocy zestawu'!$E$6&gt;=Arkusz2!C5147,"CPV 6",0)</f>
        <v>0</v>
      </c>
    </row>
    <row r="5148" spans="3:4">
      <c r="C5148">
        <v>5147</v>
      </c>
      <c r="D5148">
        <f>IF('Dobór mocy zestawu'!$E$6&gt;=Arkusz2!C5148,"CPV 6",0)</f>
        <v>0</v>
      </c>
    </row>
    <row r="5149" spans="3:4">
      <c r="C5149">
        <v>5148</v>
      </c>
      <c r="D5149">
        <f>IF('Dobór mocy zestawu'!$E$6&gt;=Arkusz2!C5149,"CPV 6",0)</f>
        <v>0</v>
      </c>
    </row>
    <row r="5150" spans="3:4">
      <c r="C5150">
        <v>5149</v>
      </c>
      <c r="D5150">
        <f>IF('Dobór mocy zestawu'!$E$6&gt;=Arkusz2!C5150,"CPV 6",0)</f>
        <v>0</v>
      </c>
    </row>
    <row r="5151" spans="3:4">
      <c r="C5151">
        <v>5150</v>
      </c>
      <c r="D5151">
        <f>IF('Dobór mocy zestawu'!$E$6&gt;=Arkusz2!C5151,"CPV 6",0)</f>
        <v>0</v>
      </c>
    </row>
    <row r="5152" spans="3:4">
      <c r="C5152">
        <v>5151</v>
      </c>
      <c r="D5152">
        <f>IF('Dobór mocy zestawu'!$E$6&gt;=Arkusz2!C5152,"CPV 6",0)</f>
        <v>0</v>
      </c>
    </row>
    <row r="5153" spans="3:4">
      <c r="C5153">
        <v>5152</v>
      </c>
      <c r="D5153">
        <f>IF('Dobór mocy zestawu'!$E$6&gt;=Arkusz2!C5153,"CPV 6",0)</f>
        <v>0</v>
      </c>
    </row>
    <row r="5154" spans="3:4">
      <c r="C5154">
        <v>5153</v>
      </c>
      <c r="D5154">
        <f>IF('Dobór mocy zestawu'!$E$6&gt;=Arkusz2!C5154,"CPV 6",0)</f>
        <v>0</v>
      </c>
    </row>
    <row r="5155" spans="3:4">
      <c r="C5155">
        <v>5154</v>
      </c>
      <c r="D5155">
        <f>IF('Dobór mocy zestawu'!$E$6&gt;=Arkusz2!C5155,"CPV 6",0)</f>
        <v>0</v>
      </c>
    </row>
    <row r="5156" spans="3:4">
      <c r="C5156">
        <v>5155</v>
      </c>
      <c r="D5156">
        <f>IF('Dobór mocy zestawu'!$E$6&gt;=Arkusz2!C5156,"CPV 6",0)</f>
        <v>0</v>
      </c>
    </row>
    <row r="5157" spans="3:4">
      <c r="C5157">
        <v>5156</v>
      </c>
      <c r="D5157">
        <f>IF('Dobór mocy zestawu'!$E$6&gt;=Arkusz2!C5157,"CPV 6",0)</f>
        <v>0</v>
      </c>
    </row>
    <row r="5158" spans="3:4">
      <c r="C5158">
        <v>5157</v>
      </c>
      <c r="D5158">
        <f>IF('Dobór mocy zestawu'!$E$6&gt;=Arkusz2!C5158,"CPV 6",0)</f>
        <v>0</v>
      </c>
    </row>
    <row r="5159" spans="3:4">
      <c r="C5159">
        <v>5158</v>
      </c>
      <c r="D5159">
        <f>IF('Dobór mocy zestawu'!$E$6&gt;=Arkusz2!C5159,"CPV 6",0)</f>
        <v>0</v>
      </c>
    </row>
    <row r="5160" spans="3:4">
      <c r="C5160">
        <v>5159</v>
      </c>
      <c r="D5160">
        <f>IF('Dobór mocy zestawu'!$E$6&gt;=Arkusz2!C5160,"CPV 6",0)</f>
        <v>0</v>
      </c>
    </row>
    <row r="5161" spans="3:4">
      <c r="C5161">
        <v>5160</v>
      </c>
      <c r="D5161">
        <f>IF('Dobór mocy zestawu'!$E$6&gt;=Arkusz2!C5161,"CPV 6",0)</f>
        <v>0</v>
      </c>
    </row>
    <row r="5162" spans="3:4">
      <c r="C5162">
        <v>5161</v>
      </c>
      <c r="D5162">
        <f>IF('Dobór mocy zestawu'!$E$6&gt;=Arkusz2!C5162,"CPV 6",0)</f>
        <v>0</v>
      </c>
    </row>
    <row r="5163" spans="3:4">
      <c r="C5163">
        <v>5162</v>
      </c>
      <c r="D5163">
        <f>IF('Dobór mocy zestawu'!$E$6&gt;=Arkusz2!C5163,"CPV 6",0)</f>
        <v>0</v>
      </c>
    </row>
    <row r="5164" spans="3:4">
      <c r="C5164">
        <v>5163</v>
      </c>
      <c r="D5164">
        <f>IF('Dobór mocy zestawu'!$E$6&gt;=Arkusz2!C5164,"CPV 6",0)</f>
        <v>0</v>
      </c>
    </row>
    <row r="5165" spans="3:4">
      <c r="C5165">
        <v>5164</v>
      </c>
      <c r="D5165">
        <f>IF('Dobór mocy zestawu'!$E$6&gt;=Arkusz2!C5165,"CPV 6",0)</f>
        <v>0</v>
      </c>
    </row>
    <row r="5166" spans="3:4">
      <c r="C5166">
        <v>5165</v>
      </c>
      <c r="D5166">
        <f>IF('Dobór mocy zestawu'!$E$6&gt;=Arkusz2!C5166,"CPV 6",0)</f>
        <v>0</v>
      </c>
    </row>
    <row r="5167" spans="3:4">
      <c r="C5167">
        <v>5166</v>
      </c>
      <c r="D5167">
        <f>IF('Dobór mocy zestawu'!$E$6&gt;=Arkusz2!C5167,"CPV 6",0)</f>
        <v>0</v>
      </c>
    </row>
    <row r="5168" spans="3:4">
      <c r="C5168">
        <v>5167</v>
      </c>
      <c r="D5168">
        <f>IF('Dobór mocy zestawu'!$E$6&gt;=Arkusz2!C5168,"CPV 6",0)</f>
        <v>0</v>
      </c>
    </row>
    <row r="5169" spans="3:4">
      <c r="C5169">
        <v>5168</v>
      </c>
      <c r="D5169">
        <f>IF('Dobór mocy zestawu'!$E$6&gt;=Arkusz2!C5169,"CPV 6",0)</f>
        <v>0</v>
      </c>
    </row>
    <row r="5170" spans="3:4">
      <c r="C5170">
        <v>5169</v>
      </c>
      <c r="D5170">
        <f>IF('Dobór mocy zestawu'!$E$6&gt;=Arkusz2!C5170,"CPV 6",0)</f>
        <v>0</v>
      </c>
    </row>
    <row r="5171" spans="3:4">
      <c r="C5171">
        <v>5170</v>
      </c>
      <c r="D5171">
        <f>IF('Dobór mocy zestawu'!$E$6&gt;=Arkusz2!C5171,"CPV 6",0)</f>
        <v>0</v>
      </c>
    </row>
    <row r="5172" spans="3:4">
      <c r="C5172">
        <v>5171</v>
      </c>
      <c r="D5172">
        <f>IF('Dobór mocy zestawu'!$E$6&gt;=Arkusz2!C5172,"CPV 6",0)</f>
        <v>0</v>
      </c>
    </row>
    <row r="5173" spans="3:4">
      <c r="C5173">
        <v>5172</v>
      </c>
      <c r="D5173">
        <f>IF('Dobór mocy zestawu'!$E$6&gt;=Arkusz2!C5173,"CPV 6",0)</f>
        <v>0</v>
      </c>
    </row>
    <row r="5174" spans="3:4">
      <c r="C5174">
        <v>5173</v>
      </c>
      <c r="D5174">
        <f>IF('Dobór mocy zestawu'!$E$6&gt;=Arkusz2!C5174,"CPV 6",0)</f>
        <v>0</v>
      </c>
    </row>
    <row r="5175" spans="3:4">
      <c r="C5175">
        <v>5174</v>
      </c>
      <c r="D5175">
        <f>IF('Dobór mocy zestawu'!$E$6&gt;=Arkusz2!C5175,"CPV 6",0)</f>
        <v>0</v>
      </c>
    </row>
    <row r="5176" spans="3:4">
      <c r="C5176">
        <v>5175</v>
      </c>
      <c r="D5176">
        <f>IF('Dobór mocy zestawu'!$E$6&gt;=Arkusz2!C5176,"CPV 6",0)</f>
        <v>0</v>
      </c>
    </row>
    <row r="5177" spans="3:4">
      <c r="C5177">
        <v>5176</v>
      </c>
      <c r="D5177">
        <f>IF('Dobór mocy zestawu'!$E$6&gt;=Arkusz2!C5177,"CPV 6",0)</f>
        <v>0</v>
      </c>
    </row>
    <row r="5178" spans="3:4">
      <c r="C5178">
        <v>5177</v>
      </c>
      <c r="D5178">
        <f>IF('Dobór mocy zestawu'!$E$6&gt;=Arkusz2!C5178,"CPV 6",0)</f>
        <v>0</v>
      </c>
    </row>
    <row r="5179" spans="3:4">
      <c r="C5179">
        <v>5178</v>
      </c>
      <c r="D5179">
        <f>IF('Dobór mocy zestawu'!$E$6&gt;=Arkusz2!C5179,"CPV 6",0)</f>
        <v>0</v>
      </c>
    </row>
    <row r="5180" spans="3:4">
      <c r="C5180">
        <v>5179</v>
      </c>
      <c r="D5180">
        <f>IF('Dobór mocy zestawu'!$E$6&gt;=Arkusz2!C5180,"CPV 6",0)</f>
        <v>0</v>
      </c>
    </row>
    <row r="5181" spans="3:4">
      <c r="C5181">
        <v>5180</v>
      </c>
      <c r="D5181">
        <f>IF('Dobór mocy zestawu'!$E$6&gt;=Arkusz2!C5181,"CPV 6",0)</f>
        <v>0</v>
      </c>
    </row>
    <row r="5182" spans="3:4">
      <c r="C5182">
        <v>5181</v>
      </c>
      <c r="D5182">
        <f>IF('Dobór mocy zestawu'!$E$6&gt;=Arkusz2!C5182,"CPV 6",0)</f>
        <v>0</v>
      </c>
    </row>
    <row r="5183" spans="3:4">
      <c r="C5183">
        <v>5182</v>
      </c>
      <c r="D5183">
        <f>IF('Dobór mocy zestawu'!$E$6&gt;=Arkusz2!C5183,"CPV 6",0)</f>
        <v>0</v>
      </c>
    </row>
    <row r="5184" spans="3:4">
      <c r="C5184">
        <v>5183</v>
      </c>
      <c r="D5184">
        <f>IF('Dobór mocy zestawu'!$E$6&gt;=Arkusz2!C5184,"CPV 6",0)</f>
        <v>0</v>
      </c>
    </row>
    <row r="5185" spans="3:4">
      <c r="C5185">
        <v>5184</v>
      </c>
      <c r="D5185">
        <f>IF('Dobór mocy zestawu'!$E$6&gt;=Arkusz2!C5185,"CPV 6",0)</f>
        <v>0</v>
      </c>
    </row>
    <row r="5186" spans="3:4">
      <c r="C5186">
        <v>5185</v>
      </c>
      <c r="D5186">
        <f>IF('Dobór mocy zestawu'!$E$6&gt;=Arkusz2!C5186,"CPV 6",0)</f>
        <v>0</v>
      </c>
    </row>
    <row r="5187" spans="3:4">
      <c r="C5187">
        <v>5186</v>
      </c>
      <c r="D5187">
        <f>IF('Dobór mocy zestawu'!$E$6&gt;=Arkusz2!C5187,"CPV 6",0)</f>
        <v>0</v>
      </c>
    </row>
    <row r="5188" spans="3:4">
      <c r="C5188">
        <v>5187</v>
      </c>
      <c r="D5188">
        <f>IF('Dobór mocy zestawu'!$E$6&gt;=Arkusz2!C5188,"CPV 6",0)</f>
        <v>0</v>
      </c>
    </row>
    <row r="5189" spans="3:4">
      <c r="C5189">
        <v>5188</v>
      </c>
      <c r="D5189">
        <f>IF('Dobór mocy zestawu'!$E$6&gt;=Arkusz2!C5189,"CPV 6",0)</f>
        <v>0</v>
      </c>
    </row>
    <row r="5190" spans="3:4">
      <c r="C5190">
        <v>5189</v>
      </c>
      <c r="D5190">
        <f>IF('Dobór mocy zestawu'!$E$6&gt;=Arkusz2!C5190,"CPV 6",0)</f>
        <v>0</v>
      </c>
    </row>
    <row r="5191" spans="3:4">
      <c r="C5191">
        <v>5190</v>
      </c>
      <c r="D5191">
        <f>IF('Dobór mocy zestawu'!$E$6&gt;=Arkusz2!C5191,"CPV 6",0)</f>
        <v>0</v>
      </c>
    </row>
    <row r="5192" spans="3:4">
      <c r="C5192">
        <v>5191</v>
      </c>
      <c r="D5192">
        <f>IF('Dobór mocy zestawu'!$E$6&gt;=Arkusz2!C5192,"CPV 6",0)</f>
        <v>0</v>
      </c>
    </row>
    <row r="5193" spans="3:4">
      <c r="C5193">
        <v>5192</v>
      </c>
      <c r="D5193">
        <f>IF('Dobór mocy zestawu'!$E$6&gt;=Arkusz2!C5193,"CPV 6",0)</f>
        <v>0</v>
      </c>
    </row>
    <row r="5194" spans="3:4">
      <c r="C5194">
        <v>5193</v>
      </c>
      <c r="D5194">
        <f>IF('Dobór mocy zestawu'!$E$6&gt;=Arkusz2!C5194,"CPV 6",0)</f>
        <v>0</v>
      </c>
    </row>
    <row r="5195" spans="3:4">
      <c r="C5195">
        <v>5194</v>
      </c>
      <c r="D5195">
        <f>IF('Dobór mocy zestawu'!$E$6&gt;=Arkusz2!C5195,"CPV 6",0)</f>
        <v>0</v>
      </c>
    </row>
    <row r="5196" spans="3:4">
      <c r="C5196">
        <v>5195</v>
      </c>
      <c r="D5196">
        <f>IF('Dobór mocy zestawu'!$E$6&gt;=Arkusz2!C5196,"CPV 6",0)</f>
        <v>0</v>
      </c>
    </row>
    <row r="5197" spans="3:4">
      <c r="C5197">
        <v>5196</v>
      </c>
      <c r="D5197">
        <f>IF('Dobór mocy zestawu'!$E$6&gt;=Arkusz2!C5197,"CPV 6",0)</f>
        <v>0</v>
      </c>
    </row>
    <row r="5198" spans="3:4">
      <c r="C5198">
        <v>5197</v>
      </c>
      <c r="D5198">
        <f>IF('Dobór mocy zestawu'!$E$6&gt;=Arkusz2!C5198,"CPV 6",0)</f>
        <v>0</v>
      </c>
    </row>
    <row r="5199" spans="3:4">
      <c r="C5199">
        <v>5198</v>
      </c>
      <c r="D5199">
        <f>IF('Dobór mocy zestawu'!$E$6&gt;=Arkusz2!C5199,"CPV 6",0)</f>
        <v>0</v>
      </c>
    </row>
    <row r="5200" spans="3:4">
      <c r="C5200">
        <v>5199</v>
      </c>
      <c r="D5200">
        <f>IF('Dobór mocy zestawu'!$E$6&gt;=Arkusz2!C5200,"CPV 6",0)</f>
        <v>0</v>
      </c>
    </row>
    <row r="5201" spans="3:4">
      <c r="C5201">
        <v>5200</v>
      </c>
      <c r="D5201">
        <f>IF('Dobór mocy zestawu'!$E$6&gt;=Arkusz2!C5201,"CPV 6",0)</f>
        <v>0</v>
      </c>
    </row>
    <row r="5202" spans="3:4">
      <c r="C5202">
        <v>5201</v>
      </c>
      <c r="D5202">
        <f>IF('Dobór mocy zestawu'!$E$6&gt;=Arkusz2!C5202,"CPV 6",0)</f>
        <v>0</v>
      </c>
    </row>
    <row r="5203" spans="3:4">
      <c r="C5203">
        <v>5202</v>
      </c>
      <c r="D5203">
        <f>IF('Dobór mocy zestawu'!$E$6&gt;=Arkusz2!C5203,"CPV 6",0)</f>
        <v>0</v>
      </c>
    </row>
    <row r="5204" spans="3:4">
      <c r="C5204">
        <v>5203</v>
      </c>
      <c r="D5204">
        <f>IF('Dobór mocy zestawu'!$E$6&gt;=Arkusz2!C5204,"CPV 6",0)</f>
        <v>0</v>
      </c>
    </row>
    <row r="5205" spans="3:4">
      <c r="C5205">
        <v>5204</v>
      </c>
      <c r="D5205">
        <f>IF('Dobór mocy zestawu'!$E$6&gt;=Arkusz2!C5205,"CPV 6",0)</f>
        <v>0</v>
      </c>
    </row>
    <row r="5206" spans="3:4">
      <c r="C5206">
        <v>5205</v>
      </c>
      <c r="D5206">
        <f>IF('Dobór mocy zestawu'!$E$6&gt;=Arkusz2!C5206,"CPV 6",0)</f>
        <v>0</v>
      </c>
    </row>
    <row r="5207" spans="3:4">
      <c r="C5207">
        <v>5206</v>
      </c>
      <c r="D5207">
        <f>IF('Dobór mocy zestawu'!$E$6&gt;=Arkusz2!C5207,"CPV 6",0)</f>
        <v>0</v>
      </c>
    </row>
    <row r="5208" spans="3:4">
      <c r="C5208">
        <v>5207</v>
      </c>
      <c r="D5208">
        <f>IF('Dobór mocy zestawu'!$E$6&gt;=Arkusz2!C5208,"CPV 6",0)</f>
        <v>0</v>
      </c>
    </row>
    <row r="5209" spans="3:4">
      <c r="C5209">
        <v>5208</v>
      </c>
      <c r="D5209">
        <f>IF('Dobór mocy zestawu'!$E$6&gt;=Arkusz2!C5209,"CPV 6",0)</f>
        <v>0</v>
      </c>
    </row>
    <row r="5210" spans="3:4">
      <c r="C5210">
        <v>5209</v>
      </c>
      <c r="D5210">
        <f>IF('Dobór mocy zestawu'!$E$6&gt;=Arkusz2!C5210,"CPV 6",0)</f>
        <v>0</v>
      </c>
    </row>
    <row r="5211" spans="3:4">
      <c r="C5211">
        <v>5210</v>
      </c>
      <c r="D5211">
        <f>IF('Dobór mocy zestawu'!$E$6&gt;=Arkusz2!C5211,"CPV 6",0)</f>
        <v>0</v>
      </c>
    </row>
    <row r="5212" spans="3:4">
      <c r="C5212">
        <v>5211</v>
      </c>
      <c r="D5212">
        <f>IF('Dobór mocy zestawu'!$E$6&gt;=Arkusz2!C5212,"CPV 6",0)</f>
        <v>0</v>
      </c>
    </row>
    <row r="5213" spans="3:4">
      <c r="C5213">
        <v>5212</v>
      </c>
      <c r="D5213">
        <f>IF('Dobór mocy zestawu'!$E$6&gt;=Arkusz2!C5213,"CPV 6",0)</f>
        <v>0</v>
      </c>
    </row>
    <row r="5214" spans="3:4">
      <c r="C5214">
        <v>5213</v>
      </c>
      <c r="D5214">
        <f>IF('Dobór mocy zestawu'!$E$6&gt;=Arkusz2!C5214,"CPV 6",0)</f>
        <v>0</v>
      </c>
    </row>
    <row r="5215" spans="3:4">
      <c r="C5215">
        <v>5214</v>
      </c>
      <c r="D5215">
        <f>IF('Dobór mocy zestawu'!$E$6&gt;=Arkusz2!C5215,"CPV 6",0)</f>
        <v>0</v>
      </c>
    </row>
    <row r="5216" spans="3:4">
      <c r="C5216">
        <v>5215</v>
      </c>
      <c r="D5216">
        <f>IF('Dobór mocy zestawu'!$E$6&gt;=Arkusz2!C5216,"CPV 6",0)</f>
        <v>0</v>
      </c>
    </row>
    <row r="5217" spans="3:4">
      <c r="C5217">
        <v>5216</v>
      </c>
      <c r="D5217">
        <f>IF('Dobór mocy zestawu'!$E$6&gt;=Arkusz2!C5217,"CPV 6",0)</f>
        <v>0</v>
      </c>
    </row>
    <row r="5218" spans="3:4">
      <c r="C5218">
        <v>5217</v>
      </c>
      <c r="D5218">
        <f>IF('Dobór mocy zestawu'!$E$6&gt;=Arkusz2!C5218,"CPV 6",0)</f>
        <v>0</v>
      </c>
    </row>
    <row r="5219" spans="3:4">
      <c r="C5219">
        <v>5218</v>
      </c>
      <c r="D5219">
        <f>IF('Dobór mocy zestawu'!$E$6&gt;=Arkusz2!C5219,"CPV 6",0)</f>
        <v>0</v>
      </c>
    </row>
    <row r="5220" spans="3:4">
      <c r="C5220">
        <v>5219</v>
      </c>
      <c r="D5220">
        <f>IF('Dobór mocy zestawu'!$E$6&gt;=Arkusz2!C5220,"CPV 6",0)</f>
        <v>0</v>
      </c>
    </row>
    <row r="5221" spans="3:4">
      <c r="C5221">
        <v>5220</v>
      </c>
      <c r="D5221">
        <f>IF('Dobór mocy zestawu'!$E$6&gt;=Arkusz2!C5221,"CPV 6",0)</f>
        <v>0</v>
      </c>
    </row>
    <row r="5222" spans="3:4">
      <c r="C5222">
        <v>5221</v>
      </c>
      <c r="D5222">
        <f>IF('Dobór mocy zestawu'!$E$6&gt;=Arkusz2!C5222,"CPV 6",0)</f>
        <v>0</v>
      </c>
    </row>
    <row r="5223" spans="3:4">
      <c r="C5223">
        <v>5222</v>
      </c>
      <c r="D5223">
        <f>IF('Dobór mocy zestawu'!$E$6&gt;=Arkusz2!C5223,"CPV 6",0)</f>
        <v>0</v>
      </c>
    </row>
    <row r="5224" spans="3:4">
      <c r="C5224">
        <v>5223</v>
      </c>
      <c r="D5224">
        <f>IF('Dobór mocy zestawu'!$E$6&gt;=Arkusz2!C5224,"CPV 6",0)</f>
        <v>0</v>
      </c>
    </row>
    <row r="5225" spans="3:4">
      <c r="C5225">
        <v>5224</v>
      </c>
      <c r="D5225">
        <f>IF('Dobór mocy zestawu'!$E$6&gt;=Arkusz2!C5225,"CPV 6",0)</f>
        <v>0</v>
      </c>
    </row>
    <row r="5226" spans="3:4">
      <c r="C5226">
        <v>5225</v>
      </c>
      <c r="D5226">
        <f>IF('Dobór mocy zestawu'!$E$6&gt;=Arkusz2!C5226,"CPV 6",0)</f>
        <v>0</v>
      </c>
    </row>
    <row r="5227" spans="3:4">
      <c r="C5227">
        <v>5226</v>
      </c>
      <c r="D5227">
        <f>IF('Dobór mocy zestawu'!$E$6&gt;=Arkusz2!C5227,"CPV 6",0)</f>
        <v>0</v>
      </c>
    </row>
    <row r="5228" spans="3:4">
      <c r="C5228">
        <v>5227</v>
      </c>
      <c r="D5228">
        <f>IF('Dobór mocy zestawu'!$E$6&gt;=Arkusz2!C5228,"CPV 6",0)</f>
        <v>0</v>
      </c>
    </row>
    <row r="5229" spans="3:4">
      <c r="C5229">
        <v>5228</v>
      </c>
      <c r="D5229">
        <f>IF('Dobór mocy zestawu'!$E$6&gt;=Arkusz2!C5229,"CPV 6",0)</f>
        <v>0</v>
      </c>
    </row>
    <row r="5230" spans="3:4">
      <c r="C5230">
        <v>5229</v>
      </c>
      <c r="D5230">
        <f>IF('Dobór mocy zestawu'!$E$6&gt;=Arkusz2!C5230,"CPV 6",0)</f>
        <v>0</v>
      </c>
    </row>
    <row r="5231" spans="3:4">
      <c r="C5231">
        <v>5230</v>
      </c>
      <c r="D5231">
        <f>IF('Dobór mocy zestawu'!$E$6&gt;=Arkusz2!C5231,"CPV 6",0)</f>
        <v>0</v>
      </c>
    </row>
    <row r="5232" spans="3:4">
      <c r="C5232">
        <v>5231</v>
      </c>
      <c r="D5232">
        <f>IF('Dobór mocy zestawu'!$E$6&gt;=Arkusz2!C5232,"CPV 6",0)</f>
        <v>0</v>
      </c>
    </row>
    <row r="5233" spans="3:4">
      <c r="C5233">
        <v>5232</v>
      </c>
      <c r="D5233">
        <f>IF('Dobór mocy zestawu'!$E$6&gt;=Arkusz2!C5233,"CPV 6",0)</f>
        <v>0</v>
      </c>
    </row>
    <row r="5234" spans="3:4">
      <c r="C5234">
        <v>5233</v>
      </c>
      <c r="D5234">
        <f>IF('Dobór mocy zestawu'!$E$6&gt;=Arkusz2!C5234,"CPV 6",0)</f>
        <v>0</v>
      </c>
    </row>
    <row r="5235" spans="3:4">
      <c r="C5235">
        <v>5234</v>
      </c>
      <c r="D5235">
        <f>IF('Dobór mocy zestawu'!$E$6&gt;=Arkusz2!C5235,"CPV 6",0)</f>
        <v>0</v>
      </c>
    </row>
    <row r="5236" spans="3:4">
      <c r="C5236">
        <v>5235</v>
      </c>
      <c r="D5236">
        <f>IF('Dobór mocy zestawu'!$E$6&gt;=Arkusz2!C5236,"CPV 6",0)</f>
        <v>0</v>
      </c>
    </row>
    <row r="5237" spans="3:4">
      <c r="C5237">
        <v>5236</v>
      </c>
      <c r="D5237">
        <f>IF('Dobór mocy zestawu'!$E$6&gt;=Arkusz2!C5237,"CPV 6",0)</f>
        <v>0</v>
      </c>
    </row>
    <row r="5238" spans="3:4">
      <c r="C5238">
        <v>5237</v>
      </c>
      <c r="D5238">
        <f>IF('Dobór mocy zestawu'!$E$6&gt;=Arkusz2!C5238,"CPV 6",0)</f>
        <v>0</v>
      </c>
    </row>
    <row r="5239" spans="3:4">
      <c r="C5239">
        <v>5238</v>
      </c>
      <c r="D5239">
        <f>IF('Dobór mocy zestawu'!$E$6&gt;=Arkusz2!C5239,"CPV 6",0)</f>
        <v>0</v>
      </c>
    </row>
    <row r="5240" spans="3:4">
      <c r="C5240">
        <v>5239</v>
      </c>
      <c r="D5240">
        <f>IF('Dobór mocy zestawu'!$E$6&gt;=Arkusz2!C5240,"CPV 6",0)</f>
        <v>0</v>
      </c>
    </row>
    <row r="5241" spans="3:4">
      <c r="C5241">
        <v>5240</v>
      </c>
      <c r="D5241">
        <f>IF('Dobór mocy zestawu'!$E$6&gt;=Arkusz2!C5241,"CPV 6",0)</f>
        <v>0</v>
      </c>
    </row>
    <row r="5242" spans="3:4">
      <c r="C5242">
        <v>5241</v>
      </c>
      <c r="D5242">
        <f>IF('Dobór mocy zestawu'!$E$6&gt;=Arkusz2!C5242,"CPV 6",0)</f>
        <v>0</v>
      </c>
    </row>
    <row r="5243" spans="3:4">
      <c r="C5243">
        <v>5242</v>
      </c>
      <c r="D5243">
        <f>IF('Dobór mocy zestawu'!$E$6&gt;=Arkusz2!C5243,"CPV 6",0)</f>
        <v>0</v>
      </c>
    </row>
    <row r="5244" spans="3:4">
      <c r="C5244">
        <v>5243</v>
      </c>
      <c r="D5244">
        <f>IF('Dobór mocy zestawu'!$E$6&gt;=Arkusz2!C5244,"CPV 6",0)</f>
        <v>0</v>
      </c>
    </row>
    <row r="5245" spans="3:4">
      <c r="C5245">
        <v>5244</v>
      </c>
      <c r="D5245">
        <f>IF('Dobór mocy zestawu'!$E$6&gt;=Arkusz2!C5245,"CPV 6",0)</f>
        <v>0</v>
      </c>
    </row>
    <row r="5246" spans="3:4">
      <c r="C5246">
        <v>5245</v>
      </c>
      <c r="D5246">
        <f>IF('Dobór mocy zestawu'!$E$6&gt;=Arkusz2!C5246,"CPV 6",0)</f>
        <v>0</v>
      </c>
    </row>
    <row r="5247" spans="3:4">
      <c r="C5247">
        <v>5246</v>
      </c>
      <c r="D5247">
        <f>IF('Dobór mocy zestawu'!$E$6&gt;=Arkusz2!C5247,"CPV 6",0)</f>
        <v>0</v>
      </c>
    </row>
    <row r="5248" spans="3:4">
      <c r="C5248">
        <v>5247</v>
      </c>
      <c r="D5248">
        <f>IF('Dobór mocy zestawu'!$E$6&gt;=Arkusz2!C5248,"CPV 6",0)</f>
        <v>0</v>
      </c>
    </row>
    <row r="5249" spans="3:4">
      <c r="C5249">
        <v>5248</v>
      </c>
      <c r="D5249">
        <f>IF('Dobór mocy zestawu'!$E$6&gt;=Arkusz2!C5249,"CPV 6",0)</f>
        <v>0</v>
      </c>
    </row>
    <row r="5250" spans="3:4">
      <c r="C5250">
        <v>5249</v>
      </c>
      <c r="D5250">
        <f>IF('Dobór mocy zestawu'!$E$6&gt;=Arkusz2!C5250,"CPV 6",0)</f>
        <v>0</v>
      </c>
    </row>
    <row r="5251" spans="3:4">
      <c r="C5251">
        <v>5250</v>
      </c>
      <c r="D5251">
        <f>IF('Dobór mocy zestawu'!$E$6&gt;=Arkusz2!C5251,"CPV 6",0)</f>
        <v>0</v>
      </c>
    </row>
    <row r="5252" spans="3:4">
      <c r="C5252">
        <v>5251</v>
      </c>
      <c r="D5252">
        <f>IF('Dobór mocy zestawu'!$E$6&gt;=Arkusz2!C5252,"CPV 6",0)</f>
        <v>0</v>
      </c>
    </row>
    <row r="5253" spans="3:4">
      <c r="C5253">
        <v>5252</v>
      </c>
      <c r="D5253">
        <f>IF('Dobór mocy zestawu'!$E$6&gt;=Arkusz2!C5253,"CPV 6",0)</f>
        <v>0</v>
      </c>
    </row>
    <row r="5254" spans="3:4">
      <c r="C5254">
        <v>5253</v>
      </c>
      <c r="D5254">
        <f>IF('Dobór mocy zestawu'!$E$6&gt;=Arkusz2!C5254,"CPV 6",0)</f>
        <v>0</v>
      </c>
    </row>
    <row r="5255" spans="3:4">
      <c r="C5255">
        <v>5254</v>
      </c>
      <c r="D5255">
        <f>IF('Dobór mocy zestawu'!$E$6&gt;=Arkusz2!C5255,"CPV 6",0)</f>
        <v>0</v>
      </c>
    </row>
    <row r="5256" spans="3:4">
      <c r="C5256">
        <v>5255</v>
      </c>
      <c r="D5256">
        <f>IF('Dobór mocy zestawu'!$E$6&gt;=Arkusz2!C5256,"CPV 6",0)</f>
        <v>0</v>
      </c>
    </row>
    <row r="5257" spans="3:4">
      <c r="C5257">
        <v>5256</v>
      </c>
      <c r="D5257">
        <f>IF('Dobór mocy zestawu'!$E$6&gt;=Arkusz2!C5257,"CPV 6",0)</f>
        <v>0</v>
      </c>
    </row>
    <row r="5258" spans="3:4">
      <c r="C5258">
        <v>5257</v>
      </c>
      <c r="D5258">
        <f>IF('Dobór mocy zestawu'!$E$6&gt;=Arkusz2!C5258,"CPV 6",0)</f>
        <v>0</v>
      </c>
    </row>
    <row r="5259" spans="3:4">
      <c r="C5259">
        <v>5258</v>
      </c>
      <c r="D5259">
        <f>IF('Dobór mocy zestawu'!$E$6&gt;=Arkusz2!C5259,"CPV 6",0)</f>
        <v>0</v>
      </c>
    </row>
    <row r="5260" spans="3:4">
      <c r="C5260">
        <v>5259</v>
      </c>
      <c r="D5260">
        <f>IF('Dobór mocy zestawu'!$E$6&gt;=Arkusz2!C5260,"CPV 6",0)</f>
        <v>0</v>
      </c>
    </row>
    <row r="5261" spans="3:4">
      <c r="C5261">
        <v>5260</v>
      </c>
      <c r="D5261">
        <f>IF('Dobór mocy zestawu'!$E$6&gt;=Arkusz2!C5261,"CPV 6",0)</f>
        <v>0</v>
      </c>
    </row>
    <row r="5262" spans="3:4">
      <c r="C5262">
        <v>5261</v>
      </c>
      <c r="D5262">
        <f>IF('Dobór mocy zestawu'!$E$6&gt;=Arkusz2!C5262,"CPV 6",0)</f>
        <v>0</v>
      </c>
    </row>
    <row r="5263" spans="3:4">
      <c r="C5263">
        <v>5262</v>
      </c>
      <c r="D5263">
        <f>IF('Dobór mocy zestawu'!$E$6&gt;=Arkusz2!C5263,"CPV 6",0)</f>
        <v>0</v>
      </c>
    </row>
    <row r="5264" spans="3:4">
      <c r="C5264">
        <v>5263</v>
      </c>
      <c r="D5264">
        <f>IF('Dobór mocy zestawu'!$E$6&gt;=Arkusz2!C5264,"CPV 6",0)</f>
        <v>0</v>
      </c>
    </row>
    <row r="5265" spans="3:4">
      <c r="C5265">
        <v>5264</v>
      </c>
      <c r="D5265">
        <f>IF('Dobór mocy zestawu'!$E$6&gt;=Arkusz2!C5265,"CPV 6",0)</f>
        <v>0</v>
      </c>
    </row>
    <row r="5266" spans="3:4">
      <c r="C5266">
        <v>5265</v>
      </c>
      <c r="D5266">
        <f>IF('Dobór mocy zestawu'!$E$6&gt;=Arkusz2!C5266,"CPV 6",0)</f>
        <v>0</v>
      </c>
    </row>
    <row r="5267" spans="3:4">
      <c r="C5267">
        <v>5266</v>
      </c>
      <c r="D5267">
        <f>IF('Dobór mocy zestawu'!$E$6&gt;=Arkusz2!C5267,"CPV 6",0)</f>
        <v>0</v>
      </c>
    </row>
    <row r="5268" spans="3:4">
      <c r="C5268">
        <v>5267</v>
      </c>
      <c r="D5268">
        <f>IF('Dobór mocy zestawu'!$E$6&gt;=Arkusz2!C5268,"CPV 6",0)</f>
        <v>0</v>
      </c>
    </row>
    <row r="5269" spans="3:4">
      <c r="C5269">
        <v>5268</v>
      </c>
      <c r="D5269">
        <f>IF('Dobór mocy zestawu'!$E$6&gt;=Arkusz2!C5269,"CPV 6",0)</f>
        <v>0</v>
      </c>
    </row>
    <row r="5270" spans="3:4">
      <c r="C5270">
        <v>5269</v>
      </c>
      <c r="D5270">
        <f>IF('Dobór mocy zestawu'!$E$6&gt;=Arkusz2!C5270,"CPV 6",0)</f>
        <v>0</v>
      </c>
    </row>
    <row r="5271" spans="3:4">
      <c r="C5271">
        <v>5270</v>
      </c>
      <c r="D5271">
        <f>IF('Dobór mocy zestawu'!$E$6&gt;=Arkusz2!C5271,"CPV 6",0)</f>
        <v>0</v>
      </c>
    </row>
    <row r="5272" spans="3:4">
      <c r="C5272">
        <v>5271</v>
      </c>
      <c r="D5272">
        <f>IF('Dobór mocy zestawu'!$E$6&gt;=Arkusz2!C5272,"CPV 6",0)</f>
        <v>0</v>
      </c>
    </row>
    <row r="5273" spans="3:4">
      <c r="C5273">
        <v>5272</v>
      </c>
      <c r="D5273">
        <f>IF('Dobór mocy zestawu'!$E$6&gt;=Arkusz2!C5273,"CPV 6",0)</f>
        <v>0</v>
      </c>
    </row>
    <row r="5274" spans="3:4">
      <c r="C5274">
        <v>5273</v>
      </c>
      <c r="D5274">
        <f>IF('Dobór mocy zestawu'!$E$6&gt;=Arkusz2!C5274,"CPV 6",0)</f>
        <v>0</v>
      </c>
    </row>
    <row r="5275" spans="3:4">
      <c r="C5275">
        <v>5274</v>
      </c>
      <c r="D5275">
        <f>IF('Dobór mocy zestawu'!$E$6&gt;=Arkusz2!C5275,"CPV 6",0)</f>
        <v>0</v>
      </c>
    </row>
    <row r="5276" spans="3:4">
      <c r="C5276">
        <v>5275</v>
      </c>
      <c r="D5276">
        <f>IF('Dobór mocy zestawu'!$E$6&gt;=Arkusz2!C5276,"CPV 6",0)</f>
        <v>0</v>
      </c>
    </row>
    <row r="5277" spans="3:4">
      <c r="C5277">
        <v>5276</v>
      </c>
      <c r="D5277">
        <f>IF('Dobór mocy zestawu'!$E$6&gt;=Arkusz2!C5277,"CPV 6",0)</f>
        <v>0</v>
      </c>
    </row>
    <row r="5278" spans="3:4">
      <c r="C5278">
        <v>5277</v>
      </c>
      <c r="D5278">
        <f>IF('Dobór mocy zestawu'!$E$6&gt;=Arkusz2!C5278,"CPV 6",0)</f>
        <v>0</v>
      </c>
    </row>
    <row r="5279" spans="3:4">
      <c r="C5279">
        <v>5278</v>
      </c>
      <c r="D5279">
        <f>IF('Dobór mocy zestawu'!$E$6&gt;=Arkusz2!C5279,"CPV 6",0)</f>
        <v>0</v>
      </c>
    </row>
    <row r="5280" spans="3:4">
      <c r="C5280">
        <v>5279</v>
      </c>
      <c r="D5280">
        <f>IF('Dobór mocy zestawu'!$E$6&gt;=Arkusz2!C5280,"CPV 6",0)</f>
        <v>0</v>
      </c>
    </row>
    <row r="5281" spans="3:4">
      <c r="C5281">
        <v>5280</v>
      </c>
      <c r="D5281">
        <f>IF('Dobór mocy zestawu'!$E$6&gt;=Arkusz2!C5281,"CPV 6",0)</f>
        <v>0</v>
      </c>
    </row>
    <row r="5282" spans="3:4">
      <c r="C5282">
        <v>5281</v>
      </c>
      <c r="D5282">
        <f>IF('Dobór mocy zestawu'!$E$6&gt;=Arkusz2!C5282,"CPV 6",0)</f>
        <v>0</v>
      </c>
    </row>
    <row r="5283" spans="3:4">
      <c r="C5283">
        <v>5282</v>
      </c>
      <c r="D5283">
        <f>IF('Dobór mocy zestawu'!$E$6&gt;=Arkusz2!C5283,"CPV 6",0)</f>
        <v>0</v>
      </c>
    </row>
    <row r="5284" spans="3:4">
      <c r="C5284">
        <v>5283</v>
      </c>
      <c r="D5284">
        <f>IF('Dobór mocy zestawu'!$E$6&gt;=Arkusz2!C5284,"CPV 6",0)</f>
        <v>0</v>
      </c>
    </row>
    <row r="5285" spans="3:4">
      <c r="C5285">
        <v>5284</v>
      </c>
      <c r="D5285">
        <f>IF('Dobór mocy zestawu'!$E$6&gt;=Arkusz2!C5285,"CPV 6",0)</f>
        <v>0</v>
      </c>
    </row>
    <row r="5286" spans="3:4">
      <c r="C5286">
        <v>5285</v>
      </c>
      <c r="D5286">
        <f>IF('Dobór mocy zestawu'!$E$6&gt;=Arkusz2!C5286,"CPV 6",0)</f>
        <v>0</v>
      </c>
    </row>
    <row r="5287" spans="3:4">
      <c r="C5287">
        <v>5286</v>
      </c>
      <c r="D5287">
        <f>IF('Dobór mocy zestawu'!$E$6&gt;=Arkusz2!C5287,"CPV 6",0)</f>
        <v>0</v>
      </c>
    </row>
    <row r="5288" spans="3:4">
      <c r="C5288">
        <v>5287</v>
      </c>
      <c r="D5288">
        <f>IF('Dobór mocy zestawu'!$E$6&gt;=Arkusz2!C5288,"CPV 6",0)</f>
        <v>0</v>
      </c>
    </row>
    <row r="5289" spans="3:4">
      <c r="C5289">
        <v>5288</v>
      </c>
      <c r="D5289">
        <f>IF('Dobór mocy zestawu'!$E$6&gt;=Arkusz2!C5289,"CPV 6",0)</f>
        <v>0</v>
      </c>
    </row>
    <row r="5290" spans="3:4">
      <c r="C5290">
        <v>5289</v>
      </c>
      <c r="D5290">
        <f>IF('Dobór mocy zestawu'!$E$6&gt;=Arkusz2!C5290,"CPV 6",0)</f>
        <v>0</v>
      </c>
    </row>
    <row r="5291" spans="3:4">
      <c r="C5291">
        <v>5290</v>
      </c>
      <c r="D5291">
        <f>IF('Dobór mocy zestawu'!$E$6&gt;=Arkusz2!C5291,"CPV 6",0)</f>
        <v>0</v>
      </c>
    </row>
    <row r="5292" spans="3:4">
      <c r="C5292">
        <v>5291</v>
      </c>
      <c r="D5292">
        <f>IF('Dobór mocy zestawu'!$E$6&gt;=Arkusz2!C5292,"CPV 6",0)</f>
        <v>0</v>
      </c>
    </row>
    <row r="5293" spans="3:4">
      <c r="C5293">
        <v>5292</v>
      </c>
      <c r="D5293">
        <f>IF('Dobór mocy zestawu'!$E$6&gt;=Arkusz2!C5293,"CPV 6",0)</f>
        <v>0</v>
      </c>
    </row>
    <row r="5294" spans="3:4">
      <c r="C5294">
        <v>5293</v>
      </c>
      <c r="D5294">
        <f>IF('Dobór mocy zestawu'!$E$6&gt;=Arkusz2!C5294,"CPV 6",0)</f>
        <v>0</v>
      </c>
    </row>
    <row r="5295" spans="3:4">
      <c r="C5295">
        <v>5294</v>
      </c>
      <c r="D5295">
        <f>IF('Dobór mocy zestawu'!$E$6&gt;=Arkusz2!C5295,"CPV 6",0)</f>
        <v>0</v>
      </c>
    </row>
    <row r="5296" spans="3:4">
      <c r="C5296">
        <v>5295</v>
      </c>
      <c r="D5296">
        <f>IF('Dobór mocy zestawu'!$E$6&gt;=Arkusz2!C5296,"CPV 6",0)</f>
        <v>0</v>
      </c>
    </row>
    <row r="5297" spans="3:4">
      <c r="C5297">
        <v>5296</v>
      </c>
      <c r="D5297">
        <f>IF('Dobór mocy zestawu'!$E$6&gt;=Arkusz2!C5297,"CPV 6",0)</f>
        <v>0</v>
      </c>
    </row>
    <row r="5298" spans="3:4">
      <c r="C5298">
        <v>5297</v>
      </c>
      <c r="D5298">
        <f>IF('Dobór mocy zestawu'!$E$6&gt;=Arkusz2!C5298,"CPV 6",0)</f>
        <v>0</v>
      </c>
    </row>
    <row r="5299" spans="3:4">
      <c r="C5299">
        <v>5298</v>
      </c>
      <c r="D5299">
        <f>IF('Dobór mocy zestawu'!$E$6&gt;=Arkusz2!C5299,"CPV 6",0)</f>
        <v>0</v>
      </c>
    </row>
    <row r="5300" spans="3:4">
      <c r="C5300">
        <v>5299</v>
      </c>
      <c r="D5300">
        <f>IF('Dobór mocy zestawu'!$E$6&gt;=Arkusz2!C5300,"CPV 6",0)</f>
        <v>0</v>
      </c>
    </row>
    <row r="5301" spans="3:4">
      <c r="C5301">
        <v>5300</v>
      </c>
      <c r="D5301">
        <f>IF('Dobór mocy zestawu'!$E$6&gt;=Arkusz2!C5301,"CPV 6",0)</f>
        <v>0</v>
      </c>
    </row>
    <row r="5302" spans="3:4">
      <c r="C5302">
        <v>5301</v>
      </c>
      <c r="D5302">
        <f>IF('Dobór mocy zestawu'!$E$6&gt;=Arkusz2!C5302,"CPV 6",0)</f>
        <v>0</v>
      </c>
    </row>
    <row r="5303" spans="3:4">
      <c r="C5303">
        <v>5302</v>
      </c>
      <c r="D5303">
        <f>IF('Dobór mocy zestawu'!$E$6&gt;=Arkusz2!C5303,"CPV 6",0)</f>
        <v>0</v>
      </c>
    </row>
    <row r="5304" spans="3:4">
      <c r="C5304">
        <v>5303</v>
      </c>
      <c r="D5304">
        <f>IF('Dobór mocy zestawu'!$E$6&gt;=Arkusz2!C5304,"CPV 6",0)</f>
        <v>0</v>
      </c>
    </row>
    <row r="5305" spans="3:4">
      <c r="C5305">
        <v>5304</v>
      </c>
      <c r="D5305">
        <f>IF('Dobór mocy zestawu'!$E$6&gt;=Arkusz2!C5305,"CPV 6",0)</f>
        <v>0</v>
      </c>
    </row>
    <row r="5306" spans="3:4">
      <c r="C5306">
        <v>5305</v>
      </c>
      <c r="D5306">
        <f>IF('Dobór mocy zestawu'!$E$6&gt;=Arkusz2!C5306,"CPV 6",0)</f>
        <v>0</v>
      </c>
    </row>
    <row r="5307" spans="3:4">
      <c r="C5307">
        <v>5306</v>
      </c>
      <c r="D5307">
        <f>IF('Dobór mocy zestawu'!$E$6&gt;=Arkusz2!C5307,"CPV 6",0)</f>
        <v>0</v>
      </c>
    </row>
    <row r="5308" spans="3:4">
      <c r="C5308">
        <v>5307</v>
      </c>
      <c r="D5308">
        <f>IF('Dobór mocy zestawu'!$E$6&gt;=Arkusz2!C5308,"CPV 6",0)</f>
        <v>0</v>
      </c>
    </row>
    <row r="5309" spans="3:4">
      <c r="C5309">
        <v>5308</v>
      </c>
      <c r="D5309">
        <f>IF('Dobór mocy zestawu'!$E$6&gt;=Arkusz2!C5309,"CPV 6",0)</f>
        <v>0</v>
      </c>
    </row>
    <row r="5310" spans="3:4">
      <c r="C5310">
        <v>5309</v>
      </c>
      <c r="D5310">
        <f>IF('Dobór mocy zestawu'!$E$6&gt;=Arkusz2!C5310,"CPV 6",0)</f>
        <v>0</v>
      </c>
    </row>
    <row r="5311" spans="3:4">
      <c r="C5311">
        <v>5310</v>
      </c>
      <c r="D5311">
        <f>IF('Dobór mocy zestawu'!$E$6&gt;=Arkusz2!C5311,"CPV 6",0)</f>
        <v>0</v>
      </c>
    </row>
    <row r="5312" spans="3:4">
      <c r="C5312">
        <v>5311</v>
      </c>
      <c r="D5312">
        <f>IF('Dobór mocy zestawu'!$E$6&gt;=Arkusz2!C5312,"CPV 6",0)</f>
        <v>0</v>
      </c>
    </row>
    <row r="5313" spans="3:4">
      <c r="C5313">
        <v>5312</v>
      </c>
      <c r="D5313">
        <f>IF('Dobór mocy zestawu'!$E$6&gt;=Arkusz2!C5313,"CPV 6",0)</f>
        <v>0</v>
      </c>
    </row>
    <row r="5314" spans="3:4">
      <c r="C5314">
        <v>5313</v>
      </c>
      <c r="D5314">
        <f>IF('Dobór mocy zestawu'!$E$6&gt;=Arkusz2!C5314,"CPV 6",0)</f>
        <v>0</v>
      </c>
    </row>
    <row r="5315" spans="3:4">
      <c r="C5315">
        <v>5314</v>
      </c>
      <c r="D5315">
        <f>IF('Dobór mocy zestawu'!$E$6&gt;=Arkusz2!C5315,"CPV 6",0)</f>
        <v>0</v>
      </c>
    </row>
    <row r="5316" spans="3:4">
      <c r="C5316">
        <v>5315</v>
      </c>
      <c r="D5316">
        <f>IF('Dobór mocy zestawu'!$E$6&gt;=Arkusz2!C5316,"CPV 6",0)</f>
        <v>0</v>
      </c>
    </row>
    <row r="5317" spans="3:4">
      <c r="C5317">
        <v>5316</v>
      </c>
      <c r="D5317">
        <f>IF('Dobór mocy zestawu'!$E$6&gt;=Arkusz2!C5317,"CPV 6",0)</f>
        <v>0</v>
      </c>
    </row>
    <row r="5318" spans="3:4">
      <c r="C5318">
        <v>5317</v>
      </c>
      <c r="D5318">
        <f>IF('Dobór mocy zestawu'!$E$6&gt;=Arkusz2!C5318,"CPV 6",0)</f>
        <v>0</v>
      </c>
    </row>
    <row r="5319" spans="3:4">
      <c r="C5319">
        <v>5318</v>
      </c>
      <c r="D5319">
        <f>IF('Dobór mocy zestawu'!$E$6&gt;=Arkusz2!C5319,"CPV 6",0)</f>
        <v>0</v>
      </c>
    </row>
    <row r="5320" spans="3:4">
      <c r="C5320">
        <v>5319</v>
      </c>
      <c r="D5320">
        <f>IF('Dobór mocy zestawu'!$E$6&gt;=Arkusz2!C5320,"CPV 6",0)</f>
        <v>0</v>
      </c>
    </row>
    <row r="5321" spans="3:4">
      <c r="C5321">
        <v>5320</v>
      </c>
      <c r="D5321">
        <f>IF('Dobór mocy zestawu'!$E$6&gt;=Arkusz2!C5321,"CPV 6",0)</f>
        <v>0</v>
      </c>
    </row>
    <row r="5322" spans="3:4">
      <c r="C5322">
        <v>5321</v>
      </c>
      <c r="D5322">
        <f>IF('Dobór mocy zestawu'!$E$6&gt;=Arkusz2!C5322,"CPV 6",0)</f>
        <v>0</v>
      </c>
    </row>
    <row r="5323" spans="3:4">
      <c r="C5323">
        <v>5322</v>
      </c>
      <c r="D5323">
        <f>IF('Dobór mocy zestawu'!$E$6&gt;=Arkusz2!C5323,"CPV 6",0)</f>
        <v>0</v>
      </c>
    </row>
    <row r="5324" spans="3:4">
      <c r="C5324">
        <v>5323</v>
      </c>
      <c r="D5324">
        <f>IF('Dobór mocy zestawu'!$E$6&gt;=Arkusz2!C5324,"CPV 6",0)</f>
        <v>0</v>
      </c>
    </row>
    <row r="5325" spans="3:4">
      <c r="C5325">
        <v>5324</v>
      </c>
      <c r="D5325">
        <f>IF('Dobór mocy zestawu'!$E$6&gt;=Arkusz2!C5325,"CPV 6",0)</f>
        <v>0</v>
      </c>
    </row>
    <row r="5326" spans="3:4">
      <c r="C5326">
        <v>5325</v>
      </c>
      <c r="D5326">
        <f>IF('Dobór mocy zestawu'!$E$6&gt;=Arkusz2!C5326,"CPV 6",0)</f>
        <v>0</v>
      </c>
    </row>
    <row r="5327" spans="3:4">
      <c r="C5327">
        <v>5326</v>
      </c>
      <c r="D5327">
        <f>IF('Dobór mocy zestawu'!$E$6&gt;=Arkusz2!C5327,"CPV 6",0)</f>
        <v>0</v>
      </c>
    </row>
    <row r="5328" spans="3:4">
      <c r="C5328">
        <v>5327</v>
      </c>
      <c r="D5328">
        <f>IF('Dobór mocy zestawu'!$E$6&gt;=Arkusz2!C5328,"CPV 6",0)</f>
        <v>0</v>
      </c>
    </row>
    <row r="5329" spans="3:4">
      <c r="C5329">
        <v>5328</v>
      </c>
      <c r="D5329">
        <f>IF('Dobór mocy zestawu'!$E$6&gt;=Arkusz2!C5329,"CPV 6",0)</f>
        <v>0</v>
      </c>
    </row>
    <row r="5330" spans="3:4">
      <c r="C5330">
        <v>5329</v>
      </c>
      <c r="D5330">
        <f>IF('Dobór mocy zestawu'!$E$6&gt;=Arkusz2!C5330,"CPV 6",0)</f>
        <v>0</v>
      </c>
    </row>
    <row r="5331" spans="3:4">
      <c r="C5331">
        <v>5330</v>
      </c>
      <c r="D5331">
        <f>IF('Dobór mocy zestawu'!$E$6&gt;=Arkusz2!C5331,"CPV 6",0)</f>
        <v>0</v>
      </c>
    </row>
    <row r="5332" spans="3:4">
      <c r="C5332">
        <v>5331</v>
      </c>
      <c r="D5332">
        <f>IF('Dobór mocy zestawu'!$E$6&gt;=Arkusz2!C5332,"CPV 6",0)</f>
        <v>0</v>
      </c>
    </row>
    <row r="5333" spans="3:4">
      <c r="C5333">
        <v>5332</v>
      </c>
      <c r="D5333">
        <f>IF('Dobór mocy zestawu'!$E$6&gt;=Arkusz2!C5333,"CPV 6",0)</f>
        <v>0</v>
      </c>
    </row>
    <row r="5334" spans="3:4">
      <c r="C5334">
        <v>5333</v>
      </c>
      <c r="D5334">
        <f>IF('Dobór mocy zestawu'!$E$6&gt;=Arkusz2!C5334,"CPV 6",0)</f>
        <v>0</v>
      </c>
    </row>
    <row r="5335" spans="3:4">
      <c r="C5335">
        <v>5334</v>
      </c>
      <c r="D5335">
        <f>IF('Dobór mocy zestawu'!$E$6&gt;=Arkusz2!C5335,"CPV 6",0)</f>
        <v>0</v>
      </c>
    </row>
    <row r="5336" spans="3:4">
      <c r="C5336">
        <v>5335</v>
      </c>
      <c r="D5336">
        <f>IF('Dobór mocy zestawu'!$E$6&gt;=Arkusz2!C5336,"CPV 6",0)</f>
        <v>0</v>
      </c>
    </row>
    <row r="5337" spans="3:4">
      <c r="C5337">
        <v>5336</v>
      </c>
      <c r="D5337">
        <f>IF('Dobór mocy zestawu'!$E$6&gt;=Arkusz2!C5337,"CPV 6",0)</f>
        <v>0</v>
      </c>
    </row>
    <row r="5338" spans="3:4">
      <c r="C5338">
        <v>5337</v>
      </c>
      <c r="D5338">
        <f>IF('Dobór mocy zestawu'!$E$6&gt;=Arkusz2!C5338,"CPV 6",0)</f>
        <v>0</v>
      </c>
    </row>
    <row r="5339" spans="3:4">
      <c r="C5339">
        <v>5338</v>
      </c>
      <c r="D5339">
        <f>IF('Dobór mocy zestawu'!$E$6&gt;=Arkusz2!C5339,"CPV 6",0)</f>
        <v>0</v>
      </c>
    </row>
    <row r="5340" spans="3:4">
      <c r="C5340">
        <v>5339</v>
      </c>
      <c r="D5340">
        <f>IF('Dobór mocy zestawu'!$E$6&gt;=Arkusz2!C5340,"CPV 6",0)</f>
        <v>0</v>
      </c>
    </row>
    <row r="5341" spans="3:4">
      <c r="C5341">
        <v>5340</v>
      </c>
      <c r="D5341">
        <f>IF('Dobór mocy zestawu'!$E$6&gt;=Arkusz2!C5341,"CPV 6",0)</f>
        <v>0</v>
      </c>
    </row>
    <row r="5342" spans="3:4">
      <c r="C5342">
        <v>5341</v>
      </c>
      <c r="D5342">
        <f>IF('Dobór mocy zestawu'!$E$6&gt;=Arkusz2!C5342,"CPV 6",0)</f>
        <v>0</v>
      </c>
    </row>
    <row r="5343" spans="3:4">
      <c r="C5343">
        <v>5342</v>
      </c>
      <c r="D5343">
        <f>IF('Dobór mocy zestawu'!$E$6&gt;=Arkusz2!C5343,"CPV 6",0)</f>
        <v>0</v>
      </c>
    </row>
    <row r="5344" spans="3:4">
      <c r="C5344">
        <v>5343</v>
      </c>
      <c r="D5344">
        <f>IF('Dobór mocy zestawu'!$E$6&gt;=Arkusz2!C5344,"CPV 6",0)</f>
        <v>0</v>
      </c>
    </row>
    <row r="5345" spans="3:4">
      <c r="C5345">
        <v>5344</v>
      </c>
      <c r="D5345">
        <f>IF('Dobór mocy zestawu'!$E$6&gt;=Arkusz2!C5345,"CPV 6",0)</f>
        <v>0</v>
      </c>
    </row>
    <row r="5346" spans="3:4">
      <c r="C5346">
        <v>5345</v>
      </c>
      <c r="D5346">
        <f>IF('Dobór mocy zestawu'!$E$6&gt;=Arkusz2!C5346,"CPV 6",0)</f>
        <v>0</v>
      </c>
    </row>
    <row r="5347" spans="3:4">
      <c r="C5347">
        <v>5346</v>
      </c>
      <c r="D5347">
        <f>IF('Dobór mocy zestawu'!$E$6&gt;=Arkusz2!C5347,"CPV 6",0)</f>
        <v>0</v>
      </c>
    </row>
    <row r="5348" spans="3:4">
      <c r="C5348">
        <v>5347</v>
      </c>
      <c r="D5348">
        <f>IF('Dobór mocy zestawu'!$E$6&gt;=Arkusz2!C5348,"CPV 6",0)</f>
        <v>0</v>
      </c>
    </row>
    <row r="5349" spans="3:4">
      <c r="C5349">
        <v>5348</v>
      </c>
      <c r="D5349">
        <f>IF('Dobór mocy zestawu'!$E$6&gt;=Arkusz2!C5349,"CPV 6",0)</f>
        <v>0</v>
      </c>
    </row>
    <row r="5350" spans="3:4">
      <c r="C5350">
        <v>5349</v>
      </c>
      <c r="D5350">
        <f>IF('Dobór mocy zestawu'!$E$6&gt;=Arkusz2!C5350,"CPV 6",0)</f>
        <v>0</v>
      </c>
    </row>
    <row r="5351" spans="3:4">
      <c r="C5351">
        <v>5350</v>
      </c>
      <c r="D5351">
        <f>IF('Dobór mocy zestawu'!$E$6&gt;=Arkusz2!C5351,"CPV 6",0)</f>
        <v>0</v>
      </c>
    </row>
    <row r="5352" spans="3:4">
      <c r="C5352">
        <v>5351</v>
      </c>
      <c r="D5352">
        <f>IF('Dobór mocy zestawu'!$E$6&gt;=Arkusz2!C5352,"CPV 6",0)</f>
        <v>0</v>
      </c>
    </row>
    <row r="5353" spans="3:4">
      <c r="C5353">
        <v>5352</v>
      </c>
      <c r="D5353">
        <f>IF('Dobór mocy zestawu'!$E$6&gt;=Arkusz2!C5353,"CPV 6",0)</f>
        <v>0</v>
      </c>
    </row>
    <row r="5354" spans="3:4">
      <c r="C5354">
        <v>5353</v>
      </c>
      <c r="D5354">
        <f>IF('Dobór mocy zestawu'!$E$6&gt;=Arkusz2!C5354,"CPV 6",0)</f>
        <v>0</v>
      </c>
    </row>
    <row r="5355" spans="3:4">
      <c r="C5355">
        <v>5354</v>
      </c>
      <c r="D5355">
        <f>IF('Dobór mocy zestawu'!$E$6&gt;=Arkusz2!C5355,"CPV 6",0)</f>
        <v>0</v>
      </c>
    </row>
    <row r="5356" spans="3:4">
      <c r="C5356">
        <v>5355</v>
      </c>
      <c r="D5356">
        <f>IF('Dobór mocy zestawu'!$E$6&gt;=Arkusz2!C5356,"CPV 6",0)</f>
        <v>0</v>
      </c>
    </row>
    <row r="5357" spans="3:4">
      <c r="C5357">
        <v>5356</v>
      </c>
      <c r="D5357">
        <f>IF('Dobór mocy zestawu'!$E$6&gt;=Arkusz2!C5357,"CPV 6",0)</f>
        <v>0</v>
      </c>
    </row>
    <row r="5358" spans="3:4">
      <c r="C5358">
        <v>5357</v>
      </c>
      <c r="D5358">
        <f>IF('Dobór mocy zestawu'!$E$6&gt;=Arkusz2!C5358,"CPV 6",0)</f>
        <v>0</v>
      </c>
    </row>
    <row r="5359" spans="3:4">
      <c r="C5359">
        <v>5358</v>
      </c>
      <c r="D5359">
        <f>IF('Dobór mocy zestawu'!$E$6&gt;=Arkusz2!C5359,"CPV 6",0)</f>
        <v>0</v>
      </c>
    </row>
    <row r="5360" spans="3:4">
      <c r="C5360">
        <v>5359</v>
      </c>
      <c r="D5360">
        <f>IF('Dobór mocy zestawu'!$E$6&gt;=Arkusz2!C5360,"CPV 6",0)</f>
        <v>0</v>
      </c>
    </row>
    <row r="5361" spans="3:4">
      <c r="C5361">
        <v>5360</v>
      </c>
      <c r="D5361">
        <f>IF('Dobór mocy zestawu'!$E$6&gt;=Arkusz2!C5361,"CPV 6",0)</f>
        <v>0</v>
      </c>
    </row>
    <row r="5362" spans="3:4">
      <c r="C5362">
        <v>5361</v>
      </c>
      <c r="D5362">
        <f>IF('Dobór mocy zestawu'!$E$6&gt;=Arkusz2!C5362,"CPV 6",0)</f>
        <v>0</v>
      </c>
    </row>
    <row r="5363" spans="3:4">
      <c r="C5363">
        <v>5362</v>
      </c>
      <c r="D5363">
        <f>IF('Dobór mocy zestawu'!$E$6&gt;=Arkusz2!C5363,"CPV 6",0)</f>
        <v>0</v>
      </c>
    </row>
    <row r="5364" spans="3:4">
      <c r="C5364">
        <v>5363</v>
      </c>
      <c r="D5364">
        <f>IF('Dobór mocy zestawu'!$E$6&gt;=Arkusz2!C5364,"CPV 6",0)</f>
        <v>0</v>
      </c>
    </row>
    <row r="5365" spans="3:4">
      <c r="C5365">
        <v>5364</v>
      </c>
      <c r="D5365">
        <f>IF('Dobór mocy zestawu'!$E$6&gt;=Arkusz2!C5365,"CPV 6",0)</f>
        <v>0</v>
      </c>
    </row>
    <row r="5366" spans="3:4">
      <c r="C5366">
        <v>5365</v>
      </c>
      <c r="D5366">
        <f>IF('Dobór mocy zestawu'!$E$6&gt;=Arkusz2!C5366,"CPV 6",0)</f>
        <v>0</v>
      </c>
    </row>
    <row r="5367" spans="3:4">
      <c r="C5367">
        <v>5366</v>
      </c>
      <c r="D5367">
        <f>IF('Dobór mocy zestawu'!$E$6&gt;=Arkusz2!C5367,"CPV 6",0)</f>
        <v>0</v>
      </c>
    </row>
    <row r="5368" spans="3:4">
      <c r="C5368">
        <v>5367</v>
      </c>
      <c r="D5368">
        <f>IF('Dobór mocy zestawu'!$E$6&gt;=Arkusz2!C5368,"CPV 6",0)</f>
        <v>0</v>
      </c>
    </row>
    <row r="5369" spans="3:4">
      <c r="C5369">
        <v>5368</v>
      </c>
      <c r="D5369">
        <f>IF('Dobór mocy zestawu'!$E$6&gt;=Arkusz2!C5369,"CPV 6",0)</f>
        <v>0</v>
      </c>
    </row>
    <row r="5370" spans="3:4">
      <c r="C5370">
        <v>5369</v>
      </c>
      <c r="D5370">
        <f>IF('Dobór mocy zestawu'!$E$6&gt;=Arkusz2!C5370,"CPV 6",0)</f>
        <v>0</v>
      </c>
    </row>
    <row r="5371" spans="3:4">
      <c r="C5371">
        <v>5370</v>
      </c>
      <c r="D5371">
        <f>IF('Dobór mocy zestawu'!$E$6&gt;=Arkusz2!C5371,"CPV 6",0)</f>
        <v>0</v>
      </c>
    </row>
    <row r="5372" spans="3:4">
      <c r="C5372">
        <v>5371</v>
      </c>
      <c r="D5372">
        <f>IF('Dobór mocy zestawu'!$E$6&gt;=Arkusz2!C5372,"CPV 6",0)</f>
        <v>0</v>
      </c>
    </row>
    <row r="5373" spans="3:4">
      <c r="C5373">
        <v>5372</v>
      </c>
      <c r="D5373">
        <f>IF('Dobór mocy zestawu'!$E$6&gt;=Arkusz2!C5373,"CPV 6",0)</f>
        <v>0</v>
      </c>
    </row>
    <row r="5374" spans="3:4">
      <c r="C5374">
        <v>5373</v>
      </c>
      <c r="D5374">
        <f>IF('Dobór mocy zestawu'!$E$6&gt;=Arkusz2!C5374,"CPV 6",0)</f>
        <v>0</v>
      </c>
    </row>
    <row r="5375" spans="3:4">
      <c r="C5375">
        <v>5374</v>
      </c>
      <c r="D5375">
        <f>IF('Dobór mocy zestawu'!$E$6&gt;=Arkusz2!C5375,"CPV 6",0)</f>
        <v>0</v>
      </c>
    </row>
    <row r="5376" spans="3:4">
      <c r="C5376">
        <v>5375</v>
      </c>
      <c r="D5376">
        <f>IF('Dobór mocy zestawu'!$E$6&gt;=Arkusz2!C5376,"CPV 6",0)</f>
        <v>0</v>
      </c>
    </row>
    <row r="5377" spans="3:4">
      <c r="C5377">
        <v>5376</v>
      </c>
      <c r="D5377">
        <f>IF('Dobór mocy zestawu'!$E$6&gt;=Arkusz2!C5377,"CPV 6",0)</f>
        <v>0</v>
      </c>
    </row>
    <row r="5378" spans="3:4">
      <c r="C5378">
        <v>5377</v>
      </c>
      <c r="D5378">
        <f>IF('Dobór mocy zestawu'!$E$6&gt;=Arkusz2!C5378,"CPV 6",0)</f>
        <v>0</v>
      </c>
    </row>
    <row r="5379" spans="3:4">
      <c r="C5379">
        <v>5378</v>
      </c>
      <c r="D5379">
        <f>IF('Dobór mocy zestawu'!$E$6&gt;=Arkusz2!C5379,"CPV 6",0)</f>
        <v>0</v>
      </c>
    </row>
    <row r="5380" spans="3:4">
      <c r="C5380">
        <v>5379</v>
      </c>
      <c r="D5380">
        <f>IF('Dobór mocy zestawu'!$E$6&gt;=Arkusz2!C5380,"CPV 6",0)</f>
        <v>0</v>
      </c>
    </row>
    <row r="5381" spans="3:4">
      <c r="C5381">
        <v>5380</v>
      </c>
      <c r="D5381">
        <f>IF('Dobór mocy zestawu'!$E$6&gt;=Arkusz2!C5381,"CPV 6",0)</f>
        <v>0</v>
      </c>
    </row>
    <row r="5382" spans="3:4">
      <c r="C5382">
        <v>5381</v>
      </c>
      <c r="D5382">
        <f>IF('Dobór mocy zestawu'!$E$6&gt;=Arkusz2!C5382,"CPV 6",0)</f>
        <v>0</v>
      </c>
    </row>
    <row r="5383" spans="3:4">
      <c r="C5383">
        <v>5382</v>
      </c>
      <c r="D5383">
        <f>IF('Dobór mocy zestawu'!$E$6&gt;=Arkusz2!C5383,"CPV 6",0)</f>
        <v>0</v>
      </c>
    </row>
    <row r="5384" spans="3:4">
      <c r="C5384">
        <v>5383</v>
      </c>
      <c r="D5384">
        <f>IF('Dobór mocy zestawu'!$E$6&gt;=Arkusz2!C5384,"CPV 6",0)</f>
        <v>0</v>
      </c>
    </row>
    <row r="5385" spans="3:4">
      <c r="C5385">
        <v>5384</v>
      </c>
      <c r="D5385">
        <f>IF('Dobór mocy zestawu'!$E$6&gt;=Arkusz2!C5385,"CPV 6",0)</f>
        <v>0</v>
      </c>
    </row>
    <row r="5386" spans="3:4">
      <c r="C5386">
        <v>5385</v>
      </c>
      <c r="D5386">
        <f>IF('Dobór mocy zestawu'!$E$6&gt;=Arkusz2!C5386,"CPV 6",0)</f>
        <v>0</v>
      </c>
    </row>
    <row r="5387" spans="3:4">
      <c r="C5387">
        <v>5386</v>
      </c>
      <c r="D5387">
        <f>IF('Dobór mocy zestawu'!$E$6&gt;=Arkusz2!C5387,"CPV 6",0)</f>
        <v>0</v>
      </c>
    </row>
    <row r="5388" spans="3:4">
      <c r="C5388">
        <v>5387</v>
      </c>
      <c r="D5388">
        <f>IF('Dobór mocy zestawu'!$E$6&gt;=Arkusz2!C5388,"CPV 6",0)</f>
        <v>0</v>
      </c>
    </row>
    <row r="5389" spans="3:4">
      <c r="C5389">
        <v>5388</v>
      </c>
      <c r="D5389">
        <f>IF('Dobór mocy zestawu'!$E$6&gt;=Arkusz2!C5389,"CPV 6",0)</f>
        <v>0</v>
      </c>
    </row>
    <row r="5390" spans="3:4">
      <c r="C5390">
        <v>5389</v>
      </c>
      <c r="D5390">
        <f>IF('Dobór mocy zestawu'!$E$6&gt;=Arkusz2!C5390,"CPV 6",0)</f>
        <v>0</v>
      </c>
    </row>
    <row r="5391" spans="3:4">
      <c r="C5391">
        <v>5390</v>
      </c>
      <c r="D5391">
        <f>IF('Dobór mocy zestawu'!$E$6&gt;=Arkusz2!C5391,"CPV 6",0)</f>
        <v>0</v>
      </c>
    </row>
    <row r="5392" spans="3:4">
      <c r="C5392">
        <v>5391</v>
      </c>
      <c r="D5392">
        <f>IF('Dobór mocy zestawu'!$E$6&gt;=Arkusz2!C5392,"CPV 6",0)</f>
        <v>0</v>
      </c>
    </row>
    <row r="5393" spans="3:4">
      <c r="C5393">
        <v>5392</v>
      </c>
      <c r="D5393">
        <f>IF('Dobór mocy zestawu'!$E$6&gt;=Arkusz2!C5393,"CPV 6",0)</f>
        <v>0</v>
      </c>
    </row>
    <row r="5394" spans="3:4">
      <c r="C5394">
        <v>5393</v>
      </c>
      <c r="D5394">
        <f>IF('Dobór mocy zestawu'!$E$6&gt;=Arkusz2!C5394,"CPV 6",0)</f>
        <v>0</v>
      </c>
    </row>
    <row r="5395" spans="3:4">
      <c r="C5395">
        <v>5394</v>
      </c>
      <c r="D5395">
        <f>IF('Dobór mocy zestawu'!$E$6&gt;=Arkusz2!C5395,"CPV 6",0)</f>
        <v>0</v>
      </c>
    </row>
    <row r="5396" spans="3:4">
      <c r="C5396">
        <v>5395</v>
      </c>
      <c r="D5396">
        <f>IF('Dobór mocy zestawu'!$E$6&gt;=Arkusz2!C5396,"CPV 6",0)</f>
        <v>0</v>
      </c>
    </row>
    <row r="5397" spans="3:4">
      <c r="C5397">
        <v>5396</v>
      </c>
      <c r="D5397">
        <f>IF('Dobór mocy zestawu'!$E$6&gt;=Arkusz2!C5397,"CPV 6",0)</f>
        <v>0</v>
      </c>
    </row>
    <row r="5398" spans="3:4">
      <c r="C5398">
        <v>5397</v>
      </c>
      <c r="D5398">
        <f>IF('Dobór mocy zestawu'!$E$6&gt;=Arkusz2!C5398,"CPV 6",0)</f>
        <v>0</v>
      </c>
    </row>
    <row r="5399" spans="3:4">
      <c r="C5399">
        <v>5398</v>
      </c>
      <c r="D5399">
        <f>IF('Dobór mocy zestawu'!$E$6&gt;=Arkusz2!C5399,"CPV 6",0)</f>
        <v>0</v>
      </c>
    </row>
    <row r="5400" spans="3:4">
      <c r="C5400">
        <v>5399</v>
      </c>
      <c r="D5400">
        <f>IF('Dobór mocy zestawu'!$E$6&gt;=Arkusz2!C5400,"CPV 6",0)</f>
        <v>0</v>
      </c>
    </row>
    <row r="5401" spans="3:4">
      <c r="C5401">
        <v>5400</v>
      </c>
      <c r="D5401">
        <f>IF('Dobór mocy zestawu'!$E$6&gt;=Arkusz2!C5401,"CPV 6",0)</f>
        <v>0</v>
      </c>
    </row>
    <row r="5402" spans="3:4">
      <c r="C5402">
        <v>5401</v>
      </c>
      <c r="D5402">
        <f>IF('Dobór mocy zestawu'!$E$6&gt;=Arkusz2!C5402,"CPV 6",0)</f>
        <v>0</v>
      </c>
    </row>
    <row r="5403" spans="3:4">
      <c r="C5403">
        <v>5402</v>
      </c>
      <c r="D5403">
        <f>IF('Dobór mocy zestawu'!$E$6&gt;=Arkusz2!C5403,"CPV 6",0)</f>
        <v>0</v>
      </c>
    </row>
    <row r="5404" spans="3:4">
      <c r="C5404">
        <v>5403</v>
      </c>
      <c r="D5404">
        <f>IF('Dobór mocy zestawu'!$E$6&gt;=Arkusz2!C5404,"CPV 6",0)</f>
        <v>0</v>
      </c>
    </row>
    <row r="5405" spans="3:4">
      <c r="C5405">
        <v>5404</v>
      </c>
      <c r="D5405">
        <f>IF('Dobór mocy zestawu'!$E$6&gt;=Arkusz2!C5405,"CPV 6",0)</f>
        <v>0</v>
      </c>
    </row>
    <row r="5406" spans="3:4">
      <c r="C5406">
        <v>5405</v>
      </c>
      <c r="D5406">
        <f>IF('Dobór mocy zestawu'!$E$6&gt;=Arkusz2!C5406,"CPV 6",0)</f>
        <v>0</v>
      </c>
    </row>
    <row r="5407" spans="3:4">
      <c r="C5407">
        <v>5406</v>
      </c>
      <c r="D5407">
        <f>IF('Dobór mocy zestawu'!$E$6&gt;=Arkusz2!C5407,"CPV 6",0)</f>
        <v>0</v>
      </c>
    </row>
    <row r="5408" spans="3:4">
      <c r="C5408">
        <v>5407</v>
      </c>
      <c r="D5408">
        <f>IF('Dobór mocy zestawu'!$E$6&gt;=Arkusz2!C5408,"CPV 6",0)</f>
        <v>0</v>
      </c>
    </row>
    <row r="5409" spans="3:4">
      <c r="C5409">
        <v>5408</v>
      </c>
      <c r="D5409">
        <f>IF('Dobór mocy zestawu'!$E$6&gt;=Arkusz2!C5409,"CPV 6",0)</f>
        <v>0</v>
      </c>
    </row>
    <row r="5410" spans="3:4">
      <c r="C5410">
        <v>5409</v>
      </c>
      <c r="D5410">
        <f>IF('Dobór mocy zestawu'!$E$6&gt;=Arkusz2!C5410,"CPV 6",0)</f>
        <v>0</v>
      </c>
    </row>
    <row r="5411" spans="3:4">
      <c r="C5411">
        <v>5410</v>
      </c>
      <c r="D5411">
        <f>IF('Dobór mocy zestawu'!$E$6&gt;=Arkusz2!C5411,"CPV 6",0)</f>
        <v>0</v>
      </c>
    </row>
    <row r="5412" spans="3:4">
      <c r="C5412">
        <v>5411</v>
      </c>
      <c r="D5412">
        <f>IF('Dobór mocy zestawu'!$E$6&gt;=Arkusz2!C5412,"CPV 6",0)</f>
        <v>0</v>
      </c>
    </row>
    <row r="5413" spans="3:4">
      <c r="C5413">
        <v>5412</v>
      </c>
      <c r="D5413">
        <f>IF('Dobór mocy zestawu'!$E$6&gt;=Arkusz2!C5413,"CPV 6",0)</f>
        <v>0</v>
      </c>
    </row>
    <row r="5414" spans="3:4">
      <c r="C5414">
        <v>5413</v>
      </c>
      <c r="D5414">
        <f>IF('Dobór mocy zestawu'!$E$6&gt;=Arkusz2!C5414,"CPV 6",0)</f>
        <v>0</v>
      </c>
    </row>
    <row r="5415" spans="3:4">
      <c r="C5415">
        <v>5414</v>
      </c>
      <c r="D5415">
        <f>IF('Dobór mocy zestawu'!$E$6&gt;=Arkusz2!C5415,"CPV 6",0)</f>
        <v>0</v>
      </c>
    </row>
    <row r="5416" spans="3:4">
      <c r="C5416">
        <v>5415</v>
      </c>
      <c r="D5416">
        <f>IF('Dobór mocy zestawu'!$E$6&gt;=Arkusz2!C5416,"CPV 6",0)</f>
        <v>0</v>
      </c>
    </row>
    <row r="5417" spans="3:4">
      <c r="C5417">
        <v>5416</v>
      </c>
      <c r="D5417">
        <f>IF('Dobór mocy zestawu'!$E$6&gt;=Arkusz2!C5417,"CPV 6",0)</f>
        <v>0</v>
      </c>
    </row>
    <row r="5418" spans="3:4">
      <c r="C5418">
        <v>5417</v>
      </c>
      <c r="D5418">
        <f>IF('Dobór mocy zestawu'!$E$6&gt;=Arkusz2!C5418,"CPV 6",0)</f>
        <v>0</v>
      </c>
    </row>
    <row r="5419" spans="3:4">
      <c r="C5419">
        <v>5418</v>
      </c>
      <c r="D5419">
        <f>IF('Dobór mocy zestawu'!$E$6&gt;=Arkusz2!C5419,"CPV 6",0)</f>
        <v>0</v>
      </c>
    </row>
    <row r="5420" spans="3:4">
      <c r="C5420">
        <v>5419</v>
      </c>
      <c r="D5420">
        <f>IF('Dobór mocy zestawu'!$E$6&gt;=Arkusz2!C5420,"CPV 6",0)</f>
        <v>0</v>
      </c>
    </row>
    <row r="5421" spans="3:4">
      <c r="C5421">
        <v>5420</v>
      </c>
      <c r="D5421">
        <f>IF('Dobór mocy zestawu'!$E$6&gt;=Arkusz2!C5421,"CPV 6",0)</f>
        <v>0</v>
      </c>
    </row>
    <row r="5422" spans="3:4">
      <c r="C5422">
        <v>5421</v>
      </c>
      <c r="D5422">
        <f>IF('Dobór mocy zestawu'!$E$6&gt;=Arkusz2!C5422,"CPV 6",0)</f>
        <v>0</v>
      </c>
    </row>
    <row r="5423" spans="3:4">
      <c r="C5423">
        <v>5422</v>
      </c>
      <c r="D5423">
        <f>IF('Dobór mocy zestawu'!$E$6&gt;=Arkusz2!C5423,"CPV 6",0)</f>
        <v>0</v>
      </c>
    </row>
    <row r="5424" spans="3:4">
      <c r="C5424">
        <v>5423</v>
      </c>
      <c r="D5424">
        <f>IF('Dobór mocy zestawu'!$E$6&gt;=Arkusz2!C5424,"CPV 6",0)</f>
        <v>0</v>
      </c>
    </row>
    <row r="5425" spans="3:4">
      <c r="C5425">
        <v>5424</v>
      </c>
      <c r="D5425">
        <f>IF('Dobór mocy zestawu'!$E$6&gt;=Arkusz2!C5425,"CPV 6",0)</f>
        <v>0</v>
      </c>
    </row>
    <row r="5426" spans="3:4">
      <c r="C5426">
        <v>5425</v>
      </c>
      <c r="D5426">
        <f>IF('Dobór mocy zestawu'!$E$6&gt;=Arkusz2!C5426,"CPV 6",0)</f>
        <v>0</v>
      </c>
    </row>
    <row r="5427" spans="3:4">
      <c r="C5427">
        <v>5426</v>
      </c>
      <c r="D5427">
        <f>IF('Dobór mocy zestawu'!$E$6&gt;=Arkusz2!C5427,"CPV 6",0)</f>
        <v>0</v>
      </c>
    </row>
    <row r="5428" spans="3:4">
      <c r="C5428">
        <v>5427</v>
      </c>
      <c r="D5428">
        <f>IF('Dobór mocy zestawu'!$E$6&gt;=Arkusz2!C5428,"CPV 6",0)</f>
        <v>0</v>
      </c>
    </row>
    <row r="5429" spans="3:4">
      <c r="C5429">
        <v>5428</v>
      </c>
      <c r="D5429">
        <f>IF('Dobór mocy zestawu'!$E$6&gt;=Arkusz2!C5429,"CPV 6",0)</f>
        <v>0</v>
      </c>
    </row>
    <row r="5430" spans="3:4">
      <c r="C5430">
        <v>5429</v>
      </c>
      <c r="D5430">
        <f>IF('Dobór mocy zestawu'!$E$6&gt;=Arkusz2!C5430,"CPV 6",0)</f>
        <v>0</v>
      </c>
    </row>
    <row r="5431" spans="3:4">
      <c r="C5431">
        <v>5430</v>
      </c>
      <c r="D5431">
        <f>IF('Dobór mocy zestawu'!$E$6&gt;=Arkusz2!C5431,"CPV 6",0)</f>
        <v>0</v>
      </c>
    </row>
    <row r="5432" spans="3:4">
      <c r="C5432">
        <v>5431</v>
      </c>
      <c r="D5432">
        <f>IF('Dobór mocy zestawu'!$E$6&gt;=Arkusz2!C5432,"CPV 6",0)</f>
        <v>0</v>
      </c>
    </row>
    <row r="5433" spans="3:4">
      <c r="C5433">
        <v>5432</v>
      </c>
      <c r="D5433">
        <f>IF('Dobór mocy zestawu'!$E$6&gt;=Arkusz2!C5433,"CPV 6",0)</f>
        <v>0</v>
      </c>
    </row>
    <row r="5434" spans="3:4">
      <c r="C5434">
        <v>5433</v>
      </c>
      <c r="D5434">
        <f>IF('Dobór mocy zestawu'!$E$6&gt;=Arkusz2!C5434,"CPV 6",0)</f>
        <v>0</v>
      </c>
    </row>
    <row r="5435" spans="3:4">
      <c r="C5435">
        <v>5434</v>
      </c>
      <c r="D5435">
        <f>IF('Dobór mocy zestawu'!$E$6&gt;=Arkusz2!C5435,"CPV 6",0)</f>
        <v>0</v>
      </c>
    </row>
    <row r="5436" spans="3:4">
      <c r="C5436">
        <v>5435</v>
      </c>
      <c r="D5436">
        <f>IF('Dobór mocy zestawu'!$E$6&gt;=Arkusz2!C5436,"CPV 6",0)</f>
        <v>0</v>
      </c>
    </row>
    <row r="5437" spans="3:4">
      <c r="C5437">
        <v>5436</v>
      </c>
      <c r="D5437">
        <f>IF('Dobór mocy zestawu'!$E$6&gt;=Arkusz2!C5437,"CPV 6",0)</f>
        <v>0</v>
      </c>
    </row>
    <row r="5438" spans="3:4">
      <c r="C5438">
        <v>5437</v>
      </c>
      <c r="D5438">
        <f>IF('Dobór mocy zestawu'!$E$6&gt;=Arkusz2!C5438,"CPV 6",0)</f>
        <v>0</v>
      </c>
    </row>
    <row r="5439" spans="3:4">
      <c r="C5439">
        <v>5438</v>
      </c>
      <c r="D5439">
        <f>IF('Dobór mocy zestawu'!$E$6&gt;=Arkusz2!C5439,"CPV 6",0)</f>
        <v>0</v>
      </c>
    </row>
    <row r="5440" spans="3:4">
      <c r="C5440">
        <v>5439</v>
      </c>
      <c r="D5440">
        <f>IF('Dobór mocy zestawu'!$E$6&gt;=Arkusz2!C5440,"CPV 6",0)</f>
        <v>0</v>
      </c>
    </row>
    <row r="5441" spans="3:4">
      <c r="C5441">
        <v>5440</v>
      </c>
      <c r="D5441">
        <f>IF('Dobór mocy zestawu'!$E$6&gt;=Arkusz2!C5441,"CPV 6",0)</f>
        <v>0</v>
      </c>
    </row>
    <row r="5442" spans="3:4">
      <c r="C5442">
        <v>5441</v>
      </c>
      <c r="D5442">
        <f>IF('Dobór mocy zestawu'!$E$6&gt;=Arkusz2!C5442,"CPV 6",0)</f>
        <v>0</v>
      </c>
    </row>
    <row r="5443" spans="3:4">
      <c r="C5443">
        <v>5442</v>
      </c>
      <c r="D5443">
        <f>IF('Dobór mocy zestawu'!$E$6&gt;=Arkusz2!C5443,"CPV 6",0)</f>
        <v>0</v>
      </c>
    </row>
    <row r="5444" spans="3:4">
      <c r="C5444">
        <v>5443</v>
      </c>
      <c r="D5444">
        <f>IF('Dobór mocy zestawu'!$E$6&gt;=Arkusz2!C5444,"CPV 6",0)</f>
        <v>0</v>
      </c>
    </row>
    <row r="5445" spans="3:4">
      <c r="C5445">
        <v>5444</v>
      </c>
      <c r="D5445">
        <f>IF('Dobór mocy zestawu'!$E$6&gt;=Arkusz2!C5445,"CPV 6",0)</f>
        <v>0</v>
      </c>
    </row>
    <row r="5446" spans="3:4">
      <c r="C5446">
        <v>5445</v>
      </c>
      <c r="D5446">
        <f>IF('Dobór mocy zestawu'!$E$6&gt;=Arkusz2!C5446,"CPV 6",0)</f>
        <v>0</v>
      </c>
    </row>
    <row r="5447" spans="3:4">
      <c r="C5447">
        <v>5446</v>
      </c>
      <c r="D5447">
        <f>IF('Dobór mocy zestawu'!$E$6&gt;=Arkusz2!C5447,"CPV 6",0)</f>
        <v>0</v>
      </c>
    </row>
    <row r="5448" spans="3:4">
      <c r="C5448">
        <v>5447</v>
      </c>
      <c r="D5448">
        <f>IF('Dobór mocy zestawu'!$E$6&gt;=Arkusz2!C5448,"CPV 6",0)</f>
        <v>0</v>
      </c>
    </row>
    <row r="5449" spans="3:4">
      <c r="C5449">
        <v>5448</v>
      </c>
      <c r="D5449">
        <f>IF('Dobór mocy zestawu'!$E$6&gt;=Arkusz2!C5449,"CPV 6",0)</f>
        <v>0</v>
      </c>
    </row>
    <row r="5450" spans="3:4">
      <c r="C5450">
        <v>5449</v>
      </c>
      <c r="D5450">
        <f>IF('Dobór mocy zestawu'!$E$6&gt;=Arkusz2!C5450,"CPV 6",0)</f>
        <v>0</v>
      </c>
    </row>
    <row r="5451" spans="3:4">
      <c r="C5451">
        <v>5450</v>
      </c>
      <c r="D5451">
        <f>IF('Dobór mocy zestawu'!$E$6&gt;=Arkusz2!C5451,"CPV 6",0)</f>
        <v>0</v>
      </c>
    </row>
    <row r="5452" spans="3:4">
      <c r="C5452">
        <v>5451</v>
      </c>
      <c r="D5452">
        <f>IF('Dobór mocy zestawu'!$E$6&gt;=Arkusz2!C5452,"CPV 6",0)</f>
        <v>0</v>
      </c>
    </row>
    <row r="5453" spans="3:4">
      <c r="C5453">
        <v>5452</v>
      </c>
      <c r="D5453">
        <f>IF('Dobór mocy zestawu'!$E$6&gt;=Arkusz2!C5453,"CPV 6",0)</f>
        <v>0</v>
      </c>
    </row>
    <row r="5454" spans="3:4">
      <c r="C5454">
        <v>5453</v>
      </c>
      <c r="D5454">
        <f>IF('Dobór mocy zestawu'!$E$6&gt;=Arkusz2!C5454,"CPV 6",0)</f>
        <v>0</v>
      </c>
    </row>
    <row r="5455" spans="3:4">
      <c r="C5455">
        <v>5454</v>
      </c>
      <c r="D5455">
        <f>IF('Dobór mocy zestawu'!$E$6&gt;=Arkusz2!C5455,"CPV 6",0)</f>
        <v>0</v>
      </c>
    </row>
    <row r="5456" spans="3:4">
      <c r="C5456">
        <v>5455</v>
      </c>
      <c r="D5456">
        <f>IF('Dobór mocy zestawu'!$E$6&gt;=Arkusz2!C5456,"CPV 6",0)</f>
        <v>0</v>
      </c>
    </row>
    <row r="5457" spans="3:4">
      <c r="C5457">
        <v>5456</v>
      </c>
      <c r="D5457">
        <f>IF('Dobór mocy zestawu'!$E$6&gt;=Arkusz2!C5457,"CPV 6",0)</f>
        <v>0</v>
      </c>
    </row>
    <row r="5458" spans="3:4">
      <c r="C5458">
        <v>5457</v>
      </c>
      <c r="D5458">
        <f>IF('Dobór mocy zestawu'!$E$6&gt;=Arkusz2!C5458,"CPV 6",0)</f>
        <v>0</v>
      </c>
    </row>
    <row r="5459" spans="3:4">
      <c r="C5459">
        <v>5458</v>
      </c>
      <c r="D5459">
        <f>IF('Dobór mocy zestawu'!$E$6&gt;=Arkusz2!C5459,"CPV 6",0)</f>
        <v>0</v>
      </c>
    </row>
    <row r="5460" spans="3:4">
      <c r="C5460">
        <v>5459</v>
      </c>
      <c r="D5460">
        <f>IF('Dobór mocy zestawu'!$E$6&gt;=Arkusz2!C5460,"CPV 6",0)</f>
        <v>0</v>
      </c>
    </row>
    <row r="5461" spans="3:4">
      <c r="C5461">
        <v>5460</v>
      </c>
      <c r="D5461">
        <f>IF('Dobór mocy zestawu'!$E$6&gt;=Arkusz2!C5461,"CPV 6",0)</f>
        <v>0</v>
      </c>
    </row>
    <row r="5462" spans="3:4">
      <c r="C5462">
        <v>5461</v>
      </c>
      <c r="D5462">
        <f>IF('Dobór mocy zestawu'!$E$6&gt;=Arkusz2!C5462,"CPV 6",0)</f>
        <v>0</v>
      </c>
    </row>
    <row r="5463" spans="3:4">
      <c r="C5463">
        <v>5462</v>
      </c>
      <c r="D5463">
        <f>IF('Dobór mocy zestawu'!$E$6&gt;=Arkusz2!C5463,"CPV 6",0)</f>
        <v>0</v>
      </c>
    </row>
    <row r="5464" spans="3:4">
      <c r="C5464">
        <v>5463</v>
      </c>
      <c r="D5464">
        <f>IF('Dobór mocy zestawu'!$E$6&gt;=Arkusz2!C5464,"CPV 6",0)</f>
        <v>0</v>
      </c>
    </row>
    <row r="5465" spans="3:4">
      <c r="C5465">
        <v>5464</v>
      </c>
      <c r="D5465">
        <f>IF('Dobór mocy zestawu'!$E$6&gt;=Arkusz2!C5465,"CPV 6",0)</f>
        <v>0</v>
      </c>
    </row>
    <row r="5466" spans="3:4">
      <c r="C5466">
        <v>5465</v>
      </c>
      <c r="D5466">
        <f>IF('Dobór mocy zestawu'!$E$6&gt;=Arkusz2!C5466,"CPV 6",0)</f>
        <v>0</v>
      </c>
    </row>
    <row r="5467" spans="3:4">
      <c r="C5467">
        <v>5466</v>
      </c>
      <c r="D5467">
        <f>IF('Dobór mocy zestawu'!$E$6&gt;=Arkusz2!C5467,"CPV 6",0)</f>
        <v>0</v>
      </c>
    </row>
    <row r="5468" spans="3:4">
      <c r="C5468">
        <v>5467</v>
      </c>
      <c r="D5468">
        <f>IF('Dobór mocy zestawu'!$E$6&gt;=Arkusz2!C5468,"CPV 6",0)</f>
        <v>0</v>
      </c>
    </row>
    <row r="5469" spans="3:4">
      <c r="C5469">
        <v>5468</v>
      </c>
      <c r="D5469">
        <f>IF('Dobór mocy zestawu'!$E$6&gt;=Arkusz2!C5469,"CPV 6",0)</f>
        <v>0</v>
      </c>
    </row>
    <row r="5470" spans="3:4">
      <c r="C5470">
        <v>5469</v>
      </c>
      <c r="D5470">
        <f>IF('Dobór mocy zestawu'!$E$6&gt;=Arkusz2!C5470,"CPV 6",0)</f>
        <v>0</v>
      </c>
    </row>
    <row r="5471" spans="3:4">
      <c r="C5471">
        <v>5470</v>
      </c>
      <c r="D5471">
        <f>IF('Dobór mocy zestawu'!$E$6&gt;=Arkusz2!C5471,"CPV 6",0)</f>
        <v>0</v>
      </c>
    </row>
    <row r="5472" spans="3:4">
      <c r="C5472">
        <v>5471</v>
      </c>
      <c r="D5472">
        <f>IF('Dobór mocy zestawu'!$E$6&gt;=Arkusz2!C5472,"CPV 6",0)</f>
        <v>0</v>
      </c>
    </row>
    <row r="5473" spans="3:4">
      <c r="C5473">
        <v>5472</v>
      </c>
      <c r="D5473">
        <f>IF('Dobór mocy zestawu'!$E$6&gt;=Arkusz2!C5473,"CPV 6",0)</f>
        <v>0</v>
      </c>
    </row>
    <row r="5474" spans="3:4">
      <c r="C5474">
        <v>5473</v>
      </c>
      <c r="D5474">
        <f>IF('Dobór mocy zestawu'!$E$6&gt;=Arkusz2!C5474,"CPV 6",0)</f>
        <v>0</v>
      </c>
    </row>
    <row r="5475" spans="3:4">
      <c r="C5475">
        <v>5474</v>
      </c>
      <c r="D5475">
        <f>IF('Dobór mocy zestawu'!$E$6&gt;=Arkusz2!C5475,"CPV 6",0)</f>
        <v>0</v>
      </c>
    </row>
    <row r="5476" spans="3:4">
      <c r="C5476">
        <v>5475</v>
      </c>
      <c r="D5476">
        <f>IF('Dobór mocy zestawu'!$E$6&gt;=Arkusz2!C5476,"CPV 6",0)</f>
        <v>0</v>
      </c>
    </row>
    <row r="5477" spans="3:4">
      <c r="C5477">
        <v>5476</v>
      </c>
      <c r="D5477">
        <f>IF('Dobór mocy zestawu'!$E$6&gt;=Arkusz2!C5477,"CPV 6",0)</f>
        <v>0</v>
      </c>
    </row>
    <row r="5478" spans="3:4">
      <c r="C5478">
        <v>5477</v>
      </c>
      <c r="D5478">
        <f>IF('Dobór mocy zestawu'!$E$6&gt;=Arkusz2!C5478,"CPV 6",0)</f>
        <v>0</v>
      </c>
    </row>
    <row r="5479" spans="3:4">
      <c r="C5479">
        <v>5478</v>
      </c>
      <c r="D5479">
        <f>IF('Dobór mocy zestawu'!$E$6&gt;=Arkusz2!C5479,"CPV 6",0)</f>
        <v>0</v>
      </c>
    </row>
    <row r="5480" spans="3:4">
      <c r="C5480">
        <v>5479</v>
      </c>
      <c r="D5480">
        <f>IF('Dobór mocy zestawu'!$E$6&gt;=Arkusz2!C5480,"CPV 6",0)</f>
        <v>0</v>
      </c>
    </row>
    <row r="5481" spans="3:4">
      <c r="C5481">
        <v>5480</v>
      </c>
      <c r="D5481">
        <f>IF('Dobór mocy zestawu'!$E$6&gt;=Arkusz2!C5481,"CPV 6",0)</f>
        <v>0</v>
      </c>
    </row>
    <row r="5482" spans="3:4">
      <c r="C5482">
        <v>5481</v>
      </c>
      <c r="D5482">
        <f>IF('Dobór mocy zestawu'!$E$6&gt;=Arkusz2!C5482,"CPV 6",0)</f>
        <v>0</v>
      </c>
    </row>
    <row r="5483" spans="3:4">
      <c r="C5483">
        <v>5482</v>
      </c>
      <c r="D5483">
        <f>IF('Dobór mocy zestawu'!$E$6&gt;=Arkusz2!C5483,"CPV 6",0)</f>
        <v>0</v>
      </c>
    </row>
    <row r="5484" spans="3:4">
      <c r="C5484">
        <v>5483</v>
      </c>
      <c r="D5484">
        <f>IF('Dobór mocy zestawu'!$E$6&gt;=Arkusz2!C5484,"CPV 6",0)</f>
        <v>0</v>
      </c>
    </row>
    <row r="5485" spans="3:4">
      <c r="C5485">
        <v>5484</v>
      </c>
      <c r="D5485">
        <f>IF('Dobór mocy zestawu'!$E$6&gt;=Arkusz2!C5485,"CPV 6",0)</f>
        <v>0</v>
      </c>
    </row>
    <row r="5486" spans="3:4">
      <c r="C5486">
        <v>5485</v>
      </c>
      <c r="D5486">
        <f>IF('Dobór mocy zestawu'!$E$6&gt;=Arkusz2!C5486,"CPV 6",0)</f>
        <v>0</v>
      </c>
    </row>
    <row r="5487" spans="3:4">
      <c r="C5487">
        <v>5486</v>
      </c>
      <c r="D5487">
        <f>IF('Dobór mocy zestawu'!$E$6&gt;=Arkusz2!C5487,"CPV 6",0)</f>
        <v>0</v>
      </c>
    </row>
    <row r="5488" spans="3:4">
      <c r="C5488">
        <v>5487</v>
      </c>
      <c r="D5488">
        <f>IF('Dobór mocy zestawu'!$E$6&gt;=Arkusz2!C5488,"CPV 6",0)</f>
        <v>0</v>
      </c>
    </row>
    <row r="5489" spans="3:4">
      <c r="C5489">
        <v>5488</v>
      </c>
      <c r="D5489">
        <f>IF('Dobór mocy zestawu'!$E$6&gt;=Arkusz2!C5489,"CPV 6",0)</f>
        <v>0</v>
      </c>
    </row>
    <row r="5490" spans="3:4">
      <c r="C5490">
        <v>5489</v>
      </c>
      <c r="D5490">
        <f>IF('Dobór mocy zestawu'!$E$6&gt;=Arkusz2!C5490,"CPV 6",0)</f>
        <v>0</v>
      </c>
    </row>
    <row r="5491" spans="3:4">
      <c r="C5491">
        <v>5490</v>
      </c>
      <c r="D5491">
        <f>IF('Dobór mocy zestawu'!$E$6&gt;=Arkusz2!C5491,"CPV 6",0)</f>
        <v>0</v>
      </c>
    </row>
    <row r="5492" spans="3:4">
      <c r="C5492">
        <v>5491</v>
      </c>
      <c r="D5492">
        <f>IF('Dobór mocy zestawu'!$E$6&gt;=Arkusz2!C5492,"CPV 6",0)</f>
        <v>0</v>
      </c>
    </row>
    <row r="5493" spans="3:4">
      <c r="C5493">
        <v>5492</v>
      </c>
      <c r="D5493">
        <f>IF('Dobór mocy zestawu'!$E$6&gt;=Arkusz2!C5493,"CPV 6",0)</f>
        <v>0</v>
      </c>
    </row>
    <row r="5494" spans="3:4">
      <c r="C5494">
        <v>5493</v>
      </c>
      <c r="D5494">
        <f>IF('Dobór mocy zestawu'!$E$6&gt;=Arkusz2!C5494,"CPV 6",0)</f>
        <v>0</v>
      </c>
    </row>
    <row r="5495" spans="3:4">
      <c r="C5495">
        <v>5494</v>
      </c>
      <c r="D5495">
        <f>IF('Dobór mocy zestawu'!$E$6&gt;=Arkusz2!C5495,"CPV 6",0)</f>
        <v>0</v>
      </c>
    </row>
    <row r="5496" spans="3:4">
      <c r="C5496">
        <v>5495</v>
      </c>
      <c r="D5496">
        <f>IF('Dobór mocy zestawu'!$E$6&gt;=Arkusz2!C5496,"CPV 6",0)</f>
        <v>0</v>
      </c>
    </row>
    <row r="5497" spans="3:4">
      <c r="C5497">
        <v>5496</v>
      </c>
      <c r="D5497">
        <f>IF('Dobór mocy zestawu'!$E$6&gt;=Arkusz2!C5497,"CPV 6",0)</f>
        <v>0</v>
      </c>
    </row>
    <row r="5498" spans="3:4">
      <c r="C5498">
        <v>5497</v>
      </c>
      <c r="D5498">
        <f>IF('Dobór mocy zestawu'!$E$6&gt;=Arkusz2!C5498,"CPV 6",0)</f>
        <v>0</v>
      </c>
    </row>
    <row r="5499" spans="3:4">
      <c r="C5499">
        <v>5498</v>
      </c>
      <c r="D5499">
        <f>IF('Dobór mocy zestawu'!$E$6&gt;=Arkusz2!C5499,"CPV 6",0)</f>
        <v>0</v>
      </c>
    </row>
    <row r="5500" spans="3:4">
      <c r="C5500">
        <v>5499</v>
      </c>
      <c r="D5500">
        <f>IF('Dobór mocy zestawu'!$E$6&gt;=Arkusz2!C5500,"CPV 6",0)</f>
        <v>0</v>
      </c>
    </row>
    <row r="5501" spans="3:4">
      <c r="C5501">
        <v>5500</v>
      </c>
      <c r="D5501">
        <f>IF('Dobór mocy zestawu'!$E$6&gt;=Arkusz2!C5501,"CPV 6",0)</f>
        <v>0</v>
      </c>
    </row>
    <row r="5502" spans="3:4">
      <c r="C5502">
        <v>5501</v>
      </c>
      <c r="D5502">
        <f>IF('Dobór mocy zestawu'!$E$6&gt;=Arkusz2!C5502,"CPV 6",0)</f>
        <v>0</v>
      </c>
    </row>
    <row r="5503" spans="3:4">
      <c r="C5503">
        <v>5502</v>
      </c>
      <c r="D5503">
        <f>IF('Dobór mocy zestawu'!$E$6&gt;=Arkusz2!C5503,"CPV 6",0)</f>
        <v>0</v>
      </c>
    </row>
    <row r="5504" spans="3:4">
      <c r="C5504">
        <v>5503</v>
      </c>
      <c r="D5504">
        <f>IF('Dobór mocy zestawu'!$E$6&gt;=Arkusz2!C5504,"CPV 6",0)</f>
        <v>0</v>
      </c>
    </row>
    <row r="5505" spans="3:4">
      <c r="C5505">
        <v>5504</v>
      </c>
      <c r="D5505">
        <f>IF('Dobór mocy zestawu'!$E$6&gt;=Arkusz2!C5505,"CPV 6",0)</f>
        <v>0</v>
      </c>
    </row>
    <row r="5506" spans="3:4">
      <c r="C5506">
        <v>5505</v>
      </c>
      <c r="D5506">
        <f>IF('Dobór mocy zestawu'!$E$6&gt;=Arkusz2!C5506,"CPV 6",0)</f>
        <v>0</v>
      </c>
    </row>
    <row r="5507" spans="3:4">
      <c r="C5507">
        <v>5506</v>
      </c>
      <c r="D5507">
        <f>IF('Dobór mocy zestawu'!$E$6&gt;=Arkusz2!C5507,"CPV 6",0)</f>
        <v>0</v>
      </c>
    </row>
    <row r="5508" spans="3:4">
      <c r="C5508">
        <v>5507</v>
      </c>
      <c r="D5508">
        <f>IF('Dobór mocy zestawu'!$E$6&gt;=Arkusz2!C5508,"CPV 6",0)</f>
        <v>0</v>
      </c>
    </row>
    <row r="5509" spans="3:4">
      <c r="C5509">
        <v>5508</v>
      </c>
      <c r="D5509">
        <f>IF('Dobór mocy zestawu'!$E$6&gt;=Arkusz2!C5509,"CPV 6",0)</f>
        <v>0</v>
      </c>
    </row>
    <row r="5510" spans="3:4">
      <c r="C5510">
        <v>5509</v>
      </c>
      <c r="D5510">
        <f>IF('Dobór mocy zestawu'!$E$6&gt;=Arkusz2!C5510,"CPV 6",0)</f>
        <v>0</v>
      </c>
    </row>
    <row r="5511" spans="3:4">
      <c r="C5511">
        <v>5510</v>
      </c>
      <c r="D5511">
        <f>IF('Dobór mocy zestawu'!$E$6&gt;=Arkusz2!C5511,"CPV 6",0)</f>
        <v>0</v>
      </c>
    </row>
    <row r="5512" spans="3:4">
      <c r="C5512">
        <v>5511</v>
      </c>
      <c r="D5512">
        <f>IF('Dobór mocy zestawu'!$E$6&gt;=Arkusz2!C5512,"CPV 6",0)</f>
        <v>0</v>
      </c>
    </row>
    <row r="5513" spans="3:4">
      <c r="C5513">
        <v>5512</v>
      </c>
      <c r="D5513">
        <f>IF('Dobór mocy zestawu'!$E$6&gt;=Arkusz2!C5513,"CPV 6",0)</f>
        <v>0</v>
      </c>
    </row>
    <row r="5514" spans="3:4">
      <c r="C5514">
        <v>5513</v>
      </c>
      <c r="D5514">
        <f>IF('Dobór mocy zestawu'!$E$6&gt;=Arkusz2!C5514,"CPV 6",0)</f>
        <v>0</v>
      </c>
    </row>
    <row r="5515" spans="3:4">
      <c r="C5515">
        <v>5514</v>
      </c>
      <c r="D5515">
        <f>IF('Dobór mocy zestawu'!$E$6&gt;=Arkusz2!C5515,"CPV 6",0)</f>
        <v>0</v>
      </c>
    </row>
    <row r="5516" spans="3:4">
      <c r="C5516">
        <v>5515</v>
      </c>
      <c r="D5516">
        <f>IF('Dobór mocy zestawu'!$E$6&gt;=Arkusz2!C5516,"CPV 6",0)</f>
        <v>0</v>
      </c>
    </row>
    <row r="5517" spans="3:4">
      <c r="C5517">
        <v>5516</v>
      </c>
      <c r="D5517">
        <f>IF('Dobór mocy zestawu'!$E$6&gt;=Arkusz2!C5517,"CPV 6",0)</f>
        <v>0</v>
      </c>
    </row>
    <row r="5518" spans="3:4">
      <c r="C5518">
        <v>5517</v>
      </c>
      <c r="D5518">
        <f>IF('Dobór mocy zestawu'!$E$6&gt;=Arkusz2!C5518,"CPV 6",0)</f>
        <v>0</v>
      </c>
    </row>
    <row r="5519" spans="3:4">
      <c r="C5519">
        <v>5518</v>
      </c>
      <c r="D5519">
        <f>IF('Dobór mocy zestawu'!$E$6&gt;=Arkusz2!C5519,"CPV 6",0)</f>
        <v>0</v>
      </c>
    </row>
    <row r="5520" spans="3:4">
      <c r="C5520">
        <v>5519</v>
      </c>
      <c r="D5520">
        <f>IF('Dobór mocy zestawu'!$E$6&gt;=Arkusz2!C5520,"CPV 6",0)</f>
        <v>0</v>
      </c>
    </row>
    <row r="5521" spans="3:4">
      <c r="C5521">
        <v>5520</v>
      </c>
      <c r="D5521">
        <f>IF('Dobór mocy zestawu'!$E$6&gt;=Arkusz2!C5521,"CPV 6",0)</f>
        <v>0</v>
      </c>
    </row>
    <row r="5522" spans="3:4">
      <c r="C5522">
        <v>5521</v>
      </c>
      <c r="D5522">
        <f>IF('Dobór mocy zestawu'!$E$6&gt;=Arkusz2!C5522,"CPV 6",0)</f>
        <v>0</v>
      </c>
    </row>
    <row r="5523" spans="3:4">
      <c r="C5523">
        <v>5522</v>
      </c>
      <c r="D5523">
        <f>IF('Dobór mocy zestawu'!$E$6&gt;=Arkusz2!C5523,"CPV 6",0)</f>
        <v>0</v>
      </c>
    </row>
    <row r="5524" spans="3:4">
      <c r="C5524">
        <v>5523</v>
      </c>
      <c r="D5524">
        <f>IF('Dobór mocy zestawu'!$E$6&gt;=Arkusz2!C5524,"CPV 6",0)</f>
        <v>0</v>
      </c>
    </row>
    <row r="5525" spans="3:4">
      <c r="C5525">
        <v>5524</v>
      </c>
      <c r="D5525">
        <f>IF('Dobór mocy zestawu'!$E$6&gt;=Arkusz2!C5525,"CPV 6",0)</f>
        <v>0</v>
      </c>
    </row>
    <row r="5526" spans="3:4">
      <c r="C5526">
        <v>5525</v>
      </c>
      <c r="D5526">
        <f>IF('Dobór mocy zestawu'!$E$6&gt;=Arkusz2!C5526,"CPV 6",0)</f>
        <v>0</v>
      </c>
    </row>
    <row r="5527" spans="3:4">
      <c r="C5527">
        <v>5526</v>
      </c>
      <c r="D5527">
        <f>IF('Dobór mocy zestawu'!$E$6&gt;=Arkusz2!C5527,"CPV 6",0)</f>
        <v>0</v>
      </c>
    </row>
    <row r="5528" spans="3:4">
      <c r="C5528">
        <v>5527</v>
      </c>
      <c r="D5528">
        <f>IF('Dobór mocy zestawu'!$E$6&gt;=Arkusz2!C5528,"CPV 6",0)</f>
        <v>0</v>
      </c>
    </row>
    <row r="5529" spans="3:4">
      <c r="C5529">
        <v>5528</v>
      </c>
      <c r="D5529">
        <f>IF('Dobór mocy zestawu'!$E$6&gt;=Arkusz2!C5529,"CPV 6",0)</f>
        <v>0</v>
      </c>
    </row>
    <row r="5530" spans="3:4">
      <c r="C5530">
        <v>5529</v>
      </c>
      <c r="D5530">
        <f>IF('Dobór mocy zestawu'!$E$6&gt;=Arkusz2!C5530,"CPV 6",0)</f>
        <v>0</v>
      </c>
    </row>
    <row r="5531" spans="3:4">
      <c r="C5531">
        <v>5530</v>
      </c>
      <c r="D5531">
        <f>IF('Dobór mocy zestawu'!$E$6&gt;=Arkusz2!C5531,"CPV 6",0)</f>
        <v>0</v>
      </c>
    </row>
    <row r="5532" spans="3:4">
      <c r="C5532">
        <v>5531</v>
      </c>
      <c r="D5532">
        <f>IF('Dobór mocy zestawu'!$E$6&gt;=Arkusz2!C5532,"CPV 6",0)</f>
        <v>0</v>
      </c>
    </row>
    <row r="5533" spans="3:4">
      <c r="C5533">
        <v>5532</v>
      </c>
      <c r="D5533">
        <f>IF('Dobór mocy zestawu'!$E$6&gt;=Arkusz2!C5533,"CPV 6",0)</f>
        <v>0</v>
      </c>
    </row>
    <row r="5534" spans="3:4">
      <c r="C5534">
        <v>5533</v>
      </c>
      <c r="D5534">
        <f>IF('Dobór mocy zestawu'!$E$6&gt;=Arkusz2!C5534,"CPV 6",0)</f>
        <v>0</v>
      </c>
    </row>
    <row r="5535" spans="3:4">
      <c r="C5535">
        <v>5534</v>
      </c>
      <c r="D5535">
        <f>IF('Dobór mocy zestawu'!$E$6&gt;=Arkusz2!C5535,"CPV 6",0)</f>
        <v>0</v>
      </c>
    </row>
    <row r="5536" spans="3:4">
      <c r="C5536">
        <v>5535</v>
      </c>
      <c r="D5536">
        <f>IF('Dobór mocy zestawu'!$E$6&gt;=Arkusz2!C5536,"CPV 6",0)</f>
        <v>0</v>
      </c>
    </row>
    <row r="5537" spans="3:4">
      <c r="C5537">
        <v>5536</v>
      </c>
      <c r="D5537">
        <f>IF('Dobór mocy zestawu'!$E$6&gt;=Arkusz2!C5537,"CPV 6",0)</f>
        <v>0</v>
      </c>
    </row>
    <row r="5538" spans="3:4">
      <c r="C5538">
        <v>5537</v>
      </c>
      <c r="D5538">
        <f>IF('Dobór mocy zestawu'!$E$6&gt;=Arkusz2!C5538,"CPV 6",0)</f>
        <v>0</v>
      </c>
    </row>
    <row r="5539" spans="3:4">
      <c r="C5539">
        <v>5538</v>
      </c>
      <c r="D5539">
        <f>IF('Dobór mocy zestawu'!$E$6&gt;=Arkusz2!C5539,"CPV 6",0)</f>
        <v>0</v>
      </c>
    </row>
    <row r="5540" spans="3:4">
      <c r="C5540">
        <v>5539</v>
      </c>
      <c r="D5540">
        <f>IF('Dobór mocy zestawu'!$E$6&gt;=Arkusz2!C5540,"CPV 6",0)</f>
        <v>0</v>
      </c>
    </row>
    <row r="5541" spans="3:4">
      <c r="C5541">
        <v>5540</v>
      </c>
      <c r="D5541">
        <f>IF('Dobór mocy zestawu'!$E$6&gt;=Arkusz2!C5541,"CPV 6",0)</f>
        <v>0</v>
      </c>
    </row>
    <row r="5542" spans="3:4">
      <c r="C5542">
        <v>5541</v>
      </c>
      <c r="D5542">
        <f>IF('Dobór mocy zestawu'!$E$6&gt;=Arkusz2!C5542,"CPV 6",0)</f>
        <v>0</v>
      </c>
    </row>
    <row r="5543" spans="3:4">
      <c r="C5543">
        <v>5542</v>
      </c>
      <c r="D5543">
        <f>IF('Dobór mocy zestawu'!$E$6&gt;=Arkusz2!C5543,"CPV 6",0)</f>
        <v>0</v>
      </c>
    </row>
    <row r="5544" spans="3:4">
      <c r="C5544">
        <v>5543</v>
      </c>
      <c r="D5544">
        <f>IF('Dobór mocy zestawu'!$E$6&gt;=Arkusz2!C5544,"CPV 6",0)</f>
        <v>0</v>
      </c>
    </row>
    <row r="5545" spans="3:4">
      <c r="C5545">
        <v>5544</v>
      </c>
      <c r="D5545">
        <f>IF('Dobór mocy zestawu'!$E$6&gt;=Arkusz2!C5545,"CPV 6",0)</f>
        <v>0</v>
      </c>
    </row>
    <row r="5546" spans="3:4">
      <c r="C5546">
        <v>5545</v>
      </c>
      <c r="D5546">
        <f>IF('Dobór mocy zestawu'!$E$6&gt;=Arkusz2!C5546,"CPV 6",0)</f>
        <v>0</v>
      </c>
    </row>
    <row r="5547" spans="3:4">
      <c r="C5547">
        <v>5546</v>
      </c>
      <c r="D5547">
        <f>IF('Dobór mocy zestawu'!$E$6&gt;=Arkusz2!C5547,"CPV 6",0)</f>
        <v>0</v>
      </c>
    </row>
    <row r="5548" spans="3:4">
      <c r="C5548">
        <v>5547</v>
      </c>
      <c r="D5548">
        <f>IF('Dobór mocy zestawu'!$E$6&gt;=Arkusz2!C5548,"CPV 6",0)</f>
        <v>0</v>
      </c>
    </row>
    <row r="5549" spans="3:4">
      <c r="C5549">
        <v>5548</v>
      </c>
      <c r="D5549">
        <f>IF('Dobór mocy zestawu'!$E$6&gt;=Arkusz2!C5549,"CPV 6",0)</f>
        <v>0</v>
      </c>
    </row>
    <row r="5550" spans="3:4">
      <c r="C5550">
        <v>5549</v>
      </c>
      <c r="D5550">
        <f>IF('Dobór mocy zestawu'!$E$6&gt;=Arkusz2!C5550,"CPV 6",0)</f>
        <v>0</v>
      </c>
    </row>
    <row r="5551" spans="3:4">
      <c r="C5551">
        <v>5550</v>
      </c>
      <c r="D5551">
        <f>IF('Dobór mocy zestawu'!$E$6&gt;=Arkusz2!C5551,"CPV 6",0)</f>
        <v>0</v>
      </c>
    </row>
    <row r="5552" spans="3:4">
      <c r="C5552">
        <v>5551</v>
      </c>
      <c r="D5552">
        <f>IF('Dobór mocy zestawu'!$E$6&gt;=Arkusz2!C5552,"CPV 6",0)</f>
        <v>0</v>
      </c>
    </row>
    <row r="5553" spans="3:4">
      <c r="C5553">
        <v>5552</v>
      </c>
      <c r="D5553">
        <f>IF('Dobór mocy zestawu'!$E$6&gt;=Arkusz2!C5553,"CPV 6",0)</f>
        <v>0</v>
      </c>
    </row>
    <row r="5554" spans="3:4">
      <c r="C5554">
        <v>5553</v>
      </c>
      <c r="D5554">
        <f>IF('Dobór mocy zestawu'!$E$6&gt;=Arkusz2!C5554,"CPV 6",0)</f>
        <v>0</v>
      </c>
    </row>
    <row r="5555" spans="3:4">
      <c r="C5555">
        <v>5554</v>
      </c>
      <c r="D5555">
        <f>IF('Dobór mocy zestawu'!$E$6&gt;=Arkusz2!C5555,"CPV 6",0)</f>
        <v>0</v>
      </c>
    </row>
    <row r="5556" spans="3:4">
      <c r="C5556">
        <v>5555</v>
      </c>
      <c r="D5556">
        <f>IF('Dobór mocy zestawu'!$E$6&gt;=Arkusz2!C5556,"CPV 6",0)</f>
        <v>0</v>
      </c>
    </row>
    <row r="5557" spans="3:4">
      <c r="C5557">
        <v>5556</v>
      </c>
      <c r="D5557">
        <f>IF('Dobór mocy zestawu'!$E$6&gt;=Arkusz2!C5557,"CPV 6",0)</f>
        <v>0</v>
      </c>
    </row>
    <row r="5558" spans="3:4">
      <c r="C5558">
        <v>5557</v>
      </c>
      <c r="D5558">
        <f>IF('Dobór mocy zestawu'!$E$6&gt;=Arkusz2!C5558,"CPV 6",0)</f>
        <v>0</v>
      </c>
    </row>
    <row r="5559" spans="3:4">
      <c r="C5559">
        <v>5558</v>
      </c>
      <c r="D5559">
        <f>IF('Dobór mocy zestawu'!$E$6&gt;=Arkusz2!C5559,"CPV 6",0)</f>
        <v>0</v>
      </c>
    </row>
    <row r="5560" spans="3:4">
      <c r="C5560">
        <v>5559</v>
      </c>
      <c r="D5560">
        <f>IF('Dobór mocy zestawu'!$E$6&gt;=Arkusz2!C5560,"CPV 6",0)</f>
        <v>0</v>
      </c>
    </row>
    <row r="5561" spans="3:4">
      <c r="C5561">
        <v>5560</v>
      </c>
      <c r="D5561">
        <f>IF('Dobór mocy zestawu'!$E$6&gt;=Arkusz2!C5561,"CPV 6",0)</f>
        <v>0</v>
      </c>
    </row>
    <row r="5562" spans="3:4">
      <c r="C5562">
        <v>5561</v>
      </c>
      <c r="D5562">
        <f>IF('Dobór mocy zestawu'!$E$6&gt;=Arkusz2!C5562,"CPV 6",0)</f>
        <v>0</v>
      </c>
    </row>
    <row r="5563" spans="3:4">
      <c r="C5563">
        <v>5562</v>
      </c>
      <c r="D5563">
        <f>IF('Dobór mocy zestawu'!$E$6&gt;=Arkusz2!C5563,"CPV 6",0)</f>
        <v>0</v>
      </c>
    </row>
    <row r="5564" spans="3:4">
      <c r="C5564">
        <v>5563</v>
      </c>
      <c r="D5564">
        <f>IF('Dobór mocy zestawu'!$E$6&gt;=Arkusz2!C5564,"CPV 6",0)</f>
        <v>0</v>
      </c>
    </row>
    <row r="5565" spans="3:4">
      <c r="C5565">
        <v>5564</v>
      </c>
      <c r="D5565">
        <f>IF('Dobór mocy zestawu'!$E$6&gt;=Arkusz2!C5565,"CPV 6",0)</f>
        <v>0</v>
      </c>
    </row>
    <row r="5566" spans="3:4">
      <c r="C5566">
        <v>5565</v>
      </c>
      <c r="D5566">
        <f>IF('Dobór mocy zestawu'!$E$6&gt;=Arkusz2!C5566,"CPV 6",0)</f>
        <v>0</v>
      </c>
    </row>
    <row r="5567" spans="3:4">
      <c r="C5567">
        <v>5566</v>
      </c>
      <c r="D5567">
        <f>IF('Dobór mocy zestawu'!$E$6&gt;=Arkusz2!C5567,"CPV 6",0)</f>
        <v>0</v>
      </c>
    </row>
    <row r="5568" spans="3:4">
      <c r="C5568">
        <v>5567</v>
      </c>
      <c r="D5568">
        <f>IF('Dobór mocy zestawu'!$E$6&gt;=Arkusz2!C5568,"CPV 6",0)</f>
        <v>0</v>
      </c>
    </row>
    <row r="5569" spans="3:4">
      <c r="C5569">
        <v>5568</v>
      </c>
      <c r="D5569">
        <f>IF('Dobór mocy zestawu'!$E$6&gt;=Arkusz2!C5569,"CPV 6",0)</f>
        <v>0</v>
      </c>
    </row>
    <row r="5570" spans="3:4">
      <c r="C5570">
        <v>5569</v>
      </c>
      <c r="D5570">
        <f>IF('Dobór mocy zestawu'!$E$6&gt;=Arkusz2!C5570,"CPV 6",0)</f>
        <v>0</v>
      </c>
    </row>
    <row r="5571" spans="3:4">
      <c r="C5571">
        <v>5570</v>
      </c>
      <c r="D5571">
        <f>IF('Dobór mocy zestawu'!$E$6&gt;=Arkusz2!C5571,"CPV 6",0)</f>
        <v>0</v>
      </c>
    </row>
    <row r="5572" spans="3:4">
      <c r="C5572">
        <v>5571</v>
      </c>
      <c r="D5572">
        <f>IF('Dobór mocy zestawu'!$E$6&gt;=Arkusz2!C5572,"CPV 6",0)</f>
        <v>0</v>
      </c>
    </row>
    <row r="5573" spans="3:4">
      <c r="C5573">
        <v>5572</v>
      </c>
      <c r="D5573">
        <f>IF('Dobór mocy zestawu'!$E$6&gt;=Arkusz2!C5573,"CPV 6",0)</f>
        <v>0</v>
      </c>
    </row>
    <row r="5574" spans="3:4">
      <c r="C5574">
        <v>5573</v>
      </c>
      <c r="D5574">
        <f>IF('Dobór mocy zestawu'!$E$6&gt;=Arkusz2!C5574,"CPV 6",0)</f>
        <v>0</v>
      </c>
    </row>
    <row r="5575" spans="3:4">
      <c r="C5575">
        <v>5574</v>
      </c>
      <c r="D5575">
        <f>IF('Dobór mocy zestawu'!$E$6&gt;=Arkusz2!C5575,"CPV 6",0)</f>
        <v>0</v>
      </c>
    </row>
    <row r="5576" spans="3:4">
      <c r="C5576">
        <v>5575</v>
      </c>
      <c r="D5576">
        <f>IF('Dobór mocy zestawu'!$E$6&gt;=Arkusz2!C5576,"CPV 6",0)</f>
        <v>0</v>
      </c>
    </row>
    <row r="5577" spans="3:4">
      <c r="C5577">
        <v>5576</v>
      </c>
      <c r="D5577">
        <f>IF('Dobór mocy zestawu'!$E$6&gt;=Arkusz2!C5577,"CPV 6",0)</f>
        <v>0</v>
      </c>
    </row>
    <row r="5578" spans="3:4">
      <c r="C5578">
        <v>5577</v>
      </c>
      <c r="D5578">
        <f>IF('Dobór mocy zestawu'!$E$6&gt;=Arkusz2!C5578,"CPV 6",0)</f>
        <v>0</v>
      </c>
    </row>
    <row r="5579" spans="3:4">
      <c r="C5579">
        <v>5578</v>
      </c>
      <c r="D5579">
        <f>IF('Dobór mocy zestawu'!$E$6&gt;=Arkusz2!C5579,"CPV 6",0)</f>
        <v>0</v>
      </c>
    </row>
    <row r="5580" spans="3:4">
      <c r="C5580">
        <v>5579</v>
      </c>
      <c r="D5580">
        <f>IF('Dobór mocy zestawu'!$E$6&gt;=Arkusz2!C5580,"CPV 6",0)</f>
        <v>0</v>
      </c>
    </row>
    <row r="5581" spans="3:4">
      <c r="C5581">
        <v>5580</v>
      </c>
      <c r="D5581">
        <f>IF('Dobór mocy zestawu'!$E$6&gt;=Arkusz2!C5581,"CPV 6",0)</f>
        <v>0</v>
      </c>
    </row>
    <row r="5582" spans="3:4">
      <c r="C5582">
        <v>5581</v>
      </c>
      <c r="D5582">
        <f>IF('Dobór mocy zestawu'!$E$6&gt;=Arkusz2!C5582,"CPV 6",0)</f>
        <v>0</v>
      </c>
    </row>
    <row r="5583" spans="3:4">
      <c r="C5583">
        <v>5582</v>
      </c>
      <c r="D5583">
        <f>IF('Dobór mocy zestawu'!$E$6&gt;=Arkusz2!C5583,"CPV 6",0)</f>
        <v>0</v>
      </c>
    </row>
    <row r="5584" spans="3:4">
      <c r="C5584">
        <v>5583</v>
      </c>
      <c r="D5584">
        <f>IF('Dobór mocy zestawu'!$E$6&gt;=Arkusz2!C5584,"CPV 6",0)</f>
        <v>0</v>
      </c>
    </row>
    <row r="5585" spans="3:4">
      <c r="C5585">
        <v>5584</v>
      </c>
      <c r="D5585">
        <f>IF('Dobór mocy zestawu'!$E$6&gt;=Arkusz2!C5585,"CPV 6",0)</f>
        <v>0</v>
      </c>
    </row>
    <row r="5586" spans="3:4">
      <c r="C5586">
        <v>5585</v>
      </c>
      <c r="D5586">
        <f>IF('Dobór mocy zestawu'!$E$6&gt;=Arkusz2!C5586,"CPV 6",0)</f>
        <v>0</v>
      </c>
    </row>
    <row r="5587" spans="3:4">
      <c r="C5587">
        <v>5586</v>
      </c>
      <c r="D5587">
        <f>IF('Dobór mocy zestawu'!$E$6&gt;=Arkusz2!C5587,"CPV 6",0)</f>
        <v>0</v>
      </c>
    </row>
    <row r="5588" spans="3:4">
      <c r="C5588">
        <v>5587</v>
      </c>
      <c r="D5588">
        <f>IF('Dobór mocy zestawu'!$E$6&gt;=Arkusz2!C5588,"CPV 6",0)</f>
        <v>0</v>
      </c>
    </row>
    <row r="5589" spans="3:4">
      <c r="C5589">
        <v>5588</v>
      </c>
      <c r="D5589">
        <f>IF('Dobór mocy zestawu'!$E$6&gt;=Arkusz2!C5589,"CPV 6",0)</f>
        <v>0</v>
      </c>
    </row>
    <row r="5590" spans="3:4">
      <c r="C5590">
        <v>5589</v>
      </c>
      <c r="D5590">
        <f>IF('Dobór mocy zestawu'!$E$6&gt;=Arkusz2!C5590,"CPV 6",0)</f>
        <v>0</v>
      </c>
    </row>
    <row r="5591" spans="3:4">
      <c r="C5591">
        <v>5590</v>
      </c>
      <c r="D5591">
        <f>IF('Dobór mocy zestawu'!$E$6&gt;=Arkusz2!C5591,"CPV 6",0)</f>
        <v>0</v>
      </c>
    </row>
    <row r="5592" spans="3:4">
      <c r="C5592">
        <v>5591</v>
      </c>
      <c r="D5592">
        <f>IF('Dobór mocy zestawu'!$E$6&gt;=Arkusz2!C5592,"CPV 6",0)</f>
        <v>0</v>
      </c>
    </row>
    <row r="5593" spans="3:4">
      <c r="C5593">
        <v>5592</v>
      </c>
      <c r="D5593">
        <f>IF('Dobór mocy zestawu'!$E$6&gt;=Arkusz2!C5593,"CPV 6",0)</f>
        <v>0</v>
      </c>
    </row>
    <row r="5594" spans="3:4">
      <c r="C5594">
        <v>5593</v>
      </c>
      <c r="D5594">
        <f>IF('Dobór mocy zestawu'!$E$6&gt;=Arkusz2!C5594,"CPV 6",0)</f>
        <v>0</v>
      </c>
    </row>
    <row r="5595" spans="3:4">
      <c r="C5595">
        <v>5594</v>
      </c>
      <c r="D5595">
        <f>IF('Dobór mocy zestawu'!$E$6&gt;=Arkusz2!C5595,"CPV 6",0)</f>
        <v>0</v>
      </c>
    </row>
    <row r="5596" spans="3:4">
      <c r="C5596">
        <v>5595</v>
      </c>
      <c r="D5596">
        <f>IF('Dobór mocy zestawu'!$E$6&gt;=Arkusz2!C5596,"CPV 6",0)</f>
        <v>0</v>
      </c>
    </row>
    <row r="5597" spans="3:4">
      <c r="C5597">
        <v>5596</v>
      </c>
      <c r="D5597">
        <f>IF('Dobór mocy zestawu'!$E$6&gt;=Arkusz2!C5597,"CPV 6",0)</f>
        <v>0</v>
      </c>
    </row>
    <row r="5598" spans="3:4">
      <c r="C5598">
        <v>5597</v>
      </c>
      <c r="D5598">
        <f>IF('Dobór mocy zestawu'!$E$6&gt;=Arkusz2!C5598,"CPV 6",0)</f>
        <v>0</v>
      </c>
    </row>
    <row r="5599" spans="3:4">
      <c r="C5599">
        <v>5598</v>
      </c>
      <c r="D5599">
        <f>IF('Dobór mocy zestawu'!$E$6&gt;=Arkusz2!C5599,"CPV 6",0)</f>
        <v>0</v>
      </c>
    </row>
    <row r="5600" spans="3:4">
      <c r="C5600">
        <v>5599</v>
      </c>
      <c r="D5600">
        <f>IF('Dobór mocy zestawu'!$E$6&gt;=Arkusz2!C5600,"CPV 6",0)</f>
        <v>0</v>
      </c>
    </row>
    <row r="5601" spans="3:4">
      <c r="C5601">
        <v>5600</v>
      </c>
      <c r="D5601">
        <f>IF('Dobór mocy zestawu'!$E$6&gt;=Arkusz2!C5601,"CPV 6",0)</f>
        <v>0</v>
      </c>
    </row>
    <row r="5602" spans="3:4">
      <c r="C5602">
        <v>5601</v>
      </c>
      <c r="D5602">
        <f>IF('Dobór mocy zestawu'!$E$6&gt;=Arkusz2!C5602,"CPV 6",0)</f>
        <v>0</v>
      </c>
    </row>
    <row r="5603" spans="3:4">
      <c r="C5603">
        <v>5602</v>
      </c>
      <c r="D5603">
        <f>IF('Dobór mocy zestawu'!$E$6&gt;=Arkusz2!C5603,"CPV 6",0)</f>
        <v>0</v>
      </c>
    </row>
    <row r="5604" spans="3:4">
      <c r="C5604">
        <v>5603</v>
      </c>
      <c r="D5604">
        <f>IF('Dobór mocy zestawu'!$E$6&gt;=Arkusz2!C5604,"CPV 6",0)</f>
        <v>0</v>
      </c>
    </row>
    <row r="5605" spans="3:4">
      <c r="C5605">
        <v>5604</v>
      </c>
      <c r="D5605">
        <f>IF('Dobór mocy zestawu'!$E$6&gt;=Arkusz2!C5605,"CPV 6",0)</f>
        <v>0</v>
      </c>
    </row>
    <row r="5606" spans="3:4">
      <c r="C5606">
        <v>5605</v>
      </c>
      <c r="D5606">
        <f>IF('Dobór mocy zestawu'!$E$6&gt;=Arkusz2!C5606,"CPV 6",0)</f>
        <v>0</v>
      </c>
    </row>
    <row r="5607" spans="3:4">
      <c r="C5607">
        <v>5606</v>
      </c>
      <c r="D5607">
        <f>IF('Dobór mocy zestawu'!$E$6&gt;=Arkusz2!C5607,"CPV 6",0)</f>
        <v>0</v>
      </c>
    </row>
    <row r="5608" spans="3:4">
      <c r="C5608">
        <v>5607</v>
      </c>
      <c r="D5608">
        <f>IF('Dobór mocy zestawu'!$E$6&gt;=Arkusz2!C5608,"CPV 6",0)</f>
        <v>0</v>
      </c>
    </row>
    <row r="5609" spans="3:4">
      <c r="C5609">
        <v>5608</v>
      </c>
      <c r="D5609">
        <f>IF('Dobór mocy zestawu'!$E$6&gt;=Arkusz2!C5609,"CPV 6",0)</f>
        <v>0</v>
      </c>
    </row>
    <row r="5610" spans="3:4">
      <c r="C5610">
        <v>5609</v>
      </c>
      <c r="D5610">
        <f>IF('Dobór mocy zestawu'!$E$6&gt;=Arkusz2!C5610,"CPV 6",0)</f>
        <v>0</v>
      </c>
    </row>
    <row r="5611" spans="3:4">
      <c r="C5611">
        <v>5610</v>
      </c>
      <c r="D5611">
        <f>IF('Dobór mocy zestawu'!$E$6&gt;=Arkusz2!C5611,"CPV 6",0)</f>
        <v>0</v>
      </c>
    </row>
    <row r="5612" spans="3:4">
      <c r="C5612">
        <v>5611</v>
      </c>
      <c r="D5612">
        <f>IF('Dobór mocy zestawu'!$E$6&gt;=Arkusz2!C5612,"CPV 6",0)</f>
        <v>0</v>
      </c>
    </row>
    <row r="5613" spans="3:4">
      <c r="C5613">
        <v>5612</v>
      </c>
      <c r="D5613">
        <f>IF('Dobór mocy zestawu'!$E$6&gt;=Arkusz2!C5613,"CPV 6",0)</f>
        <v>0</v>
      </c>
    </row>
    <row r="5614" spans="3:4">
      <c r="C5614">
        <v>5613</v>
      </c>
      <c r="D5614">
        <f>IF('Dobór mocy zestawu'!$E$6&gt;=Arkusz2!C5614,"CPV 6",0)</f>
        <v>0</v>
      </c>
    </row>
    <row r="5615" spans="3:4">
      <c r="C5615">
        <v>5614</v>
      </c>
      <c r="D5615">
        <f>IF('Dobór mocy zestawu'!$E$6&gt;=Arkusz2!C5615,"CPV 6",0)</f>
        <v>0</v>
      </c>
    </row>
    <row r="5616" spans="3:4">
      <c r="C5616">
        <v>5615</v>
      </c>
      <c r="D5616">
        <f>IF('Dobór mocy zestawu'!$E$6&gt;=Arkusz2!C5616,"CPV 6",0)</f>
        <v>0</v>
      </c>
    </row>
    <row r="5617" spans="3:4">
      <c r="C5617">
        <v>5616</v>
      </c>
      <c r="D5617">
        <f>IF('Dobór mocy zestawu'!$E$6&gt;=Arkusz2!C5617,"CPV 6",0)</f>
        <v>0</v>
      </c>
    </row>
    <row r="5618" spans="3:4">
      <c r="C5618">
        <v>5617</v>
      </c>
      <c r="D5618">
        <f>IF('Dobór mocy zestawu'!$E$6&gt;=Arkusz2!C5618,"CPV 6",0)</f>
        <v>0</v>
      </c>
    </row>
    <row r="5619" spans="3:4">
      <c r="C5619">
        <v>5618</v>
      </c>
      <c r="D5619">
        <f>IF('Dobór mocy zestawu'!$E$6&gt;=Arkusz2!C5619,"CPV 6",0)</f>
        <v>0</v>
      </c>
    </row>
    <row r="5620" spans="3:4">
      <c r="C5620">
        <v>5619</v>
      </c>
      <c r="D5620">
        <f>IF('Dobór mocy zestawu'!$E$6&gt;=Arkusz2!C5620,"CPV 6",0)</f>
        <v>0</v>
      </c>
    </row>
    <row r="5621" spans="3:4">
      <c r="C5621">
        <v>5620</v>
      </c>
      <c r="D5621">
        <f>IF('Dobór mocy zestawu'!$E$6&gt;=Arkusz2!C5621,"CPV 6",0)</f>
        <v>0</v>
      </c>
    </row>
    <row r="5622" spans="3:4">
      <c r="C5622">
        <v>5621</v>
      </c>
      <c r="D5622">
        <f>IF('Dobór mocy zestawu'!$E$6&gt;=Arkusz2!C5622,"CPV 6",0)</f>
        <v>0</v>
      </c>
    </row>
    <row r="5623" spans="3:4">
      <c r="C5623">
        <v>5622</v>
      </c>
      <c r="D5623">
        <f>IF('Dobór mocy zestawu'!$E$6&gt;=Arkusz2!C5623,"CPV 6",0)</f>
        <v>0</v>
      </c>
    </row>
    <row r="5624" spans="3:4">
      <c r="C5624">
        <v>5623</v>
      </c>
      <c r="D5624">
        <f>IF('Dobór mocy zestawu'!$E$6&gt;=Arkusz2!C5624,"CPV 6",0)</f>
        <v>0</v>
      </c>
    </row>
    <row r="5625" spans="3:4">
      <c r="C5625">
        <v>5624</v>
      </c>
      <c r="D5625">
        <f>IF('Dobór mocy zestawu'!$E$6&gt;=Arkusz2!C5625,"CPV 6",0)</f>
        <v>0</v>
      </c>
    </row>
    <row r="5626" spans="3:4">
      <c r="C5626">
        <v>5625</v>
      </c>
      <c r="D5626">
        <f>IF('Dobór mocy zestawu'!$E$6&gt;=Arkusz2!C5626,"CPV 6",0)</f>
        <v>0</v>
      </c>
    </row>
    <row r="5627" spans="3:4">
      <c r="C5627">
        <v>5626</v>
      </c>
      <c r="D5627">
        <f>IF('Dobór mocy zestawu'!$E$6&gt;=Arkusz2!C5627,"CPV 6",0)</f>
        <v>0</v>
      </c>
    </row>
    <row r="5628" spans="3:4">
      <c r="C5628">
        <v>5627</v>
      </c>
      <c r="D5628">
        <f>IF('Dobór mocy zestawu'!$E$6&gt;=Arkusz2!C5628,"CPV 6",0)</f>
        <v>0</v>
      </c>
    </row>
    <row r="5629" spans="3:4">
      <c r="C5629">
        <v>5628</v>
      </c>
      <c r="D5629">
        <f>IF('Dobór mocy zestawu'!$E$6&gt;=Arkusz2!C5629,"CPV 6",0)</f>
        <v>0</v>
      </c>
    </row>
    <row r="5630" spans="3:4">
      <c r="C5630">
        <v>5629</v>
      </c>
      <c r="D5630">
        <f>IF('Dobór mocy zestawu'!$E$6&gt;=Arkusz2!C5630,"CPV 6",0)</f>
        <v>0</v>
      </c>
    </row>
    <row r="5631" spans="3:4">
      <c r="C5631">
        <v>5630</v>
      </c>
      <c r="D5631">
        <f>IF('Dobór mocy zestawu'!$E$6&gt;=Arkusz2!C5631,"CPV 6",0)</f>
        <v>0</v>
      </c>
    </row>
    <row r="5632" spans="3:4">
      <c r="C5632">
        <v>5631</v>
      </c>
      <c r="D5632">
        <f>IF('Dobór mocy zestawu'!$E$6&gt;=Arkusz2!C5632,"CPV 6",0)</f>
        <v>0</v>
      </c>
    </row>
    <row r="5633" spans="3:4">
      <c r="C5633">
        <v>5632</v>
      </c>
      <c r="D5633">
        <f>IF('Dobór mocy zestawu'!$E$6&gt;=Arkusz2!C5633,"CPV 6",0)</f>
        <v>0</v>
      </c>
    </row>
    <row r="5634" spans="3:4">
      <c r="C5634">
        <v>5633</v>
      </c>
      <c r="D5634">
        <f>IF('Dobór mocy zestawu'!$E$6&gt;=Arkusz2!C5634,"CPV 6",0)</f>
        <v>0</v>
      </c>
    </row>
    <row r="5635" spans="3:4">
      <c r="C5635">
        <v>5634</v>
      </c>
      <c r="D5635">
        <f>IF('Dobór mocy zestawu'!$E$6&gt;=Arkusz2!C5635,"CPV 6",0)</f>
        <v>0</v>
      </c>
    </row>
    <row r="5636" spans="3:4">
      <c r="C5636">
        <v>5635</v>
      </c>
      <c r="D5636">
        <f>IF('Dobór mocy zestawu'!$E$6&gt;=Arkusz2!C5636,"CPV 6",0)</f>
        <v>0</v>
      </c>
    </row>
    <row r="5637" spans="3:4">
      <c r="C5637">
        <v>5636</v>
      </c>
      <c r="D5637">
        <f>IF('Dobór mocy zestawu'!$E$6&gt;=Arkusz2!C5637,"CPV 6",0)</f>
        <v>0</v>
      </c>
    </row>
    <row r="5638" spans="3:4">
      <c r="C5638">
        <v>5637</v>
      </c>
      <c r="D5638">
        <f>IF('Dobór mocy zestawu'!$E$6&gt;=Arkusz2!C5638,"CPV 6",0)</f>
        <v>0</v>
      </c>
    </row>
    <row r="5639" spans="3:4">
      <c r="C5639">
        <v>5638</v>
      </c>
      <c r="D5639">
        <f>IF('Dobór mocy zestawu'!$E$6&gt;=Arkusz2!C5639,"CPV 6",0)</f>
        <v>0</v>
      </c>
    </row>
    <row r="5640" spans="3:4">
      <c r="C5640">
        <v>5639</v>
      </c>
      <c r="D5640">
        <f>IF('Dobór mocy zestawu'!$E$6&gt;=Arkusz2!C5640,"CPV 6",0)</f>
        <v>0</v>
      </c>
    </row>
    <row r="5641" spans="3:4">
      <c r="C5641">
        <v>5640</v>
      </c>
      <c r="D5641">
        <f>IF('Dobór mocy zestawu'!$E$6&gt;=Arkusz2!C5641,"CPV 6",0)</f>
        <v>0</v>
      </c>
    </row>
    <row r="5642" spans="3:4">
      <c r="C5642">
        <v>5641</v>
      </c>
      <c r="D5642">
        <f>IF('Dobór mocy zestawu'!$E$6&gt;=Arkusz2!C5642,"CPV 6",0)</f>
        <v>0</v>
      </c>
    </row>
    <row r="5643" spans="3:4">
      <c r="C5643">
        <v>5642</v>
      </c>
      <c r="D5643">
        <f>IF('Dobór mocy zestawu'!$E$6&gt;=Arkusz2!C5643,"CPV 6",0)</f>
        <v>0</v>
      </c>
    </row>
    <row r="5644" spans="3:4">
      <c r="C5644">
        <v>5643</v>
      </c>
      <c r="D5644">
        <f>IF('Dobór mocy zestawu'!$E$6&gt;=Arkusz2!C5644,"CPV 6",0)</f>
        <v>0</v>
      </c>
    </row>
    <row r="5645" spans="3:4">
      <c r="C5645">
        <v>5644</v>
      </c>
      <c r="D5645">
        <f>IF('Dobór mocy zestawu'!$E$6&gt;=Arkusz2!C5645,"CPV 6",0)</f>
        <v>0</v>
      </c>
    </row>
    <row r="5646" spans="3:4">
      <c r="C5646">
        <v>5645</v>
      </c>
      <c r="D5646">
        <f>IF('Dobór mocy zestawu'!$E$6&gt;=Arkusz2!C5646,"CPV 6",0)</f>
        <v>0</v>
      </c>
    </row>
    <row r="5647" spans="3:4">
      <c r="C5647">
        <v>5646</v>
      </c>
      <c r="D5647">
        <f>IF('Dobór mocy zestawu'!$E$6&gt;=Arkusz2!C5647,"CPV 6",0)</f>
        <v>0</v>
      </c>
    </row>
    <row r="5648" spans="3:4">
      <c r="C5648">
        <v>5647</v>
      </c>
      <c r="D5648">
        <f>IF('Dobór mocy zestawu'!$E$6&gt;=Arkusz2!C5648,"CPV 6",0)</f>
        <v>0</v>
      </c>
    </row>
    <row r="5649" spans="3:4">
      <c r="C5649">
        <v>5648</v>
      </c>
      <c r="D5649">
        <f>IF('Dobór mocy zestawu'!$E$6&gt;=Arkusz2!C5649,"CPV 6",0)</f>
        <v>0</v>
      </c>
    </row>
    <row r="5650" spans="3:4">
      <c r="C5650">
        <v>5649</v>
      </c>
      <c r="D5650">
        <f>IF('Dobór mocy zestawu'!$E$6&gt;=Arkusz2!C5650,"CPV 6",0)</f>
        <v>0</v>
      </c>
    </row>
    <row r="5651" spans="3:4">
      <c r="C5651">
        <v>5650</v>
      </c>
      <c r="D5651">
        <f>IF('Dobór mocy zestawu'!$E$6&gt;=Arkusz2!C5651,"CPV 6",0)</f>
        <v>0</v>
      </c>
    </row>
    <row r="5652" spans="3:4">
      <c r="C5652">
        <v>5651</v>
      </c>
      <c r="D5652">
        <f>IF('Dobór mocy zestawu'!$E$6&gt;=Arkusz2!C5652,"CPV 6",0)</f>
        <v>0</v>
      </c>
    </row>
    <row r="5653" spans="3:4">
      <c r="C5653">
        <v>5652</v>
      </c>
      <c r="D5653">
        <f>IF('Dobór mocy zestawu'!$E$6&gt;=Arkusz2!C5653,"CPV 6",0)</f>
        <v>0</v>
      </c>
    </row>
    <row r="5654" spans="3:4">
      <c r="C5654">
        <v>5653</v>
      </c>
      <c r="D5654">
        <f>IF('Dobór mocy zestawu'!$E$6&gt;=Arkusz2!C5654,"CPV 6",0)</f>
        <v>0</v>
      </c>
    </row>
    <row r="5655" spans="3:4">
      <c r="C5655">
        <v>5654</v>
      </c>
      <c r="D5655">
        <f>IF('Dobór mocy zestawu'!$E$6&gt;=Arkusz2!C5655,"CPV 6",0)</f>
        <v>0</v>
      </c>
    </row>
    <row r="5656" spans="3:4">
      <c r="C5656">
        <v>5655</v>
      </c>
      <c r="D5656">
        <f>IF('Dobór mocy zestawu'!$E$6&gt;=Arkusz2!C5656,"CPV 6",0)</f>
        <v>0</v>
      </c>
    </row>
    <row r="5657" spans="3:4">
      <c r="C5657">
        <v>5656</v>
      </c>
      <c r="D5657">
        <f>IF('Dobór mocy zestawu'!$E$6&gt;=Arkusz2!C5657,"CPV 6",0)</f>
        <v>0</v>
      </c>
    </row>
    <row r="5658" spans="3:4">
      <c r="C5658">
        <v>5657</v>
      </c>
      <c r="D5658">
        <f>IF('Dobór mocy zestawu'!$E$6&gt;=Arkusz2!C5658,"CPV 6",0)</f>
        <v>0</v>
      </c>
    </row>
    <row r="5659" spans="3:4">
      <c r="C5659">
        <v>5658</v>
      </c>
      <c r="D5659">
        <f>IF('Dobór mocy zestawu'!$E$6&gt;=Arkusz2!C5659,"CPV 6",0)</f>
        <v>0</v>
      </c>
    </row>
    <row r="5660" spans="3:4">
      <c r="C5660">
        <v>5659</v>
      </c>
      <c r="D5660">
        <f>IF('Dobór mocy zestawu'!$E$6&gt;=Arkusz2!C5660,"CPV 6",0)</f>
        <v>0</v>
      </c>
    </row>
    <row r="5661" spans="3:4">
      <c r="C5661">
        <v>5660</v>
      </c>
      <c r="D5661">
        <f>IF('Dobór mocy zestawu'!$E$6&gt;=Arkusz2!C5661,"CPV 6",0)</f>
        <v>0</v>
      </c>
    </row>
    <row r="5662" spans="3:4">
      <c r="C5662">
        <v>5661</v>
      </c>
      <c r="D5662">
        <f>IF('Dobór mocy zestawu'!$E$6&gt;=Arkusz2!C5662,"CPV 6",0)</f>
        <v>0</v>
      </c>
    </row>
    <row r="5663" spans="3:4">
      <c r="C5663">
        <v>5662</v>
      </c>
      <c r="D5663">
        <f>IF('Dobór mocy zestawu'!$E$6&gt;=Arkusz2!C5663,"CPV 6",0)</f>
        <v>0</v>
      </c>
    </row>
    <row r="5664" spans="3:4">
      <c r="C5664">
        <v>5663</v>
      </c>
      <c r="D5664">
        <f>IF('Dobór mocy zestawu'!$E$6&gt;=Arkusz2!C5664,"CPV 6",0)</f>
        <v>0</v>
      </c>
    </row>
    <row r="5665" spans="3:4">
      <c r="C5665">
        <v>5664</v>
      </c>
      <c r="D5665">
        <f>IF('Dobór mocy zestawu'!$E$6&gt;=Arkusz2!C5665,"CPV 6",0)</f>
        <v>0</v>
      </c>
    </row>
    <row r="5666" spans="3:4">
      <c r="C5666">
        <v>5665</v>
      </c>
      <c r="D5666">
        <f>IF('Dobór mocy zestawu'!$E$6&gt;=Arkusz2!C5666,"CPV 6",0)</f>
        <v>0</v>
      </c>
    </row>
    <row r="5667" spans="3:4">
      <c r="C5667">
        <v>5666</v>
      </c>
      <c r="D5667">
        <f>IF('Dobór mocy zestawu'!$E$6&gt;=Arkusz2!C5667,"CPV 6",0)</f>
        <v>0</v>
      </c>
    </row>
    <row r="5668" spans="3:4">
      <c r="C5668">
        <v>5667</v>
      </c>
      <c r="D5668">
        <f>IF('Dobór mocy zestawu'!$E$6&gt;=Arkusz2!C5668,"CPV 6",0)</f>
        <v>0</v>
      </c>
    </row>
    <row r="5669" spans="3:4">
      <c r="C5669">
        <v>5668</v>
      </c>
      <c r="D5669">
        <f>IF('Dobór mocy zestawu'!$E$6&gt;=Arkusz2!C5669,"CPV 6",0)</f>
        <v>0</v>
      </c>
    </row>
    <row r="5670" spans="3:4">
      <c r="C5670">
        <v>5669</v>
      </c>
      <c r="D5670">
        <f>IF('Dobór mocy zestawu'!$E$6&gt;=Arkusz2!C5670,"CPV 6",0)</f>
        <v>0</v>
      </c>
    </row>
    <row r="5671" spans="3:4">
      <c r="C5671">
        <v>5670</v>
      </c>
      <c r="D5671">
        <f>IF('Dobór mocy zestawu'!$E$6&gt;=Arkusz2!C5671,"CPV 6",0)</f>
        <v>0</v>
      </c>
    </row>
    <row r="5672" spans="3:4">
      <c r="C5672">
        <v>5671</v>
      </c>
      <c r="D5672">
        <f>IF('Dobór mocy zestawu'!$E$6&gt;=Arkusz2!C5672,"CPV 6",0)</f>
        <v>0</v>
      </c>
    </row>
    <row r="5673" spans="3:4">
      <c r="C5673">
        <v>5672</v>
      </c>
      <c r="D5673">
        <f>IF('Dobór mocy zestawu'!$E$6&gt;=Arkusz2!C5673,"CPV 6",0)</f>
        <v>0</v>
      </c>
    </row>
    <row r="5674" spans="3:4">
      <c r="C5674">
        <v>5673</v>
      </c>
      <c r="D5674">
        <f>IF('Dobór mocy zestawu'!$E$6&gt;=Arkusz2!C5674,"CPV 6",0)</f>
        <v>0</v>
      </c>
    </row>
    <row r="5675" spans="3:4">
      <c r="C5675">
        <v>5674</v>
      </c>
      <c r="D5675">
        <f>IF('Dobór mocy zestawu'!$E$6&gt;=Arkusz2!C5675,"CPV 6",0)</f>
        <v>0</v>
      </c>
    </row>
    <row r="5676" spans="3:4">
      <c r="C5676">
        <v>5675</v>
      </c>
      <c r="D5676">
        <f>IF('Dobór mocy zestawu'!$E$6&gt;=Arkusz2!C5676,"CPV 6",0)</f>
        <v>0</v>
      </c>
    </row>
    <row r="5677" spans="3:4">
      <c r="C5677">
        <v>5676</v>
      </c>
      <c r="D5677">
        <f>IF('Dobór mocy zestawu'!$E$6&gt;=Arkusz2!C5677,"CPV 6",0)</f>
        <v>0</v>
      </c>
    </row>
    <row r="5678" spans="3:4">
      <c r="C5678">
        <v>5677</v>
      </c>
      <c r="D5678">
        <f>IF('Dobór mocy zestawu'!$E$6&gt;=Arkusz2!C5678,"CPV 6",0)</f>
        <v>0</v>
      </c>
    </row>
    <row r="5679" spans="3:4">
      <c r="C5679">
        <v>5678</v>
      </c>
      <c r="D5679">
        <f>IF('Dobór mocy zestawu'!$E$6&gt;=Arkusz2!C5679,"CPV 6",0)</f>
        <v>0</v>
      </c>
    </row>
    <row r="5680" spans="3:4">
      <c r="C5680">
        <v>5679</v>
      </c>
      <c r="D5680">
        <f>IF('Dobór mocy zestawu'!$E$6&gt;=Arkusz2!C5680,"CPV 6",0)</f>
        <v>0</v>
      </c>
    </row>
    <row r="5681" spans="3:4">
      <c r="C5681">
        <v>5680</v>
      </c>
      <c r="D5681">
        <f>IF('Dobór mocy zestawu'!$E$6&gt;=Arkusz2!C5681,"CPV 6",0)</f>
        <v>0</v>
      </c>
    </row>
    <row r="5682" spans="3:4">
      <c r="C5682">
        <v>5681</v>
      </c>
      <c r="D5682">
        <f>IF('Dobór mocy zestawu'!$E$6&gt;=Arkusz2!C5682,"CPV 6",0)</f>
        <v>0</v>
      </c>
    </row>
    <row r="5683" spans="3:4">
      <c r="C5683">
        <v>5682</v>
      </c>
      <c r="D5683">
        <f>IF('Dobór mocy zestawu'!$E$6&gt;=Arkusz2!C5683,"CPV 6",0)</f>
        <v>0</v>
      </c>
    </row>
    <row r="5684" spans="3:4">
      <c r="C5684">
        <v>5683</v>
      </c>
      <c r="D5684">
        <f>IF('Dobór mocy zestawu'!$E$6&gt;=Arkusz2!C5684,"CPV 6",0)</f>
        <v>0</v>
      </c>
    </row>
    <row r="5685" spans="3:4">
      <c r="C5685">
        <v>5684</v>
      </c>
      <c r="D5685">
        <f>IF('Dobór mocy zestawu'!$E$6&gt;=Arkusz2!C5685,"CPV 6",0)</f>
        <v>0</v>
      </c>
    </row>
    <row r="5686" spans="3:4">
      <c r="C5686">
        <v>5685</v>
      </c>
      <c r="D5686">
        <f>IF('Dobór mocy zestawu'!$E$6&gt;=Arkusz2!C5686,"CPV 6",0)</f>
        <v>0</v>
      </c>
    </row>
    <row r="5687" spans="3:4">
      <c r="C5687">
        <v>5686</v>
      </c>
      <c r="D5687">
        <f>IF('Dobór mocy zestawu'!$E$6&gt;=Arkusz2!C5687,"CPV 6",0)</f>
        <v>0</v>
      </c>
    </row>
    <row r="5688" spans="3:4">
      <c r="C5688">
        <v>5687</v>
      </c>
      <c r="D5688">
        <f>IF('Dobór mocy zestawu'!$E$6&gt;=Arkusz2!C5688,"CPV 6",0)</f>
        <v>0</v>
      </c>
    </row>
    <row r="5689" spans="3:4">
      <c r="C5689">
        <v>5688</v>
      </c>
      <c r="D5689">
        <f>IF('Dobór mocy zestawu'!$E$6&gt;=Arkusz2!C5689,"CPV 6",0)</f>
        <v>0</v>
      </c>
    </row>
    <row r="5690" spans="3:4">
      <c r="C5690">
        <v>5689</v>
      </c>
      <c r="D5690">
        <f>IF('Dobór mocy zestawu'!$E$6&gt;=Arkusz2!C5690,"CPV 6",0)</f>
        <v>0</v>
      </c>
    </row>
    <row r="5691" spans="3:4">
      <c r="C5691">
        <v>5690</v>
      </c>
      <c r="D5691">
        <f>IF('Dobór mocy zestawu'!$E$6&gt;=Arkusz2!C5691,"CPV 6",0)</f>
        <v>0</v>
      </c>
    </row>
    <row r="5692" spans="3:4">
      <c r="C5692">
        <v>5691</v>
      </c>
      <c r="D5692">
        <f>IF('Dobór mocy zestawu'!$E$6&gt;=Arkusz2!C5692,"CPV 6",0)</f>
        <v>0</v>
      </c>
    </row>
    <row r="5693" spans="3:4">
      <c r="C5693">
        <v>5692</v>
      </c>
      <c r="D5693">
        <f>IF('Dobór mocy zestawu'!$E$6&gt;=Arkusz2!C5693,"CPV 6",0)</f>
        <v>0</v>
      </c>
    </row>
    <row r="5694" spans="3:4">
      <c r="C5694">
        <v>5693</v>
      </c>
      <c r="D5694">
        <f>IF('Dobór mocy zestawu'!$E$6&gt;=Arkusz2!C5694,"CPV 6",0)</f>
        <v>0</v>
      </c>
    </row>
    <row r="5695" spans="3:4">
      <c r="C5695">
        <v>5694</v>
      </c>
      <c r="D5695">
        <f>IF('Dobór mocy zestawu'!$E$6&gt;=Arkusz2!C5695,"CPV 6",0)</f>
        <v>0</v>
      </c>
    </row>
    <row r="5696" spans="3:4">
      <c r="C5696">
        <v>5695</v>
      </c>
      <c r="D5696">
        <f>IF('Dobór mocy zestawu'!$E$6&gt;=Arkusz2!C5696,"CPV 6",0)</f>
        <v>0</v>
      </c>
    </row>
    <row r="5697" spans="3:4">
      <c r="C5697">
        <v>5696</v>
      </c>
      <c r="D5697">
        <f>IF('Dobór mocy zestawu'!$E$6&gt;=Arkusz2!C5697,"CPV 6",0)</f>
        <v>0</v>
      </c>
    </row>
    <row r="5698" spans="3:4">
      <c r="C5698">
        <v>5697</v>
      </c>
      <c r="D5698">
        <f>IF('Dobór mocy zestawu'!$E$6&gt;=Arkusz2!C5698,"CPV 6",0)</f>
        <v>0</v>
      </c>
    </row>
    <row r="5699" spans="3:4">
      <c r="C5699">
        <v>5698</v>
      </c>
      <c r="D5699">
        <f>IF('Dobór mocy zestawu'!$E$6&gt;=Arkusz2!C5699,"CPV 6",0)</f>
        <v>0</v>
      </c>
    </row>
    <row r="5700" spans="3:4">
      <c r="C5700">
        <v>5699</v>
      </c>
      <c r="D5700">
        <f>IF('Dobór mocy zestawu'!$E$6&gt;=Arkusz2!C5700,"CPV 6",0)</f>
        <v>0</v>
      </c>
    </row>
    <row r="5701" spans="3:4">
      <c r="C5701">
        <v>5700</v>
      </c>
      <c r="D5701">
        <f>IF('Dobór mocy zestawu'!$E$6&gt;=Arkusz2!C5701,"CPV 6",0)</f>
        <v>0</v>
      </c>
    </row>
    <row r="5702" spans="3:4">
      <c r="C5702">
        <v>5701</v>
      </c>
      <c r="D5702">
        <f>IF('Dobór mocy zestawu'!$E$6&gt;=Arkusz2!C5702,"CPV 6",0)</f>
        <v>0</v>
      </c>
    </row>
    <row r="5703" spans="3:4">
      <c r="C5703">
        <v>5702</v>
      </c>
      <c r="D5703">
        <f>IF('Dobór mocy zestawu'!$E$6&gt;=Arkusz2!C5703,"CPV 6",0)</f>
        <v>0</v>
      </c>
    </row>
    <row r="5704" spans="3:4">
      <c r="C5704">
        <v>5703</v>
      </c>
      <c r="D5704">
        <f>IF('Dobór mocy zestawu'!$E$6&gt;=Arkusz2!C5704,"CPV 6",0)</f>
        <v>0</v>
      </c>
    </row>
    <row r="5705" spans="3:4">
      <c r="C5705">
        <v>5704</v>
      </c>
      <c r="D5705">
        <f>IF('Dobór mocy zestawu'!$E$6&gt;=Arkusz2!C5705,"CPV 6",0)</f>
        <v>0</v>
      </c>
    </row>
    <row r="5706" spans="3:4">
      <c r="C5706">
        <v>5705</v>
      </c>
      <c r="D5706">
        <f>IF('Dobór mocy zestawu'!$E$6&gt;=Arkusz2!C5706,"CPV 6",0)</f>
        <v>0</v>
      </c>
    </row>
    <row r="5707" spans="3:4">
      <c r="C5707">
        <v>5706</v>
      </c>
      <c r="D5707">
        <f>IF('Dobór mocy zestawu'!$E$6&gt;=Arkusz2!C5707,"CPV 6",0)</f>
        <v>0</v>
      </c>
    </row>
    <row r="5708" spans="3:4">
      <c r="C5708">
        <v>5707</v>
      </c>
      <c r="D5708">
        <f>IF('Dobór mocy zestawu'!$E$6&gt;=Arkusz2!C5708,"CPV 6",0)</f>
        <v>0</v>
      </c>
    </row>
    <row r="5709" spans="3:4">
      <c r="C5709">
        <v>5708</v>
      </c>
      <c r="D5709">
        <f>IF('Dobór mocy zestawu'!$E$6&gt;=Arkusz2!C5709,"CPV 6",0)</f>
        <v>0</v>
      </c>
    </row>
    <row r="5710" spans="3:4">
      <c r="C5710">
        <v>5709</v>
      </c>
      <c r="D5710">
        <f>IF('Dobór mocy zestawu'!$E$6&gt;=Arkusz2!C5710,"CPV 6",0)</f>
        <v>0</v>
      </c>
    </row>
    <row r="5711" spans="3:4">
      <c r="C5711">
        <v>5710</v>
      </c>
      <c r="D5711">
        <f>IF('Dobór mocy zestawu'!$E$6&gt;=Arkusz2!C5711,"CPV 6",0)</f>
        <v>0</v>
      </c>
    </row>
    <row r="5712" spans="3:4">
      <c r="C5712">
        <v>5711</v>
      </c>
      <c r="D5712">
        <f>IF('Dobór mocy zestawu'!$E$6&gt;=Arkusz2!C5712,"CPV 6",0)</f>
        <v>0</v>
      </c>
    </row>
    <row r="5713" spans="3:4">
      <c r="C5713">
        <v>5712</v>
      </c>
      <c r="D5713">
        <f>IF('Dobór mocy zestawu'!$E$6&gt;=Arkusz2!C5713,"CPV 6",0)</f>
        <v>0</v>
      </c>
    </row>
    <row r="5714" spans="3:4">
      <c r="C5714">
        <v>5713</v>
      </c>
      <c r="D5714">
        <f>IF('Dobór mocy zestawu'!$E$6&gt;=Arkusz2!C5714,"CPV 6",0)</f>
        <v>0</v>
      </c>
    </row>
    <row r="5715" spans="3:4">
      <c r="C5715">
        <v>5714</v>
      </c>
      <c r="D5715">
        <f>IF('Dobór mocy zestawu'!$E$6&gt;=Arkusz2!C5715,"CPV 6",0)</f>
        <v>0</v>
      </c>
    </row>
    <row r="5716" spans="3:4">
      <c r="C5716">
        <v>5715</v>
      </c>
      <c r="D5716">
        <f>IF('Dobór mocy zestawu'!$E$6&gt;=Arkusz2!C5716,"CPV 6",0)</f>
        <v>0</v>
      </c>
    </row>
    <row r="5717" spans="3:4">
      <c r="C5717">
        <v>5716</v>
      </c>
      <c r="D5717">
        <f>IF('Dobór mocy zestawu'!$E$6&gt;=Arkusz2!C5717,"CPV 6",0)</f>
        <v>0</v>
      </c>
    </row>
    <row r="5718" spans="3:4">
      <c r="C5718">
        <v>5717</v>
      </c>
      <c r="D5718">
        <f>IF('Dobór mocy zestawu'!$E$6&gt;=Arkusz2!C5718,"CPV 6",0)</f>
        <v>0</v>
      </c>
    </row>
    <row r="5719" spans="3:4">
      <c r="C5719">
        <v>5718</v>
      </c>
      <c r="D5719">
        <f>IF('Dobór mocy zestawu'!$E$6&gt;=Arkusz2!C5719,"CPV 6",0)</f>
        <v>0</v>
      </c>
    </row>
    <row r="5720" spans="3:4">
      <c r="C5720">
        <v>5719</v>
      </c>
      <c r="D5720">
        <f>IF('Dobór mocy zestawu'!$E$6&gt;=Arkusz2!C5720,"CPV 6",0)</f>
        <v>0</v>
      </c>
    </row>
    <row r="5721" spans="3:4">
      <c r="C5721">
        <v>5720</v>
      </c>
      <c r="D5721">
        <f>IF('Dobór mocy zestawu'!$E$6&gt;=Arkusz2!C5721,"CPV 6",0)</f>
        <v>0</v>
      </c>
    </row>
    <row r="5722" spans="3:4">
      <c r="C5722">
        <v>5721</v>
      </c>
      <c r="D5722">
        <f>IF('Dobór mocy zestawu'!$E$6&gt;=Arkusz2!C5722,"CPV 6",0)</f>
        <v>0</v>
      </c>
    </row>
    <row r="5723" spans="3:4">
      <c r="C5723">
        <v>5722</v>
      </c>
      <c r="D5723">
        <f>IF('Dobór mocy zestawu'!$E$6&gt;=Arkusz2!C5723,"CPV 6",0)</f>
        <v>0</v>
      </c>
    </row>
    <row r="5724" spans="3:4">
      <c r="C5724">
        <v>5723</v>
      </c>
      <c r="D5724">
        <f>IF('Dobór mocy zestawu'!$E$6&gt;=Arkusz2!C5724,"CPV 6",0)</f>
        <v>0</v>
      </c>
    </row>
    <row r="5725" spans="3:4">
      <c r="C5725">
        <v>5724</v>
      </c>
      <c r="D5725">
        <f>IF('Dobór mocy zestawu'!$E$6&gt;=Arkusz2!C5725,"CPV 6",0)</f>
        <v>0</v>
      </c>
    </row>
    <row r="5726" spans="3:4">
      <c r="C5726">
        <v>5725</v>
      </c>
      <c r="D5726">
        <f>IF('Dobór mocy zestawu'!$E$6&gt;=Arkusz2!C5726,"CPV 6",0)</f>
        <v>0</v>
      </c>
    </row>
    <row r="5727" spans="3:4">
      <c r="C5727">
        <v>5726</v>
      </c>
      <c r="D5727">
        <f>IF('Dobór mocy zestawu'!$E$6&gt;=Arkusz2!C5727,"CPV 6",0)</f>
        <v>0</v>
      </c>
    </row>
    <row r="5728" spans="3:4">
      <c r="C5728">
        <v>5727</v>
      </c>
      <c r="D5728">
        <f>IF('Dobór mocy zestawu'!$E$6&gt;=Arkusz2!C5728,"CPV 6",0)</f>
        <v>0</v>
      </c>
    </row>
    <row r="5729" spans="3:4">
      <c r="C5729">
        <v>5728</v>
      </c>
      <c r="D5729">
        <f>IF('Dobór mocy zestawu'!$E$6&gt;=Arkusz2!C5729,"CPV 6",0)</f>
        <v>0</v>
      </c>
    </row>
    <row r="5730" spans="3:4">
      <c r="C5730">
        <v>5729</v>
      </c>
      <c r="D5730">
        <f>IF('Dobór mocy zestawu'!$E$6&gt;=Arkusz2!C5730,"CPV 6",0)</f>
        <v>0</v>
      </c>
    </row>
    <row r="5731" spans="3:4">
      <c r="C5731">
        <v>5730</v>
      </c>
      <c r="D5731">
        <f>IF('Dobór mocy zestawu'!$E$6&gt;=Arkusz2!C5731,"CPV 6",0)</f>
        <v>0</v>
      </c>
    </row>
    <row r="5732" spans="3:4">
      <c r="C5732">
        <v>5731</v>
      </c>
      <c r="D5732">
        <f>IF('Dobór mocy zestawu'!$E$6&gt;=Arkusz2!C5732,"CPV 6",0)</f>
        <v>0</v>
      </c>
    </row>
    <row r="5733" spans="3:4">
      <c r="C5733">
        <v>5732</v>
      </c>
      <c r="D5733">
        <f>IF('Dobór mocy zestawu'!$E$6&gt;=Arkusz2!C5733,"CPV 6",0)</f>
        <v>0</v>
      </c>
    </row>
    <row r="5734" spans="3:4">
      <c r="C5734">
        <v>5733</v>
      </c>
      <c r="D5734">
        <f>IF('Dobór mocy zestawu'!$E$6&gt;=Arkusz2!C5734,"CPV 6",0)</f>
        <v>0</v>
      </c>
    </row>
    <row r="5735" spans="3:4">
      <c r="C5735">
        <v>5734</v>
      </c>
      <c r="D5735">
        <f>IF('Dobór mocy zestawu'!$E$6&gt;=Arkusz2!C5735,"CPV 6",0)</f>
        <v>0</v>
      </c>
    </row>
    <row r="5736" spans="3:4">
      <c r="C5736">
        <v>5735</v>
      </c>
      <c r="D5736">
        <f>IF('Dobór mocy zestawu'!$E$6&gt;=Arkusz2!C5736,"CPV 6",0)</f>
        <v>0</v>
      </c>
    </row>
    <row r="5737" spans="3:4">
      <c r="C5737">
        <v>5736</v>
      </c>
      <c r="D5737">
        <f>IF('Dobór mocy zestawu'!$E$6&gt;=Arkusz2!C5737,"CPV 6",0)</f>
        <v>0</v>
      </c>
    </row>
    <row r="5738" spans="3:4">
      <c r="C5738">
        <v>5737</v>
      </c>
      <c r="D5738">
        <f>IF('Dobór mocy zestawu'!$E$6&gt;=Arkusz2!C5738,"CPV 6",0)</f>
        <v>0</v>
      </c>
    </row>
    <row r="5739" spans="3:4">
      <c r="C5739">
        <v>5738</v>
      </c>
      <c r="D5739">
        <f>IF('Dobór mocy zestawu'!$E$6&gt;=Arkusz2!C5739,"CPV 6",0)</f>
        <v>0</v>
      </c>
    </row>
    <row r="5740" spans="3:4">
      <c r="C5740">
        <v>5739</v>
      </c>
      <c r="D5740">
        <f>IF('Dobór mocy zestawu'!$E$6&gt;=Arkusz2!C5740,"CPV 6",0)</f>
        <v>0</v>
      </c>
    </row>
    <row r="5741" spans="3:4">
      <c r="C5741">
        <v>5740</v>
      </c>
      <c r="D5741">
        <f>IF('Dobór mocy zestawu'!$E$6&gt;=Arkusz2!C5741,"CPV 6",0)</f>
        <v>0</v>
      </c>
    </row>
    <row r="5742" spans="3:4">
      <c r="C5742">
        <v>5741</v>
      </c>
      <c r="D5742">
        <f>IF('Dobór mocy zestawu'!$E$6&gt;=Arkusz2!C5742,"CPV 6",0)</f>
        <v>0</v>
      </c>
    </row>
    <row r="5743" spans="3:4">
      <c r="C5743">
        <v>5742</v>
      </c>
      <c r="D5743">
        <f>IF('Dobór mocy zestawu'!$E$6&gt;=Arkusz2!C5743,"CPV 6",0)</f>
        <v>0</v>
      </c>
    </row>
    <row r="5744" spans="3:4">
      <c r="C5744">
        <v>5743</v>
      </c>
      <c r="D5744">
        <f>IF('Dobór mocy zestawu'!$E$6&gt;=Arkusz2!C5744,"CPV 6",0)</f>
        <v>0</v>
      </c>
    </row>
    <row r="5745" spans="3:4">
      <c r="C5745">
        <v>5744</v>
      </c>
      <c r="D5745">
        <f>IF('Dobór mocy zestawu'!$E$6&gt;=Arkusz2!C5745,"CPV 6",0)</f>
        <v>0</v>
      </c>
    </row>
    <row r="5746" spans="3:4">
      <c r="C5746">
        <v>5745</v>
      </c>
      <c r="D5746">
        <f>IF('Dobór mocy zestawu'!$E$6&gt;=Arkusz2!C5746,"CPV 6",0)</f>
        <v>0</v>
      </c>
    </row>
    <row r="5747" spans="3:4">
      <c r="C5747">
        <v>5746</v>
      </c>
      <c r="D5747">
        <f>IF('Dobór mocy zestawu'!$E$6&gt;=Arkusz2!C5747,"CPV 6",0)</f>
        <v>0</v>
      </c>
    </row>
    <row r="5748" spans="3:4">
      <c r="C5748">
        <v>5747</v>
      </c>
      <c r="D5748">
        <f>IF('Dobór mocy zestawu'!$E$6&gt;=Arkusz2!C5748,"CPV 6",0)</f>
        <v>0</v>
      </c>
    </row>
    <row r="5749" spans="3:4">
      <c r="C5749">
        <v>5748</v>
      </c>
      <c r="D5749">
        <f>IF('Dobór mocy zestawu'!$E$6&gt;=Arkusz2!C5749,"CPV 6",0)</f>
        <v>0</v>
      </c>
    </row>
    <row r="5750" spans="3:4">
      <c r="C5750">
        <v>5749</v>
      </c>
      <c r="D5750">
        <f>IF('Dobór mocy zestawu'!$E$6&gt;=Arkusz2!C5750,"CPV 6",0)</f>
        <v>0</v>
      </c>
    </row>
    <row r="5751" spans="3:4">
      <c r="C5751">
        <v>5750</v>
      </c>
      <c r="D5751">
        <f>IF('Dobór mocy zestawu'!$E$6&gt;=Arkusz2!C5751,"CPV 6",0)</f>
        <v>0</v>
      </c>
    </row>
    <row r="5752" spans="3:4">
      <c r="C5752">
        <v>5751</v>
      </c>
      <c r="D5752">
        <f>IF('Dobór mocy zestawu'!$E$6&gt;=Arkusz2!C5752,"CPV 6",0)</f>
        <v>0</v>
      </c>
    </row>
    <row r="5753" spans="3:4">
      <c r="C5753">
        <v>5752</v>
      </c>
      <c r="D5753">
        <f>IF('Dobór mocy zestawu'!$E$6&gt;=Arkusz2!C5753,"CPV 6",0)</f>
        <v>0</v>
      </c>
    </row>
    <row r="5754" spans="3:4">
      <c r="C5754">
        <v>5753</v>
      </c>
      <c r="D5754">
        <f>IF('Dobór mocy zestawu'!$E$6&gt;=Arkusz2!C5754,"CPV 6",0)</f>
        <v>0</v>
      </c>
    </row>
    <row r="5755" spans="3:4">
      <c r="C5755">
        <v>5754</v>
      </c>
      <c r="D5755">
        <f>IF('Dobór mocy zestawu'!$E$6&gt;=Arkusz2!C5755,"CPV 6",0)</f>
        <v>0</v>
      </c>
    </row>
    <row r="5756" spans="3:4">
      <c r="C5756">
        <v>5755</v>
      </c>
      <c r="D5756">
        <f>IF('Dobór mocy zestawu'!$E$6&gt;=Arkusz2!C5756,"CPV 6",0)</f>
        <v>0</v>
      </c>
    </row>
    <row r="5757" spans="3:4">
      <c r="C5757">
        <v>5756</v>
      </c>
      <c r="D5757">
        <f>IF('Dobór mocy zestawu'!$E$6&gt;=Arkusz2!C5757,"CPV 6",0)</f>
        <v>0</v>
      </c>
    </row>
    <row r="5758" spans="3:4">
      <c r="C5758">
        <v>5757</v>
      </c>
      <c r="D5758">
        <f>IF('Dobór mocy zestawu'!$E$6&gt;=Arkusz2!C5758,"CPV 6",0)</f>
        <v>0</v>
      </c>
    </row>
    <row r="5759" spans="3:4">
      <c r="C5759">
        <v>5758</v>
      </c>
      <c r="D5759">
        <f>IF('Dobór mocy zestawu'!$E$6&gt;=Arkusz2!C5759,"CPV 6",0)</f>
        <v>0</v>
      </c>
    </row>
    <row r="5760" spans="3:4">
      <c r="C5760">
        <v>5759</v>
      </c>
      <c r="D5760">
        <f>IF('Dobór mocy zestawu'!$E$6&gt;=Arkusz2!C5760,"CPV 6",0)</f>
        <v>0</v>
      </c>
    </row>
    <row r="5761" spans="3:4">
      <c r="C5761">
        <v>5760</v>
      </c>
      <c r="D5761">
        <f>IF('Dobór mocy zestawu'!$E$6&gt;=Arkusz2!C5761,"CPV 6",0)</f>
        <v>0</v>
      </c>
    </row>
    <row r="5762" spans="3:4">
      <c r="C5762">
        <v>5761</v>
      </c>
      <c r="D5762">
        <f>IF('Dobór mocy zestawu'!$E$6&gt;=Arkusz2!C5762,"CPV 6",0)</f>
        <v>0</v>
      </c>
    </row>
    <row r="5763" spans="3:4">
      <c r="C5763">
        <v>5762</v>
      </c>
      <c r="D5763">
        <f>IF('Dobór mocy zestawu'!$E$6&gt;=Arkusz2!C5763,"CPV 6",0)</f>
        <v>0</v>
      </c>
    </row>
    <row r="5764" spans="3:4">
      <c r="C5764">
        <v>5763</v>
      </c>
      <c r="D5764">
        <f>IF('Dobór mocy zestawu'!$E$6&gt;=Arkusz2!C5764,"CPV 6",0)</f>
        <v>0</v>
      </c>
    </row>
    <row r="5765" spans="3:4">
      <c r="C5765">
        <v>5764</v>
      </c>
      <c r="D5765">
        <f>IF('Dobór mocy zestawu'!$E$6&gt;=Arkusz2!C5765,"CPV 6",0)</f>
        <v>0</v>
      </c>
    </row>
    <row r="5766" spans="3:4">
      <c r="C5766">
        <v>5765</v>
      </c>
      <c r="D5766">
        <f>IF('Dobór mocy zestawu'!$E$6&gt;=Arkusz2!C5766,"CPV 6",0)</f>
        <v>0</v>
      </c>
    </row>
    <row r="5767" spans="3:4">
      <c r="C5767">
        <v>5766</v>
      </c>
      <c r="D5767">
        <f>IF('Dobór mocy zestawu'!$E$6&gt;=Arkusz2!C5767,"CPV 6",0)</f>
        <v>0</v>
      </c>
    </row>
    <row r="5768" spans="3:4">
      <c r="C5768">
        <v>5767</v>
      </c>
      <c r="D5768">
        <f>IF('Dobór mocy zestawu'!$E$6&gt;=Arkusz2!C5768,"CPV 6",0)</f>
        <v>0</v>
      </c>
    </row>
    <row r="5769" spans="3:4">
      <c r="C5769">
        <v>5768</v>
      </c>
      <c r="D5769">
        <f>IF('Dobór mocy zestawu'!$E$6&gt;=Arkusz2!C5769,"CPV 6",0)</f>
        <v>0</v>
      </c>
    </row>
    <row r="5770" spans="3:4">
      <c r="C5770">
        <v>5769</v>
      </c>
      <c r="D5770">
        <f>IF('Dobór mocy zestawu'!$E$6&gt;=Arkusz2!C5770,"CPV 6",0)</f>
        <v>0</v>
      </c>
    </row>
    <row r="5771" spans="3:4">
      <c r="C5771">
        <v>5770</v>
      </c>
      <c r="D5771">
        <f>IF('Dobór mocy zestawu'!$E$6&gt;=Arkusz2!C5771,"CPV 6",0)</f>
        <v>0</v>
      </c>
    </row>
    <row r="5772" spans="3:4">
      <c r="C5772">
        <v>5771</v>
      </c>
      <c r="D5772">
        <f>IF('Dobór mocy zestawu'!$E$6&gt;=Arkusz2!C5772,"CPV 6",0)</f>
        <v>0</v>
      </c>
    </row>
    <row r="5773" spans="3:4">
      <c r="C5773">
        <v>5772</v>
      </c>
      <c r="D5773">
        <f>IF('Dobór mocy zestawu'!$E$6&gt;=Arkusz2!C5773,"CPV 6",0)</f>
        <v>0</v>
      </c>
    </row>
    <row r="5774" spans="3:4">
      <c r="C5774">
        <v>5773</v>
      </c>
      <c r="D5774">
        <f>IF('Dobór mocy zestawu'!$E$6&gt;=Arkusz2!C5774,"CPV 6",0)</f>
        <v>0</v>
      </c>
    </row>
    <row r="5775" spans="3:4">
      <c r="C5775">
        <v>5774</v>
      </c>
      <c r="D5775">
        <f>IF('Dobór mocy zestawu'!$E$6&gt;=Arkusz2!C5775,"CPV 6",0)</f>
        <v>0</v>
      </c>
    </row>
    <row r="5776" spans="3:4">
      <c r="C5776">
        <v>5775</v>
      </c>
      <c r="D5776">
        <f>IF('Dobór mocy zestawu'!$E$6&gt;=Arkusz2!C5776,"CPV 6",0)</f>
        <v>0</v>
      </c>
    </row>
    <row r="5777" spans="3:4">
      <c r="C5777">
        <v>5776</v>
      </c>
      <c r="D5777">
        <f>IF('Dobór mocy zestawu'!$E$6&gt;=Arkusz2!C5777,"CPV 6",0)</f>
        <v>0</v>
      </c>
    </row>
    <row r="5778" spans="3:4">
      <c r="C5778">
        <v>5777</v>
      </c>
      <c r="D5778">
        <f>IF('Dobór mocy zestawu'!$E$6&gt;=Arkusz2!C5778,"CPV 6",0)</f>
        <v>0</v>
      </c>
    </row>
    <row r="5779" spans="3:4">
      <c r="C5779">
        <v>5778</v>
      </c>
      <c r="D5779">
        <f>IF('Dobór mocy zestawu'!$E$6&gt;=Arkusz2!C5779,"CPV 6",0)</f>
        <v>0</v>
      </c>
    </row>
    <row r="5780" spans="3:4">
      <c r="C5780">
        <v>5779</v>
      </c>
      <c r="D5780">
        <f>IF('Dobór mocy zestawu'!$E$6&gt;=Arkusz2!C5780,"CPV 6",0)</f>
        <v>0</v>
      </c>
    </row>
    <row r="5781" spans="3:4">
      <c r="C5781">
        <v>5780</v>
      </c>
      <c r="D5781">
        <f>IF('Dobór mocy zestawu'!$E$6&gt;=Arkusz2!C5781,"CPV 6",0)</f>
        <v>0</v>
      </c>
    </row>
    <row r="5782" spans="3:4">
      <c r="C5782">
        <v>5781</v>
      </c>
      <c r="D5782">
        <f>IF('Dobór mocy zestawu'!$E$6&gt;=Arkusz2!C5782,"CPV 6",0)</f>
        <v>0</v>
      </c>
    </row>
    <row r="5783" spans="3:4">
      <c r="C5783">
        <v>5782</v>
      </c>
      <c r="D5783">
        <f>IF('Dobór mocy zestawu'!$E$6&gt;=Arkusz2!C5783,"CPV 6",0)</f>
        <v>0</v>
      </c>
    </row>
    <row r="5784" spans="3:4">
      <c r="C5784">
        <v>5783</v>
      </c>
      <c r="D5784">
        <f>IF('Dobór mocy zestawu'!$E$6&gt;=Arkusz2!C5784,"CPV 6",0)</f>
        <v>0</v>
      </c>
    </row>
    <row r="5785" spans="3:4">
      <c r="C5785">
        <v>5784</v>
      </c>
      <c r="D5785">
        <f>IF('Dobór mocy zestawu'!$E$6&gt;=Arkusz2!C5785,"CPV 6",0)</f>
        <v>0</v>
      </c>
    </row>
    <row r="5786" spans="3:4">
      <c r="C5786">
        <v>5785</v>
      </c>
      <c r="D5786">
        <f>IF('Dobór mocy zestawu'!$E$6&gt;=Arkusz2!C5786,"CPV 6",0)</f>
        <v>0</v>
      </c>
    </row>
    <row r="5787" spans="3:4">
      <c r="C5787">
        <v>5786</v>
      </c>
      <c r="D5787">
        <f>IF('Dobór mocy zestawu'!$E$6&gt;=Arkusz2!C5787,"CPV 6",0)</f>
        <v>0</v>
      </c>
    </row>
    <row r="5788" spans="3:4">
      <c r="C5788">
        <v>5787</v>
      </c>
      <c r="D5788">
        <f>IF('Dobór mocy zestawu'!$E$6&gt;=Arkusz2!C5788,"CPV 6",0)</f>
        <v>0</v>
      </c>
    </row>
    <row r="5789" spans="3:4">
      <c r="C5789">
        <v>5788</v>
      </c>
      <c r="D5789">
        <f>IF('Dobór mocy zestawu'!$E$6&gt;=Arkusz2!C5789,"CPV 6",0)</f>
        <v>0</v>
      </c>
    </row>
    <row r="5790" spans="3:4">
      <c r="C5790">
        <v>5789</v>
      </c>
      <c r="D5790">
        <f>IF('Dobór mocy zestawu'!$E$6&gt;=Arkusz2!C5790,"CPV 6",0)</f>
        <v>0</v>
      </c>
    </row>
    <row r="5791" spans="3:4">
      <c r="C5791">
        <v>5790</v>
      </c>
      <c r="D5791">
        <f>IF('Dobór mocy zestawu'!$E$6&gt;=Arkusz2!C5791,"CPV 6",0)</f>
        <v>0</v>
      </c>
    </row>
    <row r="5792" spans="3:4">
      <c r="C5792">
        <v>5791</v>
      </c>
      <c r="D5792">
        <f>IF('Dobór mocy zestawu'!$E$6&gt;=Arkusz2!C5792,"CPV 6",0)</f>
        <v>0</v>
      </c>
    </row>
    <row r="5793" spans="3:4">
      <c r="C5793">
        <v>5792</v>
      </c>
      <c r="D5793">
        <f>IF('Dobór mocy zestawu'!$E$6&gt;=Arkusz2!C5793,"CPV 6",0)</f>
        <v>0</v>
      </c>
    </row>
    <row r="5794" spans="3:4">
      <c r="C5794">
        <v>5793</v>
      </c>
      <c r="D5794">
        <f>IF('Dobór mocy zestawu'!$E$6&gt;=Arkusz2!C5794,"CPV 6",0)</f>
        <v>0</v>
      </c>
    </row>
    <row r="5795" spans="3:4">
      <c r="C5795">
        <v>5794</v>
      </c>
      <c r="D5795">
        <f>IF('Dobór mocy zestawu'!$E$6&gt;=Arkusz2!C5795,"CPV 6",0)</f>
        <v>0</v>
      </c>
    </row>
    <row r="5796" spans="3:4">
      <c r="C5796">
        <v>5795</v>
      </c>
      <c r="D5796">
        <f>IF('Dobór mocy zestawu'!$E$6&gt;=Arkusz2!C5796,"CPV 6",0)</f>
        <v>0</v>
      </c>
    </row>
    <row r="5797" spans="3:4">
      <c r="C5797">
        <v>5796</v>
      </c>
      <c r="D5797">
        <f>IF('Dobór mocy zestawu'!$E$6&gt;=Arkusz2!C5797,"CPV 6",0)</f>
        <v>0</v>
      </c>
    </row>
    <row r="5798" spans="3:4">
      <c r="C5798">
        <v>5797</v>
      </c>
      <c r="D5798">
        <f>IF('Dobór mocy zestawu'!$E$6&gt;=Arkusz2!C5798,"CPV 6",0)</f>
        <v>0</v>
      </c>
    </row>
    <row r="5799" spans="3:4">
      <c r="C5799">
        <v>5798</v>
      </c>
      <c r="D5799">
        <f>IF('Dobór mocy zestawu'!$E$6&gt;=Arkusz2!C5799,"CPV 6",0)</f>
        <v>0</v>
      </c>
    </row>
    <row r="5800" spans="3:4">
      <c r="C5800">
        <v>5799</v>
      </c>
      <c r="D5800">
        <f>IF('Dobór mocy zestawu'!$E$6&gt;=Arkusz2!C5800,"CPV 6",0)</f>
        <v>0</v>
      </c>
    </row>
    <row r="5801" spans="3:4">
      <c r="C5801">
        <v>5800</v>
      </c>
      <c r="D5801">
        <f>IF('Dobór mocy zestawu'!$E$6&gt;=Arkusz2!C5801,"CPV 6",0)</f>
        <v>0</v>
      </c>
    </row>
    <row r="5802" spans="3:4">
      <c r="C5802">
        <v>5801</v>
      </c>
      <c r="D5802">
        <f>IF('Dobór mocy zestawu'!$E$6&gt;=Arkusz2!C5802,"CPV 6",0)</f>
        <v>0</v>
      </c>
    </row>
    <row r="5803" spans="3:4">
      <c r="C5803">
        <v>5802</v>
      </c>
      <c r="D5803">
        <f>IF('Dobór mocy zestawu'!$E$6&gt;=Arkusz2!C5803,"CPV 6",0)</f>
        <v>0</v>
      </c>
    </row>
    <row r="5804" spans="3:4">
      <c r="C5804">
        <v>5803</v>
      </c>
      <c r="D5804">
        <f>IF('Dobór mocy zestawu'!$E$6&gt;=Arkusz2!C5804,"CPV 6",0)</f>
        <v>0</v>
      </c>
    </row>
    <row r="5805" spans="3:4">
      <c r="C5805">
        <v>5804</v>
      </c>
      <c r="D5805">
        <f>IF('Dobór mocy zestawu'!$E$6&gt;=Arkusz2!C5805,"CPV 6",0)</f>
        <v>0</v>
      </c>
    </row>
    <row r="5806" spans="3:4">
      <c r="C5806">
        <v>5805</v>
      </c>
      <c r="D5806">
        <f>IF('Dobór mocy zestawu'!$E$6&gt;=Arkusz2!C5806,"CPV 6",0)</f>
        <v>0</v>
      </c>
    </row>
    <row r="5807" spans="3:4">
      <c r="C5807">
        <v>5806</v>
      </c>
      <c r="D5807">
        <f>IF('Dobór mocy zestawu'!$E$6&gt;=Arkusz2!C5807,"CPV 6",0)</f>
        <v>0</v>
      </c>
    </row>
    <row r="5808" spans="3:4">
      <c r="C5808">
        <v>5807</v>
      </c>
      <c r="D5808">
        <f>IF('Dobór mocy zestawu'!$E$6&gt;=Arkusz2!C5808,"CPV 6",0)</f>
        <v>0</v>
      </c>
    </row>
    <row r="5809" spans="3:4">
      <c r="C5809">
        <v>5808</v>
      </c>
      <c r="D5809">
        <f>IF('Dobór mocy zestawu'!$E$6&gt;=Arkusz2!C5809,"CPV 6",0)</f>
        <v>0</v>
      </c>
    </row>
    <row r="5810" spans="3:4">
      <c r="C5810">
        <v>5809</v>
      </c>
      <c r="D5810">
        <f>IF('Dobór mocy zestawu'!$E$6&gt;=Arkusz2!C5810,"CPV 6",0)</f>
        <v>0</v>
      </c>
    </row>
    <row r="5811" spans="3:4">
      <c r="C5811">
        <v>5810</v>
      </c>
      <c r="D5811">
        <f>IF('Dobór mocy zestawu'!$E$6&gt;=Arkusz2!C5811,"CPV 6",0)</f>
        <v>0</v>
      </c>
    </row>
    <row r="5812" spans="3:4">
      <c r="C5812">
        <v>5811</v>
      </c>
      <c r="D5812">
        <f>IF('Dobór mocy zestawu'!$E$6&gt;=Arkusz2!C5812,"CPV 6",0)</f>
        <v>0</v>
      </c>
    </row>
    <row r="5813" spans="3:4">
      <c r="C5813">
        <v>5812</v>
      </c>
      <c r="D5813">
        <f>IF('Dobór mocy zestawu'!$E$6&gt;=Arkusz2!C5813,"CPV 6",0)</f>
        <v>0</v>
      </c>
    </row>
    <row r="5814" spans="3:4">
      <c r="C5814">
        <v>5813</v>
      </c>
      <c r="D5814">
        <f>IF('Dobór mocy zestawu'!$E$6&gt;=Arkusz2!C5814,"CPV 6",0)</f>
        <v>0</v>
      </c>
    </row>
    <row r="5815" spans="3:4">
      <c r="C5815">
        <v>5814</v>
      </c>
      <c r="D5815">
        <f>IF('Dobór mocy zestawu'!$E$6&gt;=Arkusz2!C5815,"CPV 6",0)</f>
        <v>0</v>
      </c>
    </row>
    <row r="5816" spans="3:4">
      <c r="C5816">
        <v>5815</v>
      </c>
      <c r="D5816">
        <f>IF('Dobór mocy zestawu'!$E$6&gt;=Arkusz2!C5816,"CPV 6",0)</f>
        <v>0</v>
      </c>
    </row>
    <row r="5817" spans="3:4">
      <c r="C5817">
        <v>5816</v>
      </c>
      <c r="D5817">
        <f>IF('Dobór mocy zestawu'!$E$6&gt;=Arkusz2!C5817,"CPV 6",0)</f>
        <v>0</v>
      </c>
    </row>
    <row r="5818" spans="3:4">
      <c r="C5818">
        <v>5817</v>
      </c>
      <c r="D5818">
        <f>IF('Dobór mocy zestawu'!$E$6&gt;=Arkusz2!C5818,"CPV 6",0)</f>
        <v>0</v>
      </c>
    </row>
    <row r="5819" spans="3:4">
      <c r="C5819">
        <v>5818</v>
      </c>
      <c r="D5819">
        <f>IF('Dobór mocy zestawu'!$E$6&gt;=Arkusz2!C5819,"CPV 6",0)</f>
        <v>0</v>
      </c>
    </row>
    <row r="5820" spans="3:4">
      <c r="C5820">
        <v>5819</v>
      </c>
      <c r="D5820">
        <f>IF('Dobór mocy zestawu'!$E$6&gt;=Arkusz2!C5820,"CPV 6",0)</f>
        <v>0</v>
      </c>
    </row>
    <row r="5821" spans="3:4">
      <c r="C5821">
        <v>5820</v>
      </c>
      <c r="D5821">
        <f>IF('Dobór mocy zestawu'!$E$6&gt;=Arkusz2!C5821,"CPV 6",0)</f>
        <v>0</v>
      </c>
    </row>
    <row r="5822" spans="3:4">
      <c r="C5822">
        <v>5821</v>
      </c>
      <c r="D5822">
        <f>IF('Dobór mocy zestawu'!$E$6&gt;=Arkusz2!C5822,"CPV 6",0)</f>
        <v>0</v>
      </c>
    </row>
    <row r="5823" spans="3:4">
      <c r="C5823">
        <v>5822</v>
      </c>
      <c r="D5823">
        <f>IF('Dobór mocy zestawu'!$E$6&gt;=Arkusz2!C5823,"CPV 6",0)</f>
        <v>0</v>
      </c>
    </row>
    <row r="5824" spans="3:4">
      <c r="C5824">
        <v>5823</v>
      </c>
      <c r="D5824">
        <f>IF('Dobór mocy zestawu'!$E$6&gt;=Arkusz2!C5824,"CPV 6",0)</f>
        <v>0</v>
      </c>
    </row>
    <row r="5825" spans="3:4">
      <c r="C5825">
        <v>5824</v>
      </c>
      <c r="D5825">
        <f>IF('Dobór mocy zestawu'!$E$6&gt;=Arkusz2!C5825,"CPV 6",0)</f>
        <v>0</v>
      </c>
    </row>
    <row r="5826" spans="3:4">
      <c r="C5826">
        <v>5825</v>
      </c>
      <c r="D5826">
        <f>IF('Dobór mocy zestawu'!$E$6&gt;=Arkusz2!C5826,"CPV 6",0)</f>
        <v>0</v>
      </c>
    </row>
    <row r="5827" spans="3:4">
      <c r="C5827">
        <v>5826</v>
      </c>
      <c r="D5827">
        <f>IF('Dobór mocy zestawu'!$E$6&gt;=Arkusz2!C5827,"CPV 6",0)</f>
        <v>0</v>
      </c>
    </row>
    <row r="5828" spans="3:4">
      <c r="C5828">
        <v>5827</v>
      </c>
      <c r="D5828">
        <f>IF('Dobór mocy zestawu'!$E$6&gt;=Arkusz2!C5828,"CPV 6",0)</f>
        <v>0</v>
      </c>
    </row>
    <row r="5829" spans="3:4">
      <c r="C5829">
        <v>5828</v>
      </c>
      <c r="D5829">
        <f>IF('Dobór mocy zestawu'!$E$6&gt;=Arkusz2!C5829,"CPV 6",0)</f>
        <v>0</v>
      </c>
    </row>
    <row r="5830" spans="3:4">
      <c r="C5830">
        <v>5829</v>
      </c>
      <c r="D5830">
        <f>IF('Dobór mocy zestawu'!$E$6&gt;=Arkusz2!C5830,"CPV 6",0)</f>
        <v>0</v>
      </c>
    </row>
    <row r="5831" spans="3:4">
      <c r="C5831">
        <v>5830</v>
      </c>
      <c r="D5831">
        <f>IF('Dobór mocy zestawu'!$E$6&gt;=Arkusz2!C5831,"CPV 6",0)</f>
        <v>0</v>
      </c>
    </row>
    <row r="5832" spans="3:4">
      <c r="C5832">
        <v>5831</v>
      </c>
      <c r="D5832">
        <f>IF('Dobór mocy zestawu'!$E$6&gt;=Arkusz2!C5832,"CPV 6",0)</f>
        <v>0</v>
      </c>
    </row>
    <row r="5833" spans="3:4">
      <c r="C5833">
        <v>5832</v>
      </c>
      <c r="D5833">
        <f>IF('Dobór mocy zestawu'!$E$6&gt;=Arkusz2!C5833,"CPV 6",0)</f>
        <v>0</v>
      </c>
    </row>
    <row r="5834" spans="3:4">
      <c r="C5834">
        <v>5833</v>
      </c>
      <c r="D5834">
        <f>IF('Dobór mocy zestawu'!$E$6&gt;=Arkusz2!C5834,"CPV 6",0)</f>
        <v>0</v>
      </c>
    </row>
    <row r="5835" spans="3:4">
      <c r="C5835">
        <v>5834</v>
      </c>
      <c r="D5835">
        <f>IF('Dobór mocy zestawu'!$E$6&gt;=Arkusz2!C5835,"CPV 6",0)</f>
        <v>0</v>
      </c>
    </row>
    <row r="5836" spans="3:4">
      <c r="C5836">
        <v>5835</v>
      </c>
      <c r="D5836">
        <f>IF('Dobór mocy zestawu'!$E$6&gt;=Arkusz2!C5836,"CPV 6",0)</f>
        <v>0</v>
      </c>
    </row>
    <row r="5837" spans="3:4">
      <c r="C5837">
        <v>5836</v>
      </c>
      <c r="D5837">
        <f>IF('Dobór mocy zestawu'!$E$6&gt;=Arkusz2!C5837,"CPV 6",0)</f>
        <v>0</v>
      </c>
    </row>
    <row r="5838" spans="3:4">
      <c r="C5838">
        <v>5837</v>
      </c>
      <c r="D5838">
        <f>IF('Dobór mocy zestawu'!$E$6&gt;=Arkusz2!C5838,"CPV 6",0)</f>
        <v>0</v>
      </c>
    </row>
    <row r="5839" spans="3:4">
      <c r="C5839">
        <v>5838</v>
      </c>
      <c r="D5839">
        <f>IF('Dobór mocy zestawu'!$E$6&gt;=Arkusz2!C5839,"CPV 6",0)</f>
        <v>0</v>
      </c>
    </row>
    <row r="5840" spans="3:4">
      <c r="C5840">
        <v>5839</v>
      </c>
      <c r="D5840">
        <f>IF('Dobór mocy zestawu'!$E$6&gt;=Arkusz2!C5840,"CPV 6",0)</f>
        <v>0</v>
      </c>
    </row>
    <row r="5841" spans="3:4">
      <c r="C5841">
        <v>5840</v>
      </c>
      <c r="D5841">
        <f>IF('Dobór mocy zestawu'!$E$6&gt;=Arkusz2!C5841,"CPV 6",0)</f>
        <v>0</v>
      </c>
    </row>
    <row r="5842" spans="3:4">
      <c r="C5842">
        <v>5841</v>
      </c>
      <c r="D5842">
        <f>IF('Dobór mocy zestawu'!$E$6&gt;=Arkusz2!C5842,"CPV 6",0)</f>
        <v>0</v>
      </c>
    </row>
    <row r="5843" spans="3:4">
      <c r="C5843">
        <v>5842</v>
      </c>
      <c r="D5843">
        <f>IF('Dobór mocy zestawu'!$E$6&gt;=Arkusz2!C5843,"CPV 6",0)</f>
        <v>0</v>
      </c>
    </row>
    <row r="5844" spans="3:4">
      <c r="C5844">
        <v>5843</v>
      </c>
      <c r="D5844">
        <f>IF('Dobór mocy zestawu'!$E$6&gt;=Arkusz2!C5844,"CPV 6",0)</f>
        <v>0</v>
      </c>
    </row>
    <row r="5845" spans="3:4">
      <c r="C5845">
        <v>5844</v>
      </c>
      <c r="D5845">
        <f>IF('Dobór mocy zestawu'!$E$6&gt;=Arkusz2!C5845,"CPV 6",0)</f>
        <v>0</v>
      </c>
    </row>
    <row r="5846" spans="3:4">
      <c r="C5846">
        <v>5845</v>
      </c>
      <c r="D5846">
        <f>IF('Dobór mocy zestawu'!$E$6&gt;=Arkusz2!C5846,"CPV 6",0)</f>
        <v>0</v>
      </c>
    </row>
    <row r="5847" spans="3:4">
      <c r="C5847">
        <v>5846</v>
      </c>
      <c r="D5847">
        <f>IF('Dobór mocy zestawu'!$E$6&gt;=Arkusz2!C5847,"CPV 6",0)</f>
        <v>0</v>
      </c>
    </row>
    <row r="5848" spans="3:4">
      <c r="C5848">
        <v>5847</v>
      </c>
      <c r="D5848">
        <f>IF('Dobór mocy zestawu'!$E$6&gt;=Arkusz2!C5848,"CPV 6",0)</f>
        <v>0</v>
      </c>
    </row>
    <row r="5849" spans="3:4">
      <c r="C5849">
        <v>5848</v>
      </c>
      <c r="D5849">
        <f>IF('Dobór mocy zestawu'!$E$6&gt;=Arkusz2!C5849,"CPV 6",0)</f>
        <v>0</v>
      </c>
    </row>
    <row r="5850" spans="3:4">
      <c r="C5850">
        <v>5849</v>
      </c>
      <c r="D5850">
        <f>IF('Dobór mocy zestawu'!$E$6&gt;=Arkusz2!C5850,"CPV 6",0)</f>
        <v>0</v>
      </c>
    </row>
    <row r="5851" spans="3:4">
      <c r="C5851">
        <v>5850</v>
      </c>
      <c r="D5851">
        <f>IF('Dobór mocy zestawu'!$E$6&gt;=Arkusz2!C5851,"CPV 6",0)</f>
        <v>0</v>
      </c>
    </row>
    <row r="5852" spans="3:4">
      <c r="C5852">
        <v>5851</v>
      </c>
      <c r="D5852">
        <f>IF('Dobór mocy zestawu'!$E$6&gt;=Arkusz2!C5852,"CPV 6",0)</f>
        <v>0</v>
      </c>
    </row>
    <row r="5853" spans="3:4">
      <c r="C5853">
        <v>5852</v>
      </c>
      <c r="D5853">
        <f>IF('Dobór mocy zestawu'!$E$6&gt;=Arkusz2!C5853,"CPV 6",0)</f>
        <v>0</v>
      </c>
    </row>
    <row r="5854" spans="3:4">
      <c r="C5854">
        <v>5853</v>
      </c>
      <c r="D5854">
        <f>IF('Dobór mocy zestawu'!$E$6&gt;=Arkusz2!C5854,"CPV 6",0)</f>
        <v>0</v>
      </c>
    </row>
    <row r="5855" spans="3:4">
      <c r="C5855">
        <v>5854</v>
      </c>
      <c r="D5855">
        <f>IF('Dobór mocy zestawu'!$E$6&gt;=Arkusz2!C5855,"CPV 6",0)</f>
        <v>0</v>
      </c>
    </row>
    <row r="5856" spans="3:4">
      <c r="C5856">
        <v>5855</v>
      </c>
      <c r="D5856">
        <f>IF('Dobór mocy zestawu'!$E$6&gt;=Arkusz2!C5856,"CPV 6",0)</f>
        <v>0</v>
      </c>
    </row>
    <row r="5857" spans="3:4">
      <c r="C5857">
        <v>5856</v>
      </c>
      <c r="D5857">
        <f>IF('Dobór mocy zestawu'!$E$6&gt;=Arkusz2!C5857,"CPV 6",0)</f>
        <v>0</v>
      </c>
    </row>
    <row r="5858" spans="3:4">
      <c r="C5858">
        <v>5857</v>
      </c>
      <c r="D5858">
        <f>IF('Dobór mocy zestawu'!$E$6&gt;=Arkusz2!C5858,"CPV 6",0)</f>
        <v>0</v>
      </c>
    </row>
    <row r="5859" spans="3:4">
      <c r="C5859">
        <v>5858</v>
      </c>
      <c r="D5859">
        <f>IF('Dobór mocy zestawu'!$E$6&gt;=Arkusz2!C5859,"CPV 6",0)</f>
        <v>0</v>
      </c>
    </row>
    <row r="5860" spans="3:4">
      <c r="C5860">
        <v>5859</v>
      </c>
      <c r="D5860">
        <f>IF('Dobór mocy zestawu'!$E$6&gt;=Arkusz2!C5860,"CPV 6",0)</f>
        <v>0</v>
      </c>
    </row>
    <row r="5861" spans="3:4">
      <c r="C5861">
        <v>5860</v>
      </c>
      <c r="D5861">
        <f>IF('Dobór mocy zestawu'!$E$6&gt;=Arkusz2!C5861,"CPV 6",0)</f>
        <v>0</v>
      </c>
    </row>
    <row r="5862" spans="3:4">
      <c r="C5862">
        <v>5861</v>
      </c>
      <c r="D5862">
        <f>IF('Dobór mocy zestawu'!$E$6&gt;=Arkusz2!C5862,"CPV 6",0)</f>
        <v>0</v>
      </c>
    </row>
    <row r="5863" spans="3:4">
      <c r="C5863">
        <v>5862</v>
      </c>
      <c r="D5863">
        <f>IF('Dobór mocy zestawu'!$E$6&gt;=Arkusz2!C5863,"CPV 6",0)</f>
        <v>0</v>
      </c>
    </row>
    <row r="5864" spans="3:4">
      <c r="C5864">
        <v>5863</v>
      </c>
      <c r="D5864">
        <f>IF('Dobór mocy zestawu'!$E$6&gt;=Arkusz2!C5864,"CPV 6",0)</f>
        <v>0</v>
      </c>
    </row>
    <row r="5865" spans="3:4">
      <c r="C5865">
        <v>5864</v>
      </c>
      <c r="D5865">
        <f>IF('Dobór mocy zestawu'!$E$6&gt;=Arkusz2!C5865,"CPV 6",0)</f>
        <v>0</v>
      </c>
    </row>
    <row r="5866" spans="3:4">
      <c r="C5866">
        <v>5865</v>
      </c>
      <c r="D5866">
        <f>IF('Dobór mocy zestawu'!$E$6&gt;=Arkusz2!C5866,"CPV 6",0)</f>
        <v>0</v>
      </c>
    </row>
    <row r="5867" spans="3:4">
      <c r="C5867">
        <v>5866</v>
      </c>
      <c r="D5867">
        <f>IF('Dobór mocy zestawu'!$E$6&gt;=Arkusz2!C5867,"CPV 6",0)</f>
        <v>0</v>
      </c>
    </row>
    <row r="5868" spans="3:4">
      <c r="C5868">
        <v>5867</v>
      </c>
      <c r="D5868">
        <f>IF('Dobór mocy zestawu'!$E$6&gt;=Arkusz2!C5868,"CPV 6",0)</f>
        <v>0</v>
      </c>
    </row>
    <row r="5869" spans="3:4">
      <c r="C5869">
        <v>5868</v>
      </c>
      <c r="D5869">
        <f>IF('Dobór mocy zestawu'!$E$6&gt;=Arkusz2!C5869,"CPV 6",0)</f>
        <v>0</v>
      </c>
    </row>
    <row r="5870" spans="3:4">
      <c r="C5870">
        <v>5869</v>
      </c>
      <c r="D5870">
        <f>IF('Dobór mocy zestawu'!$E$6&gt;=Arkusz2!C5870,"CPV 6",0)</f>
        <v>0</v>
      </c>
    </row>
    <row r="5871" spans="3:4">
      <c r="C5871">
        <v>5870</v>
      </c>
      <c r="D5871">
        <f>IF('Dobór mocy zestawu'!$E$6&gt;=Arkusz2!C5871,"CPV 6",0)</f>
        <v>0</v>
      </c>
    </row>
    <row r="5872" spans="3:4">
      <c r="C5872">
        <v>5871</v>
      </c>
      <c r="D5872">
        <f>IF('Dobór mocy zestawu'!$E$6&gt;=Arkusz2!C5872,"CPV 6",0)</f>
        <v>0</v>
      </c>
    </row>
    <row r="5873" spans="3:4">
      <c r="C5873">
        <v>5872</v>
      </c>
      <c r="D5873">
        <f>IF('Dobór mocy zestawu'!$E$6&gt;=Arkusz2!C5873,"CPV 6",0)</f>
        <v>0</v>
      </c>
    </row>
    <row r="5874" spans="3:4">
      <c r="C5874">
        <v>5873</v>
      </c>
      <c r="D5874">
        <f>IF('Dobór mocy zestawu'!$E$6&gt;=Arkusz2!C5874,"CPV 6",0)</f>
        <v>0</v>
      </c>
    </row>
    <row r="5875" spans="3:4">
      <c r="C5875">
        <v>5874</v>
      </c>
      <c r="D5875">
        <f>IF('Dobór mocy zestawu'!$E$6&gt;=Arkusz2!C5875,"CPV 6",0)</f>
        <v>0</v>
      </c>
    </row>
    <row r="5876" spans="3:4">
      <c r="C5876">
        <v>5875</v>
      </c>
      <c r="D5876">
        <f>IF('Dobór mocy zestawu'!$E$6&gt;=Arkusz2!C5876,"CPV 6",0)</f>
        <v>0</v>
      </c>
    </row>
    <row r="5877" spans="3:4">
      <c r="C5877">
        <v>5876</v>
      </c>
      <c r="D5877">
        <f>IF('Dobór mocy zestawu'!$E$6&gt;=Arkusz2!C5877,"CPV 6",0)</f>
        <v>0</v>
      </c>
    </row>
    <row r="5878" spans="3:4">
      <c r="C5878">
        <v>5877</v>
      </c>
      <c r="D5878">
        <f>IF('Dobór mocy zestawu'!$E$6&gt;=Arkusz2!C5878,"CPV 6",0)</f>
        <v>0</v>
      </c>
    </row>
    <row r="5879" spans="3:4">
      <c r="C5879">
        <v>5878</v>
      </c>
      <c r="D5879">
        <f>IF('Dobór mocy zestawu'!$E$6&gt;=Arkusz2!C5879,"CPV 6",0)</f>
        <v>0</v>
      </c>
    </row>
    <row r="5880" spans="3:4">
      <c r="C5880">
        <v>5879</v>
      </c>
      <c r="D5880">
        <f>IF('Dobór mocy zestawu'!$E$6&gt;=Arkusz2!C5880,"CPV 6",0)</f>
        <v>0</v>
      </c>
    </row>
    <row r="5881" spans="3:4">
      <c r="C5881">
        <v>5880</v>
      </c>
      <c r="D5881">
        <f>IF('Dobór mocy zestawu'!$E$6&gt;=Arkusz2!C5881,"CPV 6",0)</f>
        <v>0</v>
      </c>
    </row>
    <row r="5882" spans="3:4">
      <c r="C5882">
        <v>5881</v>
      </c>
      <c r="D5882">
        <f>IF('Dobór mocy zestawu'!$E$6&gt;=Arkusz2!C5882,"CPV 6",0)</f>
        <v>0</v>
      </c>
    </row>
    <row r="5883" spans="3:4">
      <c r="C5883">
        <v>5882</v>
      </c>
      <c r="D5883">
        <f>IF('Dobór mocy zestawu'!$E$6&gt;=Arkusz2!C5883,"CPV 6",0)</f>
        <v>0</v>
      </c>
    </row>
    <row r="5884" spans="3:4">
      <c r="C5884">
        <v>5883</v>
      </c>
      <c r="D5884">
        <f>IF('Dobór mocy zestawu'!$E$6&gt;=Arkusz2!C5884,"CPV 6",0)</f>
        <v>0</v>
      </c>
    </row>
    <row r="5885" spans="3:4">
      <c r="C5885">
        <v>5884</v>
      </c>
      <c r="D5885">
        <f>IF('Dobór mocy zestawu'!$E$6&gt;=Arkusz2!C5885,"CPV 6",0)</f>
        <v>0</v>
      </c>
    </row>
    <row r="5886" spans="3:4">
      <c r="C5886">
        <v>5885</v>
      </c>
      <c r="D5886">
        <f>IF('Dobór mocy zestawu'!$E$6&gt;=Arkusz2!C5886,"CPV 6",0)</f>
        <v>0</v>
      </c>
    </row>
    <row r="5887" spans="3:4">
      <c r="C5887">
        <v>5886</v>
      </c>
      <c r="D5887">
        <f>IF('Dobór mocy zestawu'!$E$6&gt;=Arkusz2!C5887,"CPV 6",0)</f>
        <v>0</v>
      </c>
    </row>
    <row r="5888" spans="3:4">
      <c r="C5888">
        <v>5887</v>
      </c>
      <c r="D5888">
        <f>IF('Dobór mocy zestawu'!$E$6&gt;=Arkusz2!C5888,"CPV 6",0)</f>
        <v>0</v>
      </c>
    </row>
    <row r="5889" spans="3:4">
      <c r="C5889">
        <v>5888</v>
      </c>
      <c r="D5889">
        <f>IF('Dobór mocy zestawu'!$E$6&gt;=Arkusz2!C5889,"CPV 6",0)</f>
        <v>0</v>
      </c>
    </row>
    <row r="5890" spans="3:4">
      <c r="C5890">
        <v>5889</v>
      </c>
      <c r="D5890">
        <f>IF('Dobór mocy zestawu'!$E$6&gt;=Arkusz2!C5890,"CPV 6",0)</f>
        <v>0</v>
      </c>
    </row>
    <row r="5891" spans="3:4">
      <c r="C5891">
        <v>5890</v>
      </c>
      <c r="D5891">
        <f>IF('Dobór mocy zestawu'!$E$6&gt;=Arkusz2!C5891,"CPV 6",0)</f>
        <v>0</v>
      </c>
    </row>
    <row r="5892" spans="3:4">
      <c r="C5892">
        <v>5891</v>
      </c>
      <c r="D5892">
        <f>IF('Dobór mocy zestawu'!$E$6&gt;=Arkusz2!C5892,"CPV 6",0)</f>
        <v>0</v>
      </c>
    </row>
    <row r="5893" spans="3:4">
      <c r="C5893">
        <v>5892</v>
      </c>
      <c r="D5893">
        <f>IF('Dobór mocy zestawu'!$E$6&gt;=Arkusz2!C5893,"CPV 6",0)</f>
        <v>0</v>
      </c>
    </row>
    <row r="5894" spans="3:4">
      <c r="C5894">
        <v>5893</v>
      </c>
      <c r="D5894">
        <f>IF('Dobór mocy zestawu'!$E$6&gt;=Arkusz2!C5894,"CPV 6",0)</f>
        <v>0</v>
      </c>
    </row>
    <row r="5895" spans="3:4">
      <c r="C5895">
        <v>5894</v>
      </c>
      <c r="D5895">
        <f>IF('Dobór mocy zestawu'!$E$6&gt;=Arkusz2!C5895,"CPV 6",0)</f>
        <v>0</v>
      </c>
    </row>
    <row r="5896" spans="3:4">
      <c r="C5896">
        <v>5895</v>
      </c>
      <c r="D5896">
        <f>IF('Dobór mocy zestawu'!$E$6&gt;=Arkusz2!C5896,"CPV 6",0)</f>
        <v>0</v>
      </c>
    </row>
    <row r="5897" spans="3:4">
      <c r="C5897">
        <v>5896</v>
      </c>
      <c r="D5897">
        <f>IF('Dobór mocy zestawu'!$E$6&gt;=Arkusz2!C5897,"CPV 6",0)</f>
        <v>0</v>
      </c>
    </row>
    <row r="5898" spans="3:4">
      <c r="C5898">
        <v>5897</v>
      </c>
      <c r="D5898">
        <f>IF('Dobór mocy zestawu'!$E$6&gt;=Arkusz2!C5898,"CPV 6",0)</f>
        <v>0</v>
      </c>
    </row>
    <row r="5899" spans="3:4">
      <c r="C5899">
        <v>5898</v>
      </c>
      <c r="D5899">
        <f>IF('Dobór mocy zestawu'!$E$6&gt;=Arkusz2!C5899,"CPV 6",0)</f>
        <v>0</v>
      </c>
    </row>
    <row r="5900" spans="3:4">
      <c r="C5900">
        <v>5899</v>
      </c>
      <c r="D5900">
        <f>IF('Dobór mocy zestawu'!$E$6&gt;=Arkusz2!C5900,"CPV 6",0)</f>
        <v>0</v>
      </c>
    </row>
    <row r="5901" spans="3:4">
      <c r="C5901">
        <v>5900</v>
      </c>
      <c r="D5901">
        <f>IF('Dobór mocy zestawu'!$E$6&gt;=Arkusz2!C5901,"CPV 6",0)</f>
        <v>0</v>
      </c>
    </row>
    <row r="5902" spans="3:4">
      <c r="C5902">
        <v>5901</v>
      </c>
      <c r="D5902">
        <f>IF('Dobór mocy zestawu'!$E$6&gt;=Arkusz2!C5902,"CPV 6",0)</f>
        <v>0</v>
      </c>
    </row>
    <row r="5903" spans="3:4">
      <c r="C5903">
        <v>5902</v>
      </c>
      <c r="D5903">
        <f>IF('Dobór mocy zestawu'!$E$6&gt;=Arkusz2!C5903,"CPV 6",0)</f>
        <v>0</v>
      </c>
    </row>
    <row r="5904" spans="3:4">
      <c r="C5904">
        <v>5903</v>
      </c>
      <c r="D5904">
        <f>IF('Dobór mocy zestawu'!$E$6&gt;=Arkusz2!C5904,"CPV 6",0)</f>
        <v>0</v>
      </c>
    </row>
    <row r="5905" spans="3:4">
      <c r="C5905">
        <v>5904</v>
      </c>
      <c r="D5905">
        <f>IF('Dobór mocy zestawu'!$E$6&gt;=Arkusz2!C5905,"CPV 6",0)</f>
        <v>0</v>
      </c>
    </row>
    <row r="5906" spans="3:4">
      <c r="C5906">
        <v>5905</v>
      </c>
      <c r="D5906">
        <f>IF('Dobór mocy zestawu'!$E$6&gt;=Arkusz2!C5906,"CPV 6",0)</f>
        <v>0</v>
      </c>
    </row>
    <row r="5907" spans="3:4">
      <c r="C5907">
        <v>5906</v>
      </c>
      <c r="D5907">
        <f>IF('Dobór mocy zestawu'!$E$6&gt;=Arkusz2!C5907,"CPV 6",0)</f>
        <v>0</v>
      </c>
    </row>
    <row r="5908" spans="3:4">
      <c r="C5908">
        <v>5907</v>
      </c>
      <c r="D5908">
        <f>IF('Dobór mocy zestawu'!$E$6&gt;=Arkusz2!C5908,"CPV 6",0)</f>
        <v>0</v>
      </c>
    </row>
    <row r="5909" spans="3:4">
      <c r="C5909">
        <v>5908</v>
      </c>
      <c r="D5909">
        <f>IF('Dobór mocy zestawu'!$E$6&gt;=Arkusz2!C5909,"CPV 6",0)</f>
        <v>0</v>
      </c>
    </row>
    <row r="5910" spans="3:4">
      <c r="C5910">
        <v>5909</v>
      </c>
      <c r="D5910">
        <f>IF('Dobór mocy zestawu'!$E$6&gt;=Arkusz2!C5910,"CPV 6",0)</f>
        <v>0</v>
      </c>
    </row>
    <row r="5911" spans="3:4">
      <c r="C5911">
        <v>5910</v>
      </c>
      <c r="D5911">
        <f>IF('Dobór mocy zestawu'!$E$6&gt;=Arkusz2!C5911,"CPV 6",0)</f>
        <v>0</v>
      </c>
    </row>
    <row r="5912" spans="3:4">
      <c r="C5912">
        <v>5911</v>
      </c>
      <c r="D5912">
        <f>IF('Dobór mocy zestawu'!$E$6&gt;=Arkusz2!C5912,"CPV 6",0)</f>
        <v>0</v>
      </c>
    </row>
    <row r="5913" spans="3:4">
      <c r="C5913">
        <v>5912</v>
      </c>
      <c r="D5913">
        <f>IF('Dobór mocy zestawu'!$E$6&gt;=Arkusz2!C5913,"CPV 6",0)</f>
        <v>0</v>
      </c>
    </row>
    <row r="5914" spans="3:4">
      <c r="C5914">
        <v>5913</v>
      </c>
      <c r="D5914">
        <f>IF('Dobór mocy zestawu'!$E$6&gt;=Arkusz2!C5914,"CPV 6",0)</f>
        <v>0</v>
      </c>
    </row>
    <row r="5915" spans="3:4">
      <c r="C5915">
        <v>5914</v>
      </c>
      <c r="D5915">
        <f>IF('Dobór mocy zestawu'!$E$6&gt;=Arkusz2!C5915,"CPV 6",0)</f>
        <v>0</v>
      </c>
    </row>
    <row r="5916" spans="3:4">
      <c r="C5916">
        <v>5915</v>
      </c>
      <c r="D5916">
        <f>IF('Dobór mocy zestawu'!$E$6&gt;=Arkusz2!C5916,"CPV 6",0)</f>
        <v>0</v>
      </c>
    </row>
    <row r="5917" spans="3:4">
      <c r="C5917">
        <v>5916</v>
      </c>
      <c r="D5917">
        <f>IF('Dobór mocy zestawu'!$E$6&gt;=Arkusz2!C5917,"CPV 6",0)</f>
        <v>0</v>
      </c>
    </row>
    <row r="5918" spans="3:4">
      <c r="C5918">
        <v>5917</v>
      </c>
      <c r="D5918">
        <f>IF('Dobór mocy zestawu'!$E$6&gt;=Arkusz2!C5918,"CPV 6",0)</f>
        <v>0</v>
      </c>
    </row>
    <row r="5919" spans="3:4">
      <c r="C5919">
        <v>5918</v>
      </c>
      <c r="D5919">
        <f>IF('Dobór mocy zestawu'!$E$6&gt;=Arkusz2!C5919,"CPV 6",0)</f>
        <v>0</v>
      </c>
    </row>
    <row r="5920" spans="3:4">
      <c r="C5920">
        <v>5919</v>
      </c>
      <c r="D5920">
        <f>IF('Dobór mocy zestawu'!$E$6&gt;=Arkusz2!C5920,"CPV 6",0)</f>
        <v>0</v>
      </c>
    </row>
    <row r="5921" spans="3:4">
      <c r="C5921">
        <v>5920</v>
      </c>
      <c r="D5921">
        <f>IF('Dobór mocy zestawu'!$E$6&gt;=Arkusz2!C5921,"CPV 6",0)</f>
        <v>0</v>
      </c>
    </row>
    <row r="5922" spans="3:4">
      <c r="C5922">
        <v>5921</v>
      </c>
      <c r="D5922">
        <f>IF('Dobór mocy zestawu'!$E$6&gt;=Arkusz2!C5922,"CPV 6",0)</f>
        <v>0</v>
      </c>
    </row>
    <row r="5923" spans="3:4">
      <c r="C5923">
        <v>5922</v>
      </c>
      <c r="D5923">
        <f>IF('Dobór mocy zestawu'!$E$6&gt;=Arkusz2!C5923,"CPV 6",0)</f>
        <v>0</v>
      </c>
    </row>
    <row r="5924" spans="3:4">
      <c r="C5924">
        <v>5923</v>
      </c>
      <c r="D5924">
        <f>IF('Dobór mocy zestawu'!$E$6&gt;=Arkusz2!C5924,"CPV 6",0)</f>
        <v>0</v>
      </c>
    </row>
    <row r="5925" spans="3:4">
      <c r="C5925">
        <v>5924</v>
      </c>
      <c r="D5925">
        <f>IF('Dobór mocy zestawu'!$E$6&gt;=Arkusz2!C5925,"CPV 6",0)</f>
        <v>0</v>
      </c>
    </row>
    <row r="5926" spans="3:4">
      <c r="C5926">
        <v>5925</v>
      </c>
      <c r="D5926">
        <f>IF('Dobór mocy zestawu'!$E$6&gt;=Arkusz2!C5926,"CPV 6",0)</f>
        <v>0</v>
      </c>
    </row>
    <row r="5927" spans="3:4">
      <c r="C5927">
        <v>5926</v>
      </c>
      <c r="D5927">
        <f>IF('Dobór mocy zestawu'!$E$6&gt;=Arkusz2!C5927,"CPV 6",0)</f>
        <v>0</v>
      </c>
    </row>
    <row r="5928" spans="3:4">
      <c r="C5928">
        <v>5927</v>
      </c>
      <c r="D5928">
        <f>IF('Dobór mocy zestawu'!$E$6&gt;=Arkusz2!C5928,"CPV 6",0)</f>
        <v>0</v>
      </c>
    </row>
    <row r="5929" spans="3:4">
      <c r="C5929">
        <v>5928</v>
      </c>
      <c r="D5929">
        <f>IF('Dobór mocy zestawu'!$E$6&gt;=Arkusz2!C5929,"CPV 6",0)</f>
        <v>0</v>
      </c>
    </row>
    <row r="5930" spans="3:4">
      <c r="C5930">
        <v>5929</v>
      </c>
      <c r="D5930">
        <f>IF('Dobór mocy zestawu'!$E$6&gt;=Arkusz2!C5930,"CPV 6",0)</f>
        <v>0</v>
      </c>
    </row>
    <row r="5931" spans="3:4">
      <c r="C5931">
        <v>5930</v>
      </c>
      <c r="D5931">
        <f>IF('Dobór mocy zestawu'!$E$6&gt;=Arkusz2!C5931,"CPV 6",0)</f>
        <v>0</v>
      </c>
    </row>
    <row r="5932" spans="3:4">
      <c r="C5932">
        <v>5931</v>
      </c>
      <c r="D5932">
        <f>IF('Dobór mocy zestawu'!$E$6&gt;=Arkusz2!C5932,"CPV 6",0)</f>
        <v>0</v>
      </c>
    </row>
    <row r="5933" spans="3:4">
      <c r="C5933">
        <v>5932</v>
      </c>
      <c r="D5933">
        <f>IF('Dobór mocy zestawu'!$E$6&gt;=Arkusz2!C5933,"CPV 6",0)</f>
        <v>0</v>
      </c>
    </row>
    <row r="5934" spans="3:4">
      <c r="C5934">
        <v>5933</v>
      </c>
      <c r="D5934">
        <f>IF('Dobór mocy zestawu'!$E$6&gt;=Arkusz2!C5934,"CPV 6",0)</f>
        <v>0</v>
      </c>
    </row>
    <row r="5935" spans="3:4">
      <c r="C5935">
        <v>5934</v>
      </c>
      <c r="D5935">
        <f>IF('Dobór mocy zestawu'!$E$6&gt;=Arkusz2!C5935,"CPV 6",0)</f>
        <v>0</v>
      </c>
    </row>
    <row r="5936" spans="3:4">
      <c r="C5936">
        <v>5935</v>
      </c>
      <c r="D5936">
        <f>IF('Dobór mocy zestawu'!$E$6&gt;=Arkusz2!C5936,"CPV 6",0)</f>
        <v>0</v>
      </c>
    </row>
    <row r="5937" spans="3:4">
      <c r="C5937">
        <v>5936</v>
      </c>
      <c r="D5937">
        <f>IF('Dobór mocy zestawu'!$E$6&gt;=Arkusz2!C5937,"CPV 6",0)</f>
        <v>0</v>
      </c>
    </row>
    <row r="5938" spans="3:4">
      <c r="C5938">
        <v>5937</v>
      </c>
      <c r="D5938">
        <f>IF('Dobór mocy zestawu'!$E$6&gt;=Arkusz2!C5938,"CPV 6",0)</f>
        <v>0</v>
      </c>
    </row>
    <row r="5939" spans="3:4">
      <c r="C5939">
        <v>5938</v>
      </c>
      <c r="D5939">
        <f>IF('Dobór mocy zestawu'!$E$6&gt;=Arkusz2!C5939,"CPV 6",0)</f>
        <v>0</v>
      </c>
    </row>
    <row r="5940" spans="3:4">
      <c r="C5940">
        <v>5939</v>
      </c>
      <c r="D5940">
        <f>IF('Dobór mocy zestawu'!$E$6&gt;=Arkusz2!C5940,"CPV 6",0)</f>
        <v>0</v>
      </c>
    </row>
    <row r="5941" spans="3:4">
      <c r="C5941">
        <v>5940</v>
      </c>
      <c r="D5941">
        <f>IF('Dobór mocy zestawu'!$E$6&gt;=Arkusz2!C5941,"CPV 6",0)</f>
        <v>0</v>
      </c>
    </row>
    <row r="5942" spans="3:4">
      <c r="C5942">
        <v>5941</v>
      </c>
      <c r="D5942">
        <f>IF('Dobór mocy zestawu'!$E$6&gt;=Arkusz2!C5942,"CPV 6",0)</f>
        <v>0</v>
      </c>
    </row>
    <row r="5943" spans="3:4">
      <c r="C5943">
        <v>5942</v>
      </c>
      <c r="D5943">
        <f>IF('Dobór mocy zestawu'!$E$6&gt;=Arkusz2!C5943,"CPV 6",0)</f>
        <v>0</v>
      </c>
    </row>
    <row r="5944" spans="3:4">
      <c r="C5944">
        <v>5943</v>
      </c>
      <c r="D5944">
        <f>IF('Dobór mocy zestawu'!$E$6&gt;=Arkusz2!C5944,"CPV 6",0)</f>
        <v>0</v>
      </c>
    </row>
    <row r="5945" spans="3:4">
      <c r="C5945">
        <v>5944</v>
      </c>
      <c r="D5945">
        <f>IF('Dobór mocy zestawu'!$E$6&gt;=Arkusz2!C5945,"CPV 6",0)</f>
        <v>0</v>
      </c>
    </row>
    <row r="5946" spans="3:4">
      <c r="C5946">
        <v>5945</v>
      </c>
      <c r="D5946">
        <f>IF('Dobór mocy zestawu'!$E$6&gt;=Arkusz2!C5946,"CPV 6",0)</f>
        <v>0</v>
      </c>
    </row>
    <row r="5947" spans="3:4">
      <c r="C5947">
        <v>5946</v>
      </c>
      <c r="D5947">
        <f>IF('Dobór mocy zestawu'!$E$6&gt;=Arkusz2!C5947,"CPV 6",0)</f>
        <v>0</v>
      </c>
    </row>
    <row r="5948" spans="3:4">
      <c r="C5948">
        <v>5947</v>
      </c>
      <c r="D5948">
        <f>IF('Dobór mocy zestawu'!$E$6&gt;=Arkusz2!C5948,"CPV 6",0)</f>
        <v>0</v>
      </c>
    </row>
    <row r="5949" spans="3:4">
      <c r="C5949">
        <v>5948</v>
      </c>
      <c r="D5949">
        <f>IF('Dobór mocy zestawu'!$E$6&gt;=Arkusz2!C5949,"CPV 6",0)</f>
        <v>0</v>
      </c>
    </row>
    <row r="5950" spans="3:4">
      <c r="C5950">
        <v>5949</v>
      </c>
      <c r="D5950">
        <f>IF('Dobór mocy zestawu'!$E$6&gt;=Arkusz2!C5950,"CPV 6",0)</f>
        <v>0</v>
      </c>
    </row>
    <row r="5951" spans="3:4">
      <c r="C5951">
        <v>5950</v>
      </c>
      <c r="D5951">
        <f>IF('Dobór mocy zestawu'!$E$6&gt;=Arkusz2!C5951,"CPV 6",0)</f>
        <v>0</v>
      </c>
    </row>
    <row r="5952" spans="3:4">
      <c r="C5952">
        <v>5951</v>
      </c>
      <c r="D5952">
        <f>IF('Dobór mocy zestawu'!$E$6&gt;=Arkusz2!C5952,"CPV 6",0)</f>
        <v>0</v>
      </c>
    </row>
    <row r="5953" spans="3:4">
      <c r="C5953">
        <v>5952</v>
      </c>
      <c r="D5953">
        <f>IF('Dobór mocy zestawu'!$E$6&gt;=Arkusz2!C5953,"CPV 6",0)</f>
        <v>0</v>
      </c>
    </row>
    <row r="5954" spans="3:4">
      <c r="C5954">
        <v>5953</v>
      </c>
      <c r="D5954">
        <f>IF('Dobór mocy zestawu'!$E$6&gt;=Arkusz2!C5954,"CPV 6",0)</f>
        <v>0</v>
      </c>
    </row>
    <row r="5955" spans="3:4">
      <c r="C5955">
        <v>5954</v>
      </c>
      <c r="D5955">
        <f>IF('Dobór mocy zestawu'!$E$6&gt;=Arkusz2!C5955,"CPV 6",0)</f>
        <v>0</v>
      </c>
    </row>
    <row r="5956" spans="3:4">
      <c r="C5956">
        <v>5955</v>
      </c>
      <c r="D5956">
        <f>IF('Dobór mocy zestawu'!$E$6&gt;=Arkusz2!C5956,"CPV 6",0)</f>
        <v>0</v>
      </c>
    </row>
    <row r="5957" spans="3:4">
      <c r="C5957">
        <v>5956</v>
      </c>
      <c r="D5957">
        <f>IF('Dobór mocy zestawu'!$E$6&gt;=Arkusz2!C5957,"CPV 6",0)</f>
        <v>0</v>
      </c>
    </row>
    <row r="5958" spans="3:4">
      <c r="C5958">
        <v>5957</v>
      </c>
      <c r="D5958">
        <f>IF('Dobór mocy zestawu'!$E$6&gt;=Arkusz2!C5958,"CPV 6",0)</f>
        <v>0</v>
      </c>
    </row>
    <row r="5959" spans="3:4">
      <c r="C5959">
        <v>5958</v>
      </c>
      <c r="D5959">
        <f>IF('Dobór mocy zestawu'!$E$6&gt;=Arkusz2!C5959,"CPV 6",0)</f>
        <v>0</v>
      </c>
    </row>
    <row r="5960" spans="3:4">
      <c r="C5960">
        <v>5959</v>
      </c>
      <c r="D5960">
        <f>IF('Dobór mocy zestawu'!$E$6&gt;=Arkusz2!C5960,"CPV 6",0)</f>
        <v>0</v>
      </c>
    </row>
    <row r="5961" spans="3:4">
      <c r="C5961">
        <v>5960</v>
      </c>
      <c r="D5961">
        <f>IF('Dobór mocy zestawu'!$E$6&gt;=Arkusz2!C5961,"CPV 6",0)</f>
        <v>0</v>
      </c>
    </row>
    <row r="5962" spans="3:4">
      <c r="C5962">
        <v>5961</v>
      </c>
      <c r="D5962">
        <f>IF('Dobór mocy zestawu'!$E$6&gt;=Arkusz2!C5962,"CPV 6",0)</f>
        <v>0</v>
      </c>
    </row>
    <row r="5963" spans="3:4">
      <c r="C5963">
        <v>5962</v>
      </c>
      <c r="D5963">
        <f>IF('Dobór mocy zestawu'!$E$6&gt;=Arkusz2!C5963,"CPV 6",0)</f>
        <v>0</v>
      </c>
    </row>
    <row r="5964" spans="3:4">
      <c r="C5964">
        <v>5963</v>
      </c>
      <c r="D5964">
        <f>IF('Dobór mocy zestawu'!$E$6&gt;=Arkusz2!C5964,"CPV 6",0)</f>
        <v>0</v>
      </c>
    </row>
    <row r="5965" spans="3:4">
      <c r="C5965">
        <v>5964</v>
      </c>
      <c r="D5965">
        <f>IF('Dobór mocy zestawu'!$E$6&gt;=Arkusz2!C5965,"CPV 6",0)</f>
        <v>0</v>
      </c>
    </row>
    <row r="5966" spans="3:4">
      <c r="C5966">
        <v>5965</v>
      </c>
      <c r="D5966">
        <f>IF('Dobór mocy zestawu'!$E$6&gt;=Arkusz2!C5966,"CPV 6",0)</f>
        <v>0</v>
      </c>
    </row>
    <row r="5967" spans="3:4">
      <c r="C5967">
        <v>5966</v>
      </c>
      <c r="D5967">
        <f>IF('Dobór mocy zestawu'!$E$6&gt;=Arkusz2!C5967,"CPV 6",0)</f>
        <v>0</v>
      </c>
    </row>
    <row r="5968" spans="3:4">
      <c r="C5968">
        <v>5967</v>
      </c>
      <c r="D5968">
        <f>IF('Dobór mocy zestawu'!$E$6&gt;=Arkusz2!C5968,"CPV 6",0)</f>
        <v>0</v>
      </c>
    </row>
    <row r="5969" spans="3:4">
      <c r="C5969">
        <v>5968</v>
      </c>
      <c r="D5969">
        <f>IF('Dobór mocy zestawu'!$E$6&gt;=Arkusz2!C5969,"CPV 6",0)</f>
        <v>0</v>
      </c>
    </row>
    <row r="5970" spans="3:4">
      <c r="C5970">
        <v>5969</v>
      </c>
      <c r="D5970">
        <f>IF('Dobór mocy zestawu'!$E$6&gt;=Arkusz2!C5970,"CPV 6",0)</f>
        <v>0</v>
      </c>
    </row>
    <row r="5971" spans="3:4">
      <c r="C5971">
        <v>5970</v>
      </c>
      <c r="D5971">
        <f>IF('Dobór mocy zestawu'!$E$6&gt;=Arkusz2!C5971,"CPV 6",0)</f>
        <v>0</v>
      </c>
    </row>
    <row r="5972" spans="3:4">
      <c r="C5972">
        <v>5971</v>
      </c>
      <c r="D5972">
        <f>IF('Dobór mocy zestawu'!$E$6&gt;=Arkusz2!C5972,"CPV 6",0)</f>
        <v>0</v>
      </c>
    </row>
    <row r="5973" spans="3:4">
      <c r="C5973">
        <v>5972</v>
      </c>
      <c r="D5973">
        <f>IF('Dobór mocy zestawu'!$E$6&gt;=Arkusz2!C5973,"CPV 6",0)</f>
        <v>0</v>
      </c>
    </row>
    <row r="5974" spans="3:4">
      <c r="C5974">
        <v>5973</v>
      </c>
      <c r="D5974">
        <f>IF('Dobór mocy zestawu'!$E$6&gt;=Arkusz2!C5974,"CPV 6",0)</f>
        <v>0</v>
      </c>
    </row>
    <row r="5975" spans="3:4">
      <c r="C5975">
        <v>5974</v>
      </c>
      <c r="D5975">
        <f>IF('Dobór mocy zestawu'!$E$6&gt;=Arkusz2!C5975,"CPV 6",0)</f>
        <v>0</v>
      </c>
    </row>
    <row r="5976" spans="3:4">
      <c r="C5976">
        <v>5975</v>
      </c>
      <c r="D5976">
        <f>IF('Dobór mocy zestawu'!$E$6&gt;=Arkusz2!C5976,"CPV 6",0)</f>
        <v>0</v>
      </c>
    </row>
    <row r="5977" spans="3:4">
      <c r="C5977">
        <v>5976</v>
      </c>
      <c r="D5977">
        <f>IF('Dobór mocy zestawu'!$E$6&gt;=Arkusz2!C5977,"CPV 6",0)</f>
        <v>0</v>
      </c>
    </row>
    <row r="5978" spans="3:4">
      <c r="C5978">
        <v>5977</v>
      </c>
      <c r="D5978">
        <f>IF('Dobór mocy zestawu'!$E$6&gt;=Arkusz2!C5978,"CPV 6",0)</f>
        <v>0</v>
      </c>
    </row>
    <row r="5979" spans="3:4">
      <c r="C5979">
        <v>5978</v>
      </c>
      <c r="D5979">
        <f>IF('Dobór mocy zestawu'!$E$6&gt;=Arkusz2!C5979,"CPV 6",0)</f>
        <v>0</v>
      </c>
    </row>
    <row r="5980" spans="3:4">
      <c r="C5980">
        <v>5979</v>
      </c>
      <c r="D5980">
        <f>IF('Dobór mocy zestawu'!$E$6&gt;=Arkusz2!C5980,"CPV 6",0)</f>
        <v>0</v>
      </c>
    </row>
    <row r="5981" spans="3:4">
      <c r="C5981">
        <v>5980</v>
      </c>
      <c r="D5981">
        <f>IF('Dobór mocy zestawu'!$E$6&gt;=Arkusz2!C5981,"CPV 6",0)</f>
        <v>0</v>
      </c>
    </row>
    <row r="5982" spans="3:4">
      <c r="C5982">
        <v>5981</v>
      </c>
      <c r="D5982">
        <f>IF('Dobór mocy zestawu'!$E$6&gt;=Arkusz2!C5982,"CPV 6",0)</f>
        <v>0</v>
      </c>
    </row>
    <row r="5983" spans="3:4">
      <c r="C5983">
        <v>5982</v>
      </c>
      <c r="D5983">
        <f>IF('Dobór mocy zestawu'!$E$6&gt;=Arkusz2!C5983,"CPV 6",0)</f>
        <v>0</v>
      </c>
    </row>
    <row r="5984" spans="3:4">
      <c r="C5984">
        <v>5983</v>
      </c>
      <c r="D5984">
        <f>IF('Dobór mocy zestawu'!$E$6&gt;=Arkusz2!C5984,"CPV 6",0)</f>
        <v>0</v>
      </c>
    </row>
    <row r="5985" spans="3:4">
      <c r="C5985">
        <v>5984</v>
      </c>
      <c r="D5985">
        <f>IF('Dobór mocy zestawu'!$E$6&gt;=Arkusz2!C5985,"CPV 6",0)</f>
        <v>0</v>
      </c>
    </row>
    <row r="5986" spans="3:4">
      <c r="C5986">
        <v>5985</v>
      </c>
      <c r="D5986">
        <f>IF('Dobór mocy zestawu'!$E$6&gt;=Arkusz2!C5986,"CPV 6",0)</f>
        <v>0</v>
      </c>
    </row>
    <row r="5987" spans="3:4">
      <c r="C5987">
        <v>5986</v>
      </c>
      <c r="D5987">
        <f>IF('Dobór mocy zestawu'!$E$6&gt;=Arkusz2!C5987,"CPV 6",0)</f>
        <v>0</v>
      </c>
    </row>
    <row r="5988" spans="3:4">
      <c r="C5988">
        <v>5987</v>
      </c>
      <c r="D5988">
        <f>IF('Dobór mocy zestawu'!$E$6&gt;=Arkusz2!C5988,"CPV 6",0)</f>
        <v>0</v>
      </c>
    </row>
    <row r="5989" spans="3:4">
      <c r="C5989">
        <v>5988</v>
      </c>
      <c r="D5989">
        <f>IF('Dobór mocy zestawu'!$E$6&gt;=Arkusz2!C5989,"CPV 6",0)</f>
        <v>0</v>
      </c>
    </row>
    <row r="5990" spans="3:4">
      <c r="C5990">
        <v>5989</v>
      </c>
      <c r="D5990">
        <f>IF('Dobór mocy zestawu'!$E$6&gt;=Arkusz2!C5990,"CPV 6",0)</f>
        <v>0</v>
      </c>
    </row>
    <row r="5991" spans="3:4">
      <c r="C5991">
        <v>5990</v>
      </c>
      <c r="D5991">
        <f>IF('Dobór mocy zestawu'!$E$6&gt;=Arkusz2!C5991,"CPV 6",0)</f>
        <v>0</v>
      </c>
    </row>
    <row r="5992" spans="3:4">
      <c r="C5992">
        <v>5991</v>
      </c>
      <c r="D5992">
        <f>IF('Dobór mocy zestawu'!$E$6&gt;=Arkusz2!C5992,"CPV 6",0)</f>
        <v>0</v>
      </c>
    </row>
    <row r="5993" spans="3:4">
      <c r="C5993">
        <v>5992</v>
      </c>
      <c r="D5993">
        <f>IF('Dobór mocy zestawu'!$E$6&gt;=Arkusz2!C5993,"CPV 6",0)</f>
        <v>0</v>
      </c>
    </row>
    <row r="5994" spans="3:4">
      <c r="C5994">
        <v>5993</v>
      </c>
      <c r="D5994">
        <f>IF('Dobór mocy zestawu'!$E$6&gt;=Arkusz2!C5994,"CPV 6",0)</f>
        <v>0</v>
      </c>
    </row>
    <row r="5995" spans="3:4">
      <c r="C5995">
        <v>5994</v>
      </c>
      <c r="D5995">
        <f>IF('Dobór mocy zestawu'!$E$6&gt;=Arkusz2!C5995,"CPV 6",0)</f>
        <v>0</v>
      </c>
    </row>
    <row r="5996" spans="3:4">
      <c r="C5996">
        <v>5995</v>
      </c>
      <c r="D5996">
        <f>IF('Dobór mocy zestawu'!$E$6&gt;=Arkusz2!C5996,"CPV 6",0)</f>
        <v>0</v>
      </c>
    </row>
    <row r="5997" spans="3:4">
      <c r="C5997">
        <v>5996</v>
      </c>
      <c r="D5997">
        <f>IF('Dobór mocy zestawu'!$E$6&gt;=Arkusz2!C5997,"CPV 6",0)</f>
        <v>0</v>
      </c>
    </row>
    <row r="5998" spans="3:4">
      <c r="C5998">
        <v>5997</v>
      </c>
      <c r="D5998">
        <f>IF('Dobór mocy zestawu'!$E$6&gt;=Arkusz2!C5998,"CPV 6",0)</f>
        <v>0</v>
      </c>
    </row>
    <row r="5999" spans="3:4">
      <c r="C5999">
        <v>5998</v>
      </c>
      <c r="D5999">
        <f>IF('Dobór mocy zestawu'!$E$6&gt;=Arkusz2!C5999,"CPV 6",0)</f>
        <v>0</v>
      </c>
    </row>
    <row r="6000" spans="3:4">
      <c r="C6000">
        <v>5999</v>
      </c>
      <c r="D6000">
        <f>IF('Dobór mocy zestawu'!$E$6&gt;=Arkusz2!C6000,"CPV 6",0)</f>
        <v>0</v>
      </c>
    </row>
    <row r="6001" spans="3:4">
      <c r="C6001">
        <v>6000</v>
      </c>
      <c r="D6001">
        <f>IF('Dobór mocy zestawu'!$E$6&gt;=Arkusz2!C6001,"CPV 6",0)</f>
        <v>0</v>
      </c>
    </row>
    <row r="6002" spans="3:4">
      <c r="C6002">
        <v>6001</v>
      </c>
      <c r="D6002">
        <f>IF('Dobór mocy zestawu'!$E$6&gt;=Arkusz2!C6002,"CPV 7",0)</f>
        <v>0</v>
      </c>
    </row>
    <row r="6003" spans="3:4">
      <c r="C6003">
        <v>6002</v>
      </c>
      <c r="D6003">
        <f>IF('Dobór mocy zestawu'!$E$6&gt;=Arkusz2!C6003,"CPV 7",0)</f>
        <v>0</v>
      </c>
    </row>
    <row r="6004" spans="3:4">
      <c r="C6004">
        <v>6003</v>
      </c>
      <c r="D6004">
        <f>IF('Dobór mocy zestawu'!$E$6&gt;=Arkusz2!C6004,"CPV 7",0)</f>
        <v>0</v>
      </c>
    </row>
    <row r="6005" spans="3:4">
      <c r="C6005">
        <v>6004</v>
      </c>
      <c r="D6005">
        <f>IF('Dobór mocy zestawu'!$E$6&gt;=Arkusz2!C6005,"CPV 7",0)</f>
        <v>0</v>
      </c>
    </row>
    <row r="6006" spans="3:4">
      <c r="C6006">
        <v>6005</v>
      </c>
      <c r="D6006">
        <f>IF('Dobór mocy zestawu'!$E$6&gt;=Arkusz2!C6006,"CPV 7",0)</f>
        <v>0</v>
      </c>
    </row>
    <row r="6007" spans="3:4">
      <c r="C6007">
        <v>6006</v>
      </c>
      <c r="D6007">
        <f>IF('Dobór mocy zestawu'!$E$6&gt;=Arkusz2!C6007,"CPV 7",0)</f>
        <v>0</v>
      </c>
    </row>
    <row r="6008" spans="3:4">
      <c r="C6008">
        <v>6007</v>
      </c>
      <c r="D6008">
        <f>IF('Dobór mocy zestawu'!$E$6&gt;=Arkusz2!C6008,"CPV 7",0)</f>
        <v>0</v>
      </c>
    </row>
    <row r="6009" spans="3:4">
      <c r="C6009">
        <v>6008</v>
      </c>
      <c r="D6009">
        <f>IF('Dobór mocy zestawu'!$E$6&gt;=Arkusz2!C6009,"CPV 7",0)</f>
        <v>0</v>
      </c>
    </row>
    <row r="6010" spans="3:4">
      <c r="C6010">
        <v>6009</v>
      </c>
      <c r="D6010">
        <f>IF('Dobór mocy zestawu'!$E$6&gt;=Arkusz2!C6010,"CPV 7",0)</f>
        <v>0</v>
      </c>
    </row>
    <row r="6011" spans="3:4">
      <c r="C6011">
        <v>6010</v>
      </c>
      <c r="D6011">
        <f>IF('Dobór mocy zestawu'!$E$6&gt;=Arkusz2!C6011,"CPV 7",0)</f>
        <v>0</v>
      </c>
    </row>
    <row r="6012" spans="3:4">
      <c r="C6012">
        <v>6011</v>
      </c>
      <c r="D6012">
        <f>IF('Dobór mocy zestawu'!$E$6&gt;=Arkusz2!C6012,"CPV 7",0)</f>
        <v>0</v>
      </c>
    </row>
    <row r="6013" spans="3:4">
      <c r="C6013">
        <v>6012</v>
      </c>
      <c r="D6013">
        <f>IF('Dobór mocy zestawu'!$E$6&gt;=Arkusz2!C6013,"CPV 7",0)</f>
        <v>0</v>
      </c>
    </row>
    <row r="6014" spans="3:4">
      <c r="C6014">
        <v>6013</v>
      </c>
      <c r="D6014">
        <f>IF('Dobór mocy zestawu'!$E$6&gt;=Arkusz2!C6014,"CPV 7",0)</f>
        <v>0</v>
      </c>
    </row>
    <row r="6015" spans="3:4">
      <c r="C6015">
        <v>6014</v>
      </c>
      <c r="D6015">
        <f>IF('Dobór mocy zestawu'!$E$6&gt;=Arkusz2!C6015,"CPV 7",0)</f>
        <v>0</v>
      </c>
    </row>
    <row r="6016" spans="3:4">
      <c r="C6016">
        <v>6015</v>
      </c>
      <c r="D6016">
        <f>IF('Dobór mocy zestawu'!$E$6&gt;=Arkusz2!C6016,"CPV 7",0)</f>
        <v>0</v>
      </c>
    </row>
    <row r="6017" spans="3:4">
      <c r="C6017">
        <v>6016</v>
      </c>
      <c r="D6017">
        <f>IF('Dobór mocy zestawu'!$E$6&gt;=Arkusz2!C6017,"CPV 7",0)</f>
        <v>0</v>
      </c>
    </row>
    <row r="6018" spans="3:4">
      <c r="C6018">
        <v>6017</v>
      </c>
      <c r="D6018">
        <f>IF('Dobór mocy zestawu'!$E$6&gt;=Arkusz2!C6018,"CPV 7",0)</f>
        <v>0</v>
      </c>
    </row>
    <row r="6019" spans="3:4">
      <c r="C6019">
        <v>6018</v>
      </c>
      <c r="D6019">
        <f>IF('Dobór mocy zestawu'!$E$6&gt;=Arkusz2!C6019,"CPV 7",0)</f>
        <v>0</v>
      </c>
    </row>
    <row r="6020" spans="3:4">
      <c r="C6020">
        <v>6019</v>
      </c>
      <c r="D6020">
        <f>IF('Dobór mocy zestawu'!$E$6&gt;=Arkusz2!C6020,"CPV 7",0)</f>
        <v>0</v>
      </c>
    </row>
    <row r="6021" spans="3:4">
      <c r="C6021">
        <v>6020</v>
      </c>
      <c r="D6021">
        <f>IF('Dobór mocy zestawu'!$E$6&gt;=Arkusz2!C6021,"CPV 7",0)</f>
        <v>0</v>
      </c>
    </row>
    <row r="6022" spans="3:4">
      <c r="C6022">
        <v>6021</v>
      </c>
      <c r="D6022">
        <f>IF('Dobór mocy zestawu'!$E$6&gt;=Arkusz2!C6022,"CPV 7",0)</f>
        <v>0</v>
      </c>
    </row>
    <row r="6023" spans="3:4">
      <c r="C6023">
        <v>6022</v>
      </c>
      <c r="D6023">
        <f>IF('Dobór mocy zestawu'!$E$6&gt;=Arkusz2!C6023,"CPV 7",0)</f>
        <v>0</v>
      </c>
    </row>
    <row r="6024" spans="3:4">
      <c r="C6024">
        <v>6023</v>
      </c>
      <c r="D6024">
        <f>IF('Dobór mocy zestawu'!$E$6&gt;=Arkusz2!C6024,"CPV 7",0)</f>
        <v>0</v>
      </c>
    </row>
    <row r="6025" spans="3:4">
      <c r="C6025">
        <v>6024</v>
      </c>
      <c r="D6025">
        <f>IF('Dobór mocy zestawu'!$E$6&gt;=Arkusz2!C6025,"CPV 7",0)</f>
        <v>0</v>
      </c>
    </row>
    <row r="6026" spans="3:4">
      <c r="C6026">
        <v>6025</v>
      </c>
      <c r="D6026">
        <f>IF('Dobór mocy zestawu'!$E$6&gt;=Arkusz2!C6026,"CPV 7",0)</f>
        <v>0</v>
      </c>
    </row>
    <row r="6027" spans="3:4">
      <c r="C6027">
        <v>6026</v>
      </c>
      <c r="D6027">
        <f>IF('Dobór mocy zestawu'!$E$6&gt;=Arkusz2!C6027,"CPV 7",0)</f>
        <v>0</v>
      </c>
    </row>
    <row r="6028" spans="3:4">
      <c r="C6028">
        <v>6027</v>
      </c>
      <c r="D6028">
        <f>IF('Dobór mocy zestawu'!$E$6&gt;=Arkusz2!C6028,"CPV 7",0)</f>
        <v>0</v>
      </c>
    </row>
    <row r="6029" spans="3:4">
      <c r="C6029">
        <v>6028</v>
      </c>
      <c r="D6029">
        <f>IF('Dobór mocy zestawu'!$E$6&gt;=Arkusz2!C6029,"CPV 7",0)</f>
        <v>0</v>
      </c>
    </row>
    <row r="6030" spans="3:4">
      <c r="C6030">
        <v>6029</v>
      </c>
      <c r="D6030">
        <f>IF('Dobór mocy zestawu'!$E$6&gt;=Arkusz2!C6030,"CPV 7",0)</f>
        <v>0</v>
      </c>
    </row>
    <row r="6031" spans="3:4">
      <c r="C6031">
        <v>6030</v>
      </c>
      <c r="D6031">
        <f>IF('Dobór mocy zestawu'!$E$6&gt;=Arkusz2!C6031,"CPV 7",0)</f>
        <v>0</v>
      </c>
    </row>
    <row r="6032" spans="3:4">
      <c r="C6032">
        <v>6031</v>
      </c>
      <c r="D6032">
        <f>IF('Dobór mocy zestawu'!$E$6&gt;=Arkusz2!C6032,"CPV 7",0)</f>
        <v>0</v>
      </c>
    </row>
    <row r="6033" spans="3:4">
      <c r="C6033">
        <v>6032</v>
      </c>
      <c r="D6033">
        <f>IF('Dobór mocy zestawu'!$E$6&gt;=Arkusz2!C6033,"CPV 7",0)</f>
        <v>0</v>
      </c>
    </row>
    <row r="6034" spans="3:4">
      <c r="C6034">
        <v>6033</v>
      </c>
      <c r="D6034">
        <f>IF('Dobór mocy zestawu'!$E$6&gt;=Arkusz2!C6034,"CPV 7",0)</f>
        <v>0</v>
      </c>
    </row>
    <row r="6035" spans="3:4">
      <c r="C6035">
        <v>6034</v>
      </c>
      <c r="D6035">
        <f>IF('Dobór mocy zestawu'!$E$6&gt;=Arkusz2!C6035,"CPV 7",0)</f>
        <v>0</v>
      </c>
    </row>
    <row r="6036" spans="3:4">
      <c r="C6036">
        <v>6035</v>
      </c>
      <c r="D6036">
        <f>IF('Dobór mocy zestawu'!$E$6&gt;=Arkusz2!C6036,"CPV 7",0)</f>
        <v>0</v>
      </c>
    </row>
    <row r="6037" spans="3:4">
      <c r="C6037">
        <v>6036</v>
      </c>
      <c r="D6037">
        <f>IF('Dobór mocy zestawu'!$E$6&gt;=Arkusz2!C6037,"CPV 7",0)</f>
        <v>0</v>
      </c>
    </row>
    <row r="6038" spans="3:4">
      <c r="C6038">
        <v>6037</v>
      </c>
      <c r="D6038">
        <f>IF('Dobór mocy zestawu'!$E$6&gt;=Arkusz2!C6038,"CPV 7",0)</f>
        <v>0</v>
      </c>
    </row>
    <row r="6039" spans="3:4">
      <c r="C6039">
        <v>6038</v>
      </c>
      <c r="D6039">
        <f>IF('Dobór mocy zestawu'!$E$6&gt;=Arkusz2!C6039,"CPV 7",0)</f>
        <v>0</v>
      </c>
    </row>
    <row r="6040" spans="3:4">
      <c r="C6040">
        <v>6039</v>
      </c>
      <c r="D6040">
        <f>IF('Dobór mocy zestawu'!$E$6&gt;=Arkusz2!C6040,"CPV 7",0)</f>
        <v>0</v>
      </c>
    </row>
    <row r="6041" spans="3:4">
      <c r="C6041">
        <v>6040</v>
      </c>
      <c r="D6041">
        <f>IF('Dobór mocy zestawu'!$E$6&gt;=Arkusz2!C6041,"CPV 7",0)</f>
        <v>0</v>
      </c>
    </row>
    <row r="6042" spans="3:4">
      <c r="C6042">
        <v>6041</v>
      </c>
      <c r="D6042">
        <f>IF('Dobór mocy zestawu'!$E$6&gt;=Arkusz2!C6042,"CPV 7",0)</f>
        <v>0</v>
      </c>
    </row>
    <row r="6043" spans="3:4">
      <c r="C6043">
        <v>6042</v>
      </c>
      <c r="D6043">
        <f>IF('Dobór mocy zestawu'!$E$6&gt;=Arkusz2!C6043,"CPV 7",0)</f>
        <v>0</v>
      </c>
    </row>
    <row r="6044" spans="3:4">
      <c r="C6044">
        <v>6043</v>
      </c>
      <c r="D6044">
        <f>IF('Dobór mocy zestawu'!$E$6&gt;=Arkusz2!C6044,"CPV 7",0)</f>
        <v>0</v>
      </c>
    </row>
    <row r="6045" spans="3:4">
      <c r="C6045">
        <v>6044</v>
      </c>
      <c r="D6045">
        <f>IF('Dobór mocy zestawu'!$E$6&gt;=Arkusz2!C6045,"CPV 7",0)</f>
        <v>0</v>
      </c>
    </row>
    <row r="6046" spans="3:4">
      <c r="C6046">
        <v>6045</v>
      </c>
      <c r="D6046">
        <f>IF('Dobór mocy zestawu'!$E$6&gt;=Arkusz2!C6046,"CPV 7",0)</f>
        <v>0</v>
      </c>
    </row>
    <row r="6047" spans="3:4">
      <c r="C6047">
        <v>6046</v>
      </c>
      <c r="D6047">
        <f>IF('Dobór mocy zestawu'!$E$6&gt;=Arkusz2!C6047,"CPV 7",0)</f>
        <v>0</v>
      </c>
    </row>
    <row r="6048" spans="3:4">
      <c r="C6048">
        <v>6047</v>
      </c>
      <c r="D6048">
        <f>IF('Dobór mocy zestawu'!$E$6&gt;=Arkusz2!C6048,"CPV 7",0)</f>
        <v>0</v>
      </c>
    </row>
    <row r="6049" spans="3:4">
      <c r="C6049">
        <v>6048</v>
      </c>
      <c r="D6049">
        <f>IF('Dobór mocy zestawu'!$E$6&gt;=Arkusz2!C6049,"CPV 7",0)</f>
        <v>0</v>
      </c>
    </row>
    <row r="6050" spans="3:4">
      <c r="C6050">
        <v>6049</v>
      </c>
      <c r="D6050">
        <f>IF('Dobór mocy zestawu'!$E$6&gt;=Arkusz2!C6050,"CPV 7",0)</f>
        <v>0</v>
      </c>
    </row>
    <row r="6051" spans="3:4">
      <c r="C6051">
        <v>6050</v>
      </c>
      <c r="D6051">
        <f>IF('Dobór mocy zestawu'!$E$6&gt;=Arkusz2!C6051,"CPV 7",0)</f>
        <v>0</v>
      </c>
    </row>
    <row r="6052" spans="3:4">
      <c r="C6052">
        <v>6051</v>
      </c>
      <c r="D6052">
        <f>IF('Dobór mocy zestawu'!$E$6&gt;=Arkusz2!C6052,"CPV 7",0)</f>
        <v>0</v>
      </c>
    </row>
    <row r="6053" spans="3:4">
      <c r="C6053">
        <v>6052</v>
      </c>
      <c r="D6053">
        <f>IF('Dobór mocy zestawu'!$E$6&gt;=Arkusz2!C6053,"CPV 7",0)</f>
        <v>0</v>
      </c>
    </row>
    <row r="6054" spans="3:4">
      <c r="C6054">
        <v>6053</v>
      </c>
      <c r="D6054">
        <f>IF('Dobór mocy zestawu'!$E$6&gt;=Arkusz2!C6054,"CPV 7",0)</f>
        <v>0</v>
      </c>
    </row>
    <row r="6055" spans="3:4">
      <c r="C6055">
        <v>6054</v>
      </c>
      <c r="D6055">
        <f>IF('Dobór mocy zestawu'!$E$6&gt;=Arkusz2!C6055,"CPV 7",0)</f>
        <v>0</v>
      </c>
    </row>
    <row r="6056" spans="3:4">
      <c r="C6056">
        <v>6055</v>
      </c>
      <c r="D6056">
        <f>IF('Dobór mocy zestawu'!$E$6&gt;=Arkusz2!C6056,"CPV 7",0)</f>
        <v>0</v>
      </c>
    </row>
    <row r="6057" spans="3:4">
      <c r="C6057">
        <v>6056</v>
      </c>
      <c r="D6057">
        <f>IF('Dobór mocy zestawu'!$E$6&gt;=Arkusz2!C6057,"CPV 7",0)</f>
        <v>0</v>
      </c>
    </row>
    <row r="6058" spans="3:4">
      <c r="C6058">
        <v>6057</v>
      </c>
      <c r="D6058">
        <f>IF('Dobór mocy zestawu'!$E$6&gt;=Arkusz2!C6058,"CPV 7",0)</f>
        <v>0</v>
      </c>
    </row>
    <row r="6059" spans="3:4">
      <c r="C6059">
        <v>6058</v>
      </c>
      <c r="D6059">
        <f>IF('Dobór mocy zestawu'!$E$6&gt;=Arkusz2!C6059,"CPV 7",0)</f>
        <v>0</v>
      </c>
    </row>
    <row r="6060" spans="3:4">
      <c r="C6060">
        <v>6059</v>
      </c>
      <c r="D6060">
        <f>IF('Dobór mocy zestawu'!$E$6&gt;=Arkusz2!C6060,"CPV 7",0)</f>
        <v>0</v>
      </c>
    </row>
    <row r="6061" spans="3:4">
      <c r="C6061">
        <v>6060</v>
      </c>
      <c r="D6061">
        <f>IF('Dobór mocy zestawu'!$E$6&gt;=Arkusz2!C6061,"CPV 7",0)</f>
        <v>0</v>
      </c>
    </row>
    <row r="6062" spans="3:4">
      <c r="C6062">
        <v>6061</v>
      </c>
      <c r="D6062">
        <f>IF('Dobór mocy zestawu'!$E$6&gt;=Arkusz2!C6062,"CPV 7",0)</f>
        <v>0</v>
      </c>
    </row>
    <row r="6063" spans="3:4">
      <c r="C6063">
        <v>6062</v>
      </c>
      <c r="D6063">
        <f>IF('Dobór mocy zestawu'!$E$6&gt;=Arkusz2!C6063,"CPV 7",0)</f>
        <v>0</v>
      </c>
    </row>
    <row r="6064" spans="3:4">
      <c r="C6064">
        <v>6063</v>
      </c>
      <c r="D6064">
        <f>IF('Dobór mocy zestawu'!$E$6&gt;=Arkusz2!C6064,"CPV 7",0)</f>
        <v>0</v>
      </c>
    </row>
    <row r="6065" spans="3:4">
      <c r="C6065">
        <v>6064</v>
      </c>
      <c r="D6065">
        <f>IF('Dobór mocy zestawu'!$E$6&gt;=Arkusz2!C6065,"CPV 7",0)</f>
        <v>0</v>
      </c>
    </row>
    <row r="6066" spans="3:4">
      <c r="C6066">
        <v>6065</v>
      </c>
      <c r="D6066">
        <f>IF('Dobór mocy zestawu'!$E$6&gt;=Arkusz2!C6066,"CPV 7",0)</f>
        <v>0</v>
      </c>
    </row>
    <row r="6067" spans="3:4">
      <c r="C6067">
        <v>6066</v>
      </c>
      <c r="D6067">
        <f>IF('Dobór mocy zestawu'!$E$6&gt;=Arkusz2!C6067,"CPV 7",0)</f>
        <v>0</v>
      </c>
    </row>
    <row r="6068" spans="3:4">
      <c r="C6068">
        <v>6067</v>
      </c>
      <c r="D6068">
        <f>IF('Dobór mocy zestawu'!$E$6&gt;=Arkusz2!C6068,"CPV 7",0)</f>
        <v>0</v>
      </c>
    </row>
    <row r="6069" spans="3:4">
      <c r="C6069">
        <v>6068</v>
      </c>
      <c r="D6069">
        <f>IF('Dobór mocy zestawu'!$E$6&gt;=Arkusz2!C6069,"CPV 7",0)</f>
        <v>0</v>
      </c>
    </row>
    <row r="6070" spans="3:4">
      <c r="C6070">
        <v>6069</v>
      </c>
      <c r="D6070">
        <f>IF('Dobór mocy zestawu'!$E$6&gt;=Arkusz2!C6070,"CPV 7",0)</f>
        <v>0</v>
      </c>
    </row>
    <row r="6071" spans="3:4">
      <c r="C6071">
        <v>6070</v>
      </c>
      <c r="D6071">
        <f>IF('Dobór mocy zestawu'!$E$6&gt;=Arkusz2!C6071,"CPV 7",0)</f>
        <v>0</v>
      </c>
    </row>
    <row r="6072" spans="3:4">
      <c r="C6072">
        <v>6071</v>
      </c>
      <c r="D6072">
        <f>IF('Dobór mocy zestawu'!$E$6&gt;=Arkusz2!C6072,"CPV 7",0)</f>
        <v>0</v>
      </c>
    </row>
    <row r="6073" spans="3:4">
      <c r="C6073">
        <v>6072</v>
      </c>
      <c r="D6073">
        <f>IF('Dobór mocy zestawu'!$E$6&gt;=Arkusz2!C6073,"CPV 7",0)</f>
        <v>0</v>
      </c>
    </row>
    <row r="6074" spans="3:4">
      <c r="C6074">
        <v>6073</v>
      </c>
      <c r="D6074">
        <f>IF('Dobór mocy zestawu'!$E$6&gt;=Arkusz2!C6074,"CPV 7",0)</f>
        <v>0</v>
      </c>
    </row>
    <row r="6075" spans="3:4">
      <c r="C6075">
        <v>6074</v>
      </c>
      <c r="D6075">
        <f>IF('Dobór mocy zestawu'!$E$6&gt;=Arkusz2!C6075,"CPV 7",0)</f>
        <v>0</v>
      </c>
    </row>
    <row r="6076" spans="3:4">
      <c r="C6076">
        <v>6075</v>
      </c>
      <c r="D6076">
        <f>IF('Dobór mocy zestawu'!$E$6&gt;=Arkusz2!C6076,"CPV 7",0)</f>
        <v>0</v>
      </c>
    </row>
    <row r="6077" spans="3:4">
      <c r="C6077">
        <v>6076</v>
      </c>
      <c r="D6077">
        <f>IF('Dobór mocy zestawu'!$E$6&gt;=Arkusz2!C6077,"CPV 7",0)</f>
        <v>0</v>
      </c>
    </row>
    <row r="6078" spans="3:4">
      <c r="C6078">
        <v>6077</v>
      </c>
      <c r="D6078">
        <f>IF('Dobór mocy zestawu'!$E$6&gt;=Arkusz2!C6078,"CPV 7",0)</f>
        <v>0</v>
      </c>
    </row>
    <row r="6079" spans="3:4">
      <c r="C6079">
        <v>6078</v>
      </c>
      <c r="D6079">
        <f>IF('Dobór mocy zestawu'!$E$6&gt;=Arkusz2!C6079,"CPV 7",0)</f>
        <v>0</v>
      </c>
    </row>
    <row r="6080" spans="3:4">
      <c r="C6080">
        <v>6079</v>
      </c>
      <c r="D6080">
        <f>IF('Dobór mocy zestawu'!$E$6&gt;=Arkusz2!C6080,"CPV 7",0)</f>
        <v>0</v>
      </c>
    </row>
    <row r="6081" spans="3:4">
      <c r="C6081">
        <v>6080</v>
      </c>
      <c r="D6081">
        <f>IF('Dobór mocy zestawu'!$E$6&gt;=Arkusz2!C6081,"CPV 7",0)</f>
        <v>0</v>
      </c>
    </row>
    <row r="6082" spans="3:4">
      <c r="C6082">
        <v>6081</v>
      </c>
      <c r="D6082">
        <f>IF('Dobór mocy zestawu'!$E$6&gt;=Arkusz2!C6082,"CPV 7",0)</f>
        <v>0</v>
      </c>
    </row>
    <row r="6083" spans="3:4">
      <c r="C6083">
        <v>6082</v>
      </c>
      <c r="D6083">
        <f>IF('Dobór mocy zestawu'!$E$6&gt;=Arkusz2!C6083,"CPV 7",0)</f>
        <v>0</v>
      </c>
    </row>
    <row r="6084" spans="3:4">
      <c r="C6084">
        <v>6083</v>
      </c>
      <c r="D6084">
        <f>IF('Dobór mocy zestawu'!$E$6&gt;=Arkusz2!C6084,"CPV 7",0)</f>
        <v>0</v>
      </c>
    </row>
    <row r="6085" spans="3:4">
      <c r="C6085">
        <v>6084</v>
      </c>
      <c r="D6085">
        <f>IF('Dobór mocy zestawu'!$E$6&gt;=Arkusz2!C6085,"CPV 7",0)</f>
        <v>0</v>
      </c>
    </row>
    <row r="6086" spans="3:4">
      <c r="C6086">
        <v>6085</v>
      </c>
      <c r="D6086">
        <f>IF('Dobór mocy zestawu'!$E$6&gt;=Arkusz2!C6086,"CPV 7",0)</f>
        <v>0</v>
      </c>
    </row>
    <row r="6087" spans="3:4">
      <c r="C6087">
        <v>6086</v>
      </c>
      <c r="D6087">
        <f>IF('Dobór mocy zestawu'!$E$6&gt;=Arkusz2!C6087,"CPV 7",0)</f>
        <v>0</v>
      </c>
    </row>
    <row r="6088" spans="3:4">
      <c r="C6088">
        <v>6087</v>
      </c>
      <c r="D6088">
        <f>IF('Dobór mocy zestawu'!$E$6&gt;=Arkusz2!C6088,"CPV 7",0)</f>
        <v>0</v>
      </c>
    </row>
    <row r="6089" spans="3:4">
      <c r="C6089">
        <v>6088</v>
      </c>
      <c r="D6089">
        <f>IF('Dobór mocy zestawu'!$E$6&gt;=Arkusz2!C6089,"CPV 7",0)</f>
        <v>0</v>
      </c>
    </row>
    <row r="6090" spans="3:4">
      <c r="C6090">
        <v>6089</v>
      </c>
      <c r="D6090">
        <f>IF('Dobór mocy zestawu'!$E$6&gt;=Arkusz2!C6090,"CPV 7",0)</f>
        <v>0</v>
      </c>
    </row>
    <row r="6091" spans="3:4">
      <c r="C6091">
        <v>6090</v>
      </c>
      <c r="D6091">
        <f>IF('Dobór mocy zestawu'!$E$6&gt;=Arkusz2!C6091,"CPV 7",0)</f>
        <v>0</v>
      </c>
    </row>
    <row r="6092" spans="3:4">
      <c r="C6092">
        <v>6091</v>
      </c>
      <c r="D6092">
        <f>IF('Dobór mocy zestawu'!$E$6&gt;=Arkusz2!C6092,"CPV 7",0)</f>
        <v>0</v>
      </c>
    </row>
    <row r="6093" spans="3:4">
      <c r="C6093">
        <v>6092</v>
      </c>
      <c r="D6093">
        <f>IF('Dobór mocy zestawu'!$E$6&gt;=Arkusz2!C6093,"CPV 7",0)</f>
        <v>0</v>
      </c>
    </row>
    <row r="6094" spans="3:4">
      <c r="C6094">
        <v>6093</v>
      </c>
      <c r="D6094">
        <f>IF('Dobór mocy zestawu'!$E$6&gt;=Arkusz2!C6094,"CPV 7",0)</f>
        <v>0</v>
      </c>
    </row>
    <row r="6095" spans="3:4">
      <c r="C6095">
        <v>6094</v>
      </c>
      <c r="D6095">
        <f>IF('Dobór mocy zestawu'!$E$6&gt;=Arkusz2!C6095,"CPV 7",0)</f>
        <v>0</v>
      </c>
    </row>
    <row r="6096" spans="3:4">
      <c r="C6096">
        <v>6095</v>
      </c>
      <c r="D6096">
        <f>IF('Dobór mocy zestawu'!$E$6&gt;=Arkusz2!C6096,"CPV 7",0)</f>
        <v>0</v>
      </c>
    </row>
    <row r="6097" spans="3:4">
      <c r="C6097">
        <v>6096</v>
      </c>
      <c r="D6097">
        <f>IF('Dobór mocy zestawu'!$E$6&gt;=Arkusz2!C6097,"CPV 7",0)</f>
        <v>0</v>
      </c>
    </row>
    <row r="6098" spans="3:4">
      <c r="C6098">
        <v>6097</v>
      </c>
      <c r="D6098">
        <f>IF('Dobór mocy zestawu'!$E$6&gt;=Arkusz2!C6098,"CPV 7",0)</f>
        <v>0</v>
      </c>
    </row>
    <row r="6099" spans="3:4">
      <c r="C6099">
        <v>6098</v>
      </c>
      <c r="D6099">
        <f>IF('Dobór mocy zestawu'!$E$6&gt;=Arkusz2!C6099,"CPV 7",0)</f>
        <v>0</v>
      </c>
    </row>
    <row r="6100" spans="3:4">
      <c r="C6100">
        <v>6099</v>
      </c>
      <c r="D6100">
        <f>IF('Dobór mocy zestawu'!$E$6&gt;=Arkusz2!C6100,"CPV 7",0)</f>
        <v>0</v>
      </c>
    </row>
    <row r="6101" spans="3:4">
      <c r="C6101">
        <v>6100</v>
      </c>
      <c r="D6101">
        <f>IF('Dobór mocy zestawu'!$E$6&gt;=Arkusz2!C6101,"CPV 7",0)</f>
        <v>0</v>
      </c>
    </row>
    <row r="6102" spans="3:4">
      <c r="C6102">
        <v>6101</v>
      </c>
      <c r="D6102">
        <f>IF('Dobór mocy zestawu'!$E$6&gt;=Arkusz2!C6102,"CPV 7",0)</f>
        <v>0</v>
      </c>
    </row>
    <row r="6103" spans="3:4">
      <c r="C6103">
        <v>6102</v>
      </c>
      <c r="D6103">
        <f>IF('Dobór mocy zestawu'!$E$6&gt;=Arkusz2!C6103,"CPV 7",0)</f>
        <v>0</v>
      </c>
    </row>
    <row r="6104" spans="3:4">
      <c r="C6104">
        <v>6103</v>
      </c>
      <c r="D6104">
        <f>IF('Dobór mocy zestawu'!$E$6&gt;=Arkusz2!C6104,"CPV 7",0)</f>
        <v>0</v>
      </c>
    </row>
    <row r="6105" spans="3:4">
      <c r="C6105">
        <v>6104</v>
      </c>
      <c r="D6105">
        <f>IF('Dobór mocy zestawu'!$E$6&gt;=Arkusz2!C6105,"CPV 7",0)</f>
        <v>0</v>
      </c>
    </row>
    <row r="6106" spans="3:4">
      <c r="C6106">
        <v>6105</v>
      </c>
      <c r="D6106">
        <f>IF('Dobór mocy zestawu'!$E$6&gt;=Arkusz2!C6106,"CPV 7",0)</f>
        <v>0</v>
      </c>
    </row>
    <row r="6107" spans="3:4">
      <c r="C6107">
        <v>6106</v>
      </c>
      <c r="D6107">
        <f>IF('Dobór mocy zestawu'!$E$6&gt;=Arkusz2!C6107,"CPV 7",0)</f>
        <v>0</v>
      </c>
    </row>
    <row r="6108" spans="3:4">
      <c r="C6108">
        <v>6107</v>
      </c>
      <c r="D6108">
        <f>IF('Dobór mocy zestawu'!$E$6&gt;=Arkusz2!C6108,"CPV 7",0)</f>
        <v>0</v>
      </c>
    </row>
    <row r="6109" spans="3:4">
      <c r="C6109">
        <v>6108</v>
      </c>
      <c r="D6109">
        <f>IF('Dobór mocy zestawu'!$E$6&gt;=Arkusz2!C6109,"CPV 7",0)</f>
        <v>0</v>
      </c>
    </row>
    <row r="6110" spans="3:4">
      <c r="C6110">
        <v>6109</v>
      </c>
      <c r="D6110">
        <f>IF('Dobór mocy zestawu'!$E$6&gt;=Arkusz2!C6110,"CPV 7",0)</f>
        <v>0</v>
      </c>
    </row>
    <row r="6111" spans="3:4">
      <c r="C6111">
        <v>6110</v>
      </c>
      <c r="D6111">
        <f>IF('Dobór mocy zestawu'!$E$6&gt;=Arkusz2!C6111,"CPV 7",0)</f>
        <v>0</v>
      </c>
    </row>
    <row r="6112" spans="3:4">
      <c r="C6112">
        <v>6111</v>
      </c>
      <c r="D6112">
        <f>IF('Dobór mocy zestawu'!$E$6&gt;=Arkusz2!C6112,"CPV 7",0)</f>
        <v>0</v>
      </c>
    </row>
    <row r="6113" spans="3:4">
      <c r="C6113">
        <v>6112</v>
      </c>
      <c r="D6113">
        <f>IF('Dobór mocy zestawu'!$E$6&gt;=Arkusz2!C6113,"CPV 7",0)</f>
        <v>0</v>
      </c>
    </row>
    <row r="6114" spans="3:4">
      <c r="C6114">
        <v>6113</v>
      </c>
      <c r="D6114">
        <f>IF('Dobór mocy zestawu'!$E$6&gt;=Arkusz2!C6114,"CPV 7",0)</f>
        <v>0</v>
      </c>
    </row>
    <row r="6115" spans="3:4">
      <c r="C6115">
        <v>6114</v>
      </c>
      <c r="D6115">
        <f>IF('Dobór mocy zestawu'!$E$6&gt;=Arkusz2!C6115,"CPV 7",0)</f>
        <v>0</v>
      </c>
    </row>
    <row r="6116" spans="3:4">
      <c r="C6116">
        <v>6115</v>
      </c>
      <c r="D6116">
        <f>IF('Dobór mocy zestawu'!$E$6&gt;=Arkusz2!C6116,"CPV 7",0)</f>
        <v>0</v>
      </c>
    </row>
    <row r="6117" spans="3:4">
      <c r="C6117">
        <v>6116</v>
      </c>
      <c r="D6117">
        <f>IF('Dobór mocy zestawu'!$E$6&gt;=Arkusz2!C6117,"CPV 7",0)</f>
        <v>0</v>
      </c>
    </row>
    <row r="6118" spans="3:4">
      <c r="C6118">
        <v>6117</v>
      </c>
      <c r="D6118">
        <f>IF('Dobór mocy zestawu'!$E$6&gt;=Arkusz2!C6118,"CPV 7",0)</f>
        <v>0</v>
      </c>
    </row>
    <row r="6119" spans="3:4">
      <c r="C6119">
        <v>6118</v>
      </c>
      <c r="D6119">
        <f>IF('Dobór mocy zestawu'!$E$6&gt;=Arkusz2!C6119,"CPV 7",0)</f>
        <v>0</v>
      </c>
    </row>
    <row r="6120" spans="3:4">
      <c r="C6120">
        <v>6119</v>
      </c>
      <c r="D6120">
        <f>IF('Dobór mocy zestawu'!$E$6&gt;=Arkusz2!C6120,"CPV 7",0)</f>
        <v>0</v>
      </c>
    </row>
    <row r="6121" spans="3:4">
      <c r="C6121">
        <v>6120</v>
      </c>
      <c r="D6121">
        <f>IF('Dobór mocy zestawu'!$E$6&gt;=Arkusz2!C6121,"CPV 7",0)</f>
        <v>0</v>
      </c>
    </row>
    <row r="6122" spans="3:4">
      <c r="C6122">
        <v>6121</v>
      </c>
      <c r="D6122">
        <f>IF('Dobór mocy zestawu'!$E$6&gt;=Arkusz2!C6122,"CPV 7",0)</f>
        <v>0</v>
      </c>
    </row>
    <row r="6123" spans="3:4">
      <c r="C6123">
        <v>6122</v>
      </c>
      <c r="D6123">
        <f>IF('Dobór mocy zestawu'!$E$6&gt;=Arkusz2!C6123,"CPV 7",0)</f>
        <v>0</v>
      </c>
    </row>
    <row r="6124" spans="3:4">
      <c r="C6124">
        <v>6123</v>
      </c>
      <c r="D6124">
        <f>IF('Dobór mocy zestawu'!$E$6&gt;=Arkusz2!C6124,"CPV 7",0)</f>
        <v>0</v>
      </c>
    </row>
    <row r="6125" spans="3:4">
      <c r="C6125">
        <v>6124</v>
      </c>
      <c r="D6125">
        <f>IF('Dobór mocy zestawu'!$E$6&gt;=Arkusz2!C6125,"CPV 7",0)</f>
        <v>0</v>
      </c>
    </row>
    <row r="6126" spans="3:4">
      <c r="C6126">
        <v>6125</v>
      </c>
      <c r="D6126">
        <f>IF('Dobór mocy zestawu'!$E$6&gt;=Arkusz2!C6126,"CPV 7",0)</f>
        <v>0</v>
      </c>
    </row>
    <row r="6127" spans="3:4">
      <c r="C6127">
        <v>6126</v>
      </c>
      <c r="D6127">
        <f>IF('Dobór mocy zestawu'!$E$6&gt;=Arkusz2!C6127,"CPV 7",0)</f>
        <v>0</v>
      </c>
    </row>
    <row r="6128" spans="3:4">
      <c r="C6128">
        <v>6127</v>
      </c>
      <c r="D6128">
        <f>IF('Dobór mocy zestawu'!$E$6&gt;=Arkusz2!C6128,"CPV 7",0)</f>
        <v>0</v>
      </c>
    </row>
    <row r="6129" spans="3:4">
      <c r="C6129">
        <v>6128</v>
      </c>
      <c r="D6129">
        <f>IF('Dobór mocy zestawu'!$E$6&gt;=Arkusz2!C6129,"CPV 7",0)</f>
        <v>0</v>
      </c>
    </row>
    <row r="6130" spans="3:4">
      <c r="C6130">
        <v>6129</v>
      </c>
      <c r="D6130">
        <f>IF('Dobór mocy zestawu'!$E$6&gt;=Arkusz2!C6130,"CPV 7",0)</f>
        <v>0</v>
      </c>
    </row>
    <row r="6131" spans="3:4">
      <c r="C6131">
        <v>6130</v>
      </c>
      <c r="D6131">
        <f>IF('Dobór mocy zestawu'!$E$6&gt;=Arkusz2!C6131,"CPV 7",0)</f>
        <v>0</v>
      </c>
    </row>
    <row r="6132" spans="3:4">
      <c r="C6132">
        <v>6131</v>
      </c>
      <c r="D6132">
        <f>IF('Dobór mocy zestawu'!$E$6&gt;=Arkusz2!C6132,"CPV 7",0)</f>
        <v>0</v>
      </c>
    </row>
    <row r="6133" spans="3:4">
      <c r="C6133">
        <v>6132</v>
      </c>
      <c r="D6133">
        <f>IF('Dobór mocy zestawu'!$E$6&gt;=Arkusz2!C6133,"CPV 7",0)</f>
        <v>0</v>
      </c>
    </row>
    <row r="6134" spans="3:4">
      <c r="C6134">
        <v>6133</v>
      </c>
      <c r="D6134">
        <f>IF('Dobór mocy zestawu'!$E$6&gt;=Arkusz2!C6134,"CPV 7",0)</f>
        <v>0</v>
      </c>
    </row>
    <row r="6135" spans="3:4">
      <c r="C6135">
        <v>6134</v>
      </c>
      <c r="D6135">
        <f>IF('Dobór mocy zestawu'!$E$6&gt;=Arkusz2!C6135,"CPV 7",0)</f>
        <v>0</v>
      </c>
    </row>
    <row r="6136" spans="3:4">
      <c r="C6136">
        <v>6135</v>
      </c>
      <c r="D6136">
        <f>IF('Dobór mocy zestawu'!$E$6&gt;=Arkusz2!C6136,"CPV 7",0)</f>
        <v>0</v>
      </c>
    </row>
    <row r="6137" spans="3:4">
      <c r="C6137">
        <v>6136</v>
      </c>
      <c r="D6137">
        <f>IF('Dobór mocy zestawu'!$E$6&gt;=Arkusz2!C6137,"CPV 7",0)</f>
        <v>0</v>
      </c>
    </row>
    <row r="6138" spans="3:4">
      <c r="C6138">
        <v>6137</v>
      </c>
      <c r="D6138">
        <f>IF('Dobór mocy zestawu'!$E$6&gt;=Arkusz2!C6138,"CPV 7",0)</f>
        <v>0</v>
      </c>
    </row>
    <row r="6139" spans="3:4">
      <c r="C6139">
        <v>6138</v>
      </c>
      <c r="D6139">
        <f>IF('Dobór mocy zestawu'!$E$6&gt;=Arkusz2!C6139,"CPV 7",0)</f>
        <v>0</v>
      </c>
    </row>
    <row r="6140" spans="3:4">
      <c r="C6140">
        <v>6139</v>
      </c>
      <c r="D6140">
        <f>IF('Dobór mocy zestawu'!$E$6&gt;=Arkusz2!C6140,"CPV 7",0)</f>
        <v>0</v>
      </c>
    </row>
    <row r="6141" spans="3:4">
      <c r="C6141">
        <v>6140</v>
      </c>
      <c r="D6141">
        <f>IF('Dobór mocy zestawu'!$E$6&gt;=Arkusz2!C6141,"CPV 7",0)</f>
        <v>0</v>
      </c>
    </row>
    <row r="6142" spans="3:4">
      <c r="C6142">
        <v>6141</v>
      </c>
      <c r="D6142">
        <f>IF('Dobór mocy zestawu'!$E$6&gt;=Arkusz2!C6142,"CPV 7",0)</f>
        <v>0</v>
      </c>
    </row>
    <row r="6143" spans="3:4">
      <c r="C6143">
        <v>6142</v>
      </c>
      <c r="D6143">
        <f>IF('Dobór mocy zestawu'!$E$6&gt;=Arkusz2!C6143,"CPV 7",0)</f>
        <v>0</v>
      </c>
    </row>
    <row r="6144" spans="3:4">
      <c r="C6144">
        <v>6143</v>
      </c>
      <c r="D6144">
        <f>IF('Dobór mocy zestawu'!$E$6&gt;=Arkusz2!C6144,"CPV 7",0)</f>
        <v>0</v>
      </c>
    </row>
    <row r="6145" spans="3:4">
      <c r="C6145">
        <v>6144</v>
      </c>
      <c r="D6145">
        <f>IF('Dobór mocy zestawu'!$E$6&gt;=Arkusz2!C6145,"CPV 7",0)</f>
        <v>0</v>
      </c>
    </row>
    <row r="6146" spans="3:4">
      <c r="C6146">
        <v>6145</v>
      </c>
      <c r="D6146">
        <f>IF('Dobór mocy zestawu'!$E$6&gt;=Arkusz2!C6146,"CPV 7",0)</f>
        <v>0</v>
      </c>
    </row>
    <row r="6147" spans="3:4">
      <c r="C6147">
        <v>6146</v>
      </c>
      <c r="D6147">
        <f>IF('Dobór mocy zestawu'!$E$6&gt;=Arkusz2!C6147,"CPV 7",0)</f>
        <v>0</v>
      </c>
    </row>
    <row r="6148" spans="3:4">
      <c r="C6148">
        <v>6147</v>
      </c>
      <c r="D6148">
        <f>IF('Dobór mocy zestawu'!$E$6&gt;=Arkusz2!C6148,"CPV 7",0)</f>
        <v>0</v>
      </c>
    </row>
    <row r="6149" spans="3:4">
      <c r="C6149">
        <v>6148</v>
      </c>
      <c r="D6149">
        <f>IF('Dobór mocy zestawu'!$E$6&gt;=Arkusz2!C6149,"CPV 7",0)</f>
        <v>0</v>
      </c>
    </row>
    <row r="6150" spans="3:4">
      <c r="C6150">
        <v>6149</v>
      </c>
      <c r="D6150">
        <f>IF('Dobór mocy zestawu'!$E$6&gt;=Arkusz2!C6150,"CPV 7",0)</f>
        <v>0</v>
      </c>
    </row>
    <row r="6151" spans="3:4">
      <c r="C6151">
        <v>6150</v>
      </c>
      <c r="D6151">
        <f>IF('Dobór mocy zestawu'!$E$6&gt;=Arkusz2!C6151,"CPV 7",0)</f>
        <v>0</v>
      </c>
    </row>
    <row r="6152" spans="3:4">
      <c r="C6152">
        <v>6151</v>
      </c>
      <c r="D6152">
        <f>IF('Dobór mocy zestawu'!$E$6&gt;=Arkusz2!C6152,"CPV 7",0)</f>
        <v>0</v>
      </c>
    </row>
    <row r="6153" spans="3:4">
      <c r="C6153">
        <v>6152</v>
      </c>
      <c r="D6153">
        <f>IF('Dobór mocy zestawu'!$E$6&gt;=Arkusz2!C6153,"CPV 7",0)</f>
        <v>0</v>
      </c>
    </row>
    <row r="6154" spans="3:4">
      <c r="C6154">
        <v>6153</v>
      </c>
      <c r="D6154">
        <f>IF('Dobór mocy zestawu'!$E$6&gt;=Arkusz2!C6154,"CPV 7",0)</f>
        <v>0</v>
      </c>
    </row>
    <row r="6155" spans="3:4">
      <c r="C6155">
        <v>6154</v>
      </c>
      <c r="D6155">
        <f>IF('Dobór mocy zestawu'!$E$6&gt;=Arkusz2!C6155,"CPV 7",0)</f>
        <v>0</v>
      </c>
    </row>
    <row r="6156" spans="3:4">
      <c r="C6156">
        <v>6155</v>
      </c>
      <c r="D6156">
        <f>IF('Dobór mocy zestawu'!$E$6&gt;=Arkusz2!C6156,"CPV 7",0)</f>
        <v>0</v>
      </c>
    </row>
    <row r="6157" spans="3:4">
      <c r="C6157">
        <v>6156</v>
      </c>
      <c r="D6157">
        <f>IF('Dobór mocy zestawu'!$E$6&gt;=Arkusz2!C6157,"CPV 7",0)</f>
        <v>0</v>
      </c>
    </row>
    <row r="6158" spans="3:4">
      <c r="C6158">
        <v>6157</v>
      </c>
      <c r="D6158">
        <f>IF('Dobór mocy zestawu'!$E$6&gt;=Arkusz2!C6158,"CPV 7",0)</f>
        <v>0</v>
      </c>
    </row>
    <row r="6159" spans="3:4">
      <c r="C6159">
        <v>6158</v>
      </c>
      <c r="D6159">
        <f>IF('Dobór mocy zestawu'!$E$6&gt;=Arkusz2!C6159,"CPV 7",0)</f>
        <v>0</v>
      </c>
    </row>
    <row r="6160" spans="3:4">
      <c r="C6160">
        <v>6159</v>
      </c>
      <c r="D6160">
        <f>IF('Dobór mocy zestawu'!$E$6&gt;=Arkusz2!C6160,"CPV 7",0)</f>
        <v>0</v>
      </c>
    </row>
    <row r="6161" spans="3:4">
      <c r="C6161">
        <v>6160</v>
      </c>
      <c r="D6161">
        <f>IF('Dobór mocy zestawu'!$E$6&gt;=Arkusz2!C6161,"CPV 7",0)</f>
        <v>0</v>
      </c>
    </row>
    <row r="6162" spans="3:4">
      <c r="C6162">
        <v>6161</v>
      </c>
      <c r="D6162">
        <f>IF('Dobór mocy zestawu'!$E$6&gt;=Arkusz2!C6162,"CPV 7",0)</f>
        <v>0</v>
      </c>
    </row>
    <row r="6163" spans="3:4">
      <c r="C6163">
        <v>6162</v>
      </c>
      <c r="D6163">
        <f>IF('Dobór mocy zestawu'!$E$6&gt;=Arkusz2!C6163,"CPV 7",0)</f>
        <v>0</v>
      </c>
    </row>
    <row r="6164" spans="3:4">
      <c r="C6164">
        <v>6163</v>
      </c>
      <c r="D6164">
        <f>IF('Dobór mocy zestawu'!$E$6&gt;=Arkusz2!C6164,"CPV 7",0)</f>
        <v>0</v>
      </c>
    </row>
    <row r="6165" spans="3:4">
      <c r="C6165">
        <v>6164</v>
      </c>
      <c r="D6165">
        <f>IF('Dobór mocy zestawu'!$E$6&gt;=Arkusz2!C6165,"CPV 7",0)</f>
        <v>0</v>
      </c>
    </row>
    <row r="6166" spans="3:4">
      <c r="C6166">
        <v>6165</v>
      </c>
      <c r="D6166">
        <f>IF('Dobór mocy zestawu'!$E$6&gt;=Arkusz2!C6166,"CPV 7",0)</f>
        <v>0</v>
      </c>
    </row>
    <row r="6167" spans="3:4">
      <c r="C6167">
        <v>6166</v>
      </c>
      <c r="D6167">
        <f>IF('Dobór mocy zestawu'!$E$6&gt;=Arkusz2!C6167,"CPV 7",0)</f>
        <v>0</v>
      </c>
    </row>
    <row r="6168" spans="3:4">
      <c r="C6168">
        <v>6167</v>
      </c>
      <c r="D6168">
        <f>IF('Dobór mocy zestawu'!$E$6&gt;=Arkusz2!C6168,"CPV 7",0)</f>
        <v>0</v>
      </c>
    </row>
    <row r="6169" spans="3:4">
      <c r="C6169">
        <v>6168</v>
      </c>
      <c r="D6169">
        <f>IF('Dobór mocy zestawu'!$E$6&gt;=Arkusz2!C6169,"CPV 7",0)</f>
        <v>0</v>
      </c>
    </row>
    <row r="6170" spans="3:4">
      <c r="C6170">
        <v>6169</v>
      </c>
      <c r="D6170">
        <f>IF('Dobór mocy zestawu'!$E$6&gt;=Arkusz2!C6170,"CPV 7",0)</f>
        <v>0</v>
      </c>
    </row>
    <row r="6171" spans="3:4">
      <c r="C6171">
        <v>6170</v>
      </c>
      <c r="D6171">
        <f>IF('Dobór mocy zestawu'!$E$6&gt;=Arkusz2!C6171,"CPV 7",0)</f>
        <v>0</v>
      </c>
    </row>
    <row r="6172" spans="3:4">
      <c r="C6172">
        <v>6171</v>
      </c>
      <c r="D6172">
        <f>IF('Dobór mocy zestawu'!$E$6&gt;=Arkusz2!C6172,"CPV 7",0)</f>
        <v>0</v>
      </c>
    </row>
    <row r="6173" spans="3:4">
      <c r="C6173">
        <v>6172</v>
      </c>
      <c r="D6173">
        <f>IF('Dobór mocy zestawu'!$E$6&gt;=Arkusz2!C6173,"CPV 7",0)</f>
        <v>0</v>
      </c>
    </row>
    <row r="6174" spans="3:4">
      <c r="C6174">
        <v>6173</v>
      </c>
      <c r="D6174">
        <f>IF('Dobór mocy zestawu'!$E$6&gt;=Arkusz2!C6174,"CPV 7",0)</f>
        <v>0</v>
      </c>
    </row>
    <row r="6175" spans="3:4">
      <c r="C6175">
        <v>6174</v>
      </c>
      <c r="D6175">
        <f>IF('Dobór mocy zestawu'!$E$6&gt;=Arkusz2!C6175,"CPV 7",0)</f>
        <v>0</v>
      </c>
    </row>
    <row r="6176" spans="3:4">
      <c r="C6176">
        <v>6175</v>
      </c>
      <c r="D6176">
        <f>IF('Dobór mocy zestawu'!$E$6&gt;=Arkusz2!C6176,"CPV 7",0)</f>
        <v>0</v>
      </c>
    </row>
    <row r="6177" spans="3:4">
      <c r="C6177">
        <v>6176</v>
      </c>
      <c r="D6177">
        <f>IF('Dobór mocy zestawu'!$E$6&gt;=Arkusz2!C6177,"CPV 7",0)</f>
        <v>0</v>
      </c>
    </row>
    <row r="6178" spans="3:4">
      <c r="C6178">
        <v>6177</v>
      </c>
      <c r="D6178">
        <f>IF('Dobór mocy zestawu'!$E$6&gt;=Arkusz2!C6178,"CPV 7",0)</f>
        <v>0</v>
      </c>
    </row>
    <row r="6179" spans="3:4">
      <c r="C6179">
        <v>6178</v>
      </c>
      <c r="D6179">
        <f>IF('Dobór mocy zestawu'!$E$6&gt;=Arkusz2!C6179,"CPV 7",0)</f>
        <v>0</v>
      </c>
    </row>
    <row r="6180" spans="3:4">
      <c r="C6180">
        <v>6179</v>
      </c>
      <c r="D6180">
        <f>IF('Dobór mocy zestawu'!$E$6&gt;=Arkusz2!C6180,"CPV 7",0)</f>
        <v>0</v>
      </c>
    </row>
    <row r="6181" spans="3:4">
      <c r="C6181">
        <v>6180</v>
      </c>
      <c r="D6181">
        <f>IF('Dobór mocy zestawu'!$E$6&gt;=Arkusz2!C6181,"CPV 7",0)</f>
        <v>0</v>
      </c>
    </row>
    <row r="6182" spans="3:4">
      <c r="C6182">
        <v>6181</v>
      </c>
      <c r="D6182">
        <f>IF('Dobór mocy zestawu'!$E$6&gt;=Arkusz2!C6182,"CPV 7",0)</f>
        <v>0</v>
      </c>
    </row>
    <row r="6183" spans="3:4">
      <c r="C6183">
        <v>6182</v>
      </c>
      <c r="D6183">
        <f>IF('Dobór mocy zestawu'!$E$6&gt;=Arkusz2!C6183,"CPV 7",0)</f>
        <v>0</v>
      </c>
    </row>
    <row r="6184" spans="3:4">
      <c r="C6184">
        <v>6183</v>
      </c>
      <c r="D6184">
        <f>IF('Dobór mocy zestawu'!$E$6&gt;=Arkusz2!C6184,"CPV 7",0)</f>
        <v>0</v>
      </c>
    </row>
    <row r="6185" spans="3:4">
      <c r="C6185">
        <v>6184</v>
      </c>
      <c r="D6185">
        <f>IF('Dobór mocy zestawu'!$E$6&gt;=Arkusz2!C6185,"CPV 7",0)</f>
        <v>0</v>
      </c>
    </row>
    <row r="6186" spans="3:4">
      <c r="C6186">
        <v>6185</v>
      </c>
      <c r="D6186">
        <f>IF('Dobór mocy zestawu'!$E$6&gt;=Arkusz2!C6186,"CPV 7",0)</f>
        <v>0</v>
      </c>
    </row>
    <row r="6187" spans="3:4">
      <c r="C6187">
        <v>6186</v>
      </c>
      <c r="D6187">
        <f>IF('Dobór mocy zestawu'!$E$6&gt;=Arkusz2!C6187,"CPV 7",0)</f>
        <v>0</v>
      </c>
    </row>
    <row r="6188" spans="3:4">
      <c r="C6188">
        <v>6187</v>
      </c>
      <c r="D6188">
        <f>IF('Dobór mocy zestawu'!$E$6&gt;=Arkusz2!C6188,"CPV 7",0)</f>
        <v>0</v>
      </c>
    </row>
    <row r="6189" spans="3:4">
      <c r="C6189">
        <v>6188</v>
      </c>
      <c r="D6189">
        <f>IF('Dobór mocy zestawu'!$E$6&gt;=Arkusz2!C6189,"CPV 7",0)</f>
        <v>0</v>
      </c>
    </row>
    <row r="6190" spans="3:4">
      <c r="C6190">
        <v>6189</v>
      </c>
      <c r="D6190">
        <f>IF('Dobór mocy zestawu'!$E$6&gt;=Arkusz2!C6190,"CPV 7",0)</f>
        <v>0</v>
      </c>
    </row>
    <row r="6191" spans="3:4">
      <c r="C6191">
        <v>6190</v>
      </c>
      <c r="D6191">
        <f>IF('Dobór mocy zestawu'!$E$6&gt;=Arkusz2!C6191,"CPV 7",0)</f>
        <v>0</v>
      </c>
    </row>
    <row r="6192" spans="3:4">
      <c r="C6192">
        <v>6191</v>
      </c>
      <c r="D6192">
        <f>IF('Dobór mocy zestawu'!$E$6&gt;=Arkusz2!C6192,"CPV 7",0)</f>
        <v>0</v>
      </c>
    </row>
    <row r="6193" spans="3:4">
      <c r="C6193">
        <v>6192</v>
      </c>
      <c r="D6193">
        <f>IF('Dobór mocy zestawu'!$E$6&gt;=Arkusz2!C6193,"CPV 7",0)</f>
        <v>0</v>
      </c>
    </row>
    <row r="6194" spans="3:4">
      <c r="C6194">
        <v>6193</v>
      </c>
      <c r="D6194">
        <f>IF('Dobór mocy zestawu'!$E$6&gt;=Arkusz2!C6194,"CPV 7",0)</f>
        <v>0</v>
      </c>
    </row>
    <row r="6195" spans="3:4">
      <c r="C6195">
        <v>6194</v>
      </c>
      <c r="D6195">
        <f>IF('Dobór mocy zestawu'!$E$6&gt;=Arkusz2!C6195,"CPV 7",0)</f>
        <v>0</v>
      </c>
    </row>
    <row r="6196" spans="3:4">
      <c r="C6196">
        <v>6195</v>
      </c>
      <c r="D6196">
        <f>IF('Dobór mocy zestawu'!$E$6&gt;=Arkusz2!C6196,"CPV 7",0)</f>
        <v>0</v>
      </c>
    </row>
    <row r="6197" spans="3:4">
      <c r="C6197">
        <v>6196</v>
      </c>
      <c r="D6197">
        <f>IF('Dobór mocy zestawu'!$E$6&gt;=Arkusz2!C6197,"CPV 7",0)</f>
        <v>0</v>
      </c>
    </row>
    <row r="6198" spans="3:4">
      <c r="C6198">
        <v>6197</v>
      </c>
      <c r="D6198">
        <f>IF('Dobór mocy zestawu'!$E$6&gt;=Arkusz2!C6198,"CPV 7",0)</f>
        <v>0</v>
      </c>
    </row>
    <row r="6199" spans="3:4">
      <c r="C6199">
        <v>6198</v>
      </c>
      <c r="D6199">
        <f>IF('Dobór mocy zestawu'!$E$6&gt;=Arkusz2!C6199,"CPV 7",0)</f>
        <v>0</v>
      </c>
    </row>
    <row r="6200" spans="3:4">
      <c r="C6200">
        <v>6199</v>
      </c>
      <c r="D6200">
        <f>IF('Dobór mocy zestawu'!$E$6&gt;=Arkusz2!C6200,"CPV 7",0)</f>
        <v>0</v>
      </c>
    </row>
    <row r="6201" spans="3:4">
      <c r="C6201">
        <v>6200</v>
      </c>
      <c r="D6201">
        <f>IF('Dobór mocy zestawu'!$E$6&gt;=Arkusz2!C6201,"CPV 7",0)</f>
        <v>0</v>
      </c>
    </row>
    <row r="6202" spans="3:4">
      <c r="C6202">
        <v>6201</v>
      </c>
      <c r="D6202">
        <f>IF('Dobór mocy zestawu'!$E$6&gt;=Arkusz2!C6202,"CPV 7",0)</f>
        <v>0</v>
      </c>
    </row>
    <row r="6203" spans="3:4">
      <c r="C6203">
        <v>6202</v>
      </c>
      <c r="D6203">
        <f>IF('Dobór mocy zestawu'!$E$6&gt;=Arkusz2!C6203,"CPV 7",0)</f>
        <v>0</v>
      </c>
    </row>
    <row r="6204" spans="3:4">
      <c r="C6204">
        <v>6203</v>
      </c>
      <c r="D6204">
        <f>IF('Dobór mocy zestawu'!$E$6&gt;=Arkusz2!C6204,"CPV 7",0)</f>
        <v>0</v>
      </c>
    </row>
    <row r="6205" spans="3:4">
      <c r="C6205">
        <v>6204</v>
      </c>
      <c r="D6205">
        <f>IF('Dobór mocy zestawu'!$E$6&gt;=Arkusz2!C6205,"CPV 7",0)</f>
        <v>0</v>
      </c>
    </row>
    <row r="6206" spans="3:4">
      <c r="C6206">
        <v>6205</v>
      </c>
      <c r="D6206">
        <f>IF('Dobór mocy zestawu'!$E$6&gt;=Arkusz2!C6206,"CPV 7",0)</f>
        <v>0</v>
      </c>
    </row>
    <row r="6207" spans="3:4">
      <c r="C6207">
        <v>6206</v>
      </c>
      <c r="D6207">
        <f>IF('Dobór mocy zestawu'!$E$6&gt;=Arkusz2!C6207,"CPV 7",0)</f>
        <v>0</v>
      </c>
    </row>
    <row r="6208" spans="3:4">
      <c r="C6208">
        <v>6207</v>
      </c>
      <c r="D6208">
        <f>IF('Dobór mocy zestawu'!$E$6&gt;=Arkusz2!C6208,"CPV 7",0)</f>
        <v>0</v>
      </c>
    </row>
    <row r="6209" spans="3:4">
      <c r="C6209">
        <v>6208</v>
      </c>
      <c r="D6209">
        <f>IF('Dobór mocy zestawu'!$E$6&gt;=Arkusz2!C6209,"CPV 7",0)</f>
        <v>0</v>
      </c>
    </row>
    <row r="6210" spans="3:4">
      <c r="C6210">
        <v>6209</v>
      </c>
      <c r="D6210">
        <f>IF('Dobór mocy zestawu'!$E$6&gt;=Arkusz2!C6210,"CPV 7",0)</f>
        <v>0</v>
      </c>
    </row>
    <row r="6211" spans="3:4">
      <c r="C6211">
        <v>6210</v>
      </c>
      <c r="D6211">
        <f>IF('Dobór mocy zestawu'!$E$6&gt;=Arkusz2!C6211,"CPV 7",0)</f>
        <v>0</v>
      </c>
    </row>
    <row r="6212" spans="3:4">
      <c r="C6212">
        <v>6211</v>
      </c>
      <c r="D6212">
        <f>IF('Dobór mocy zestawu'!$E$6&gt;=Arkusz2!C6212,"CPV 7",0)</f>
        <v>0</v>
      </c>
    </row>
    <row r="6213" spans="3:4">
      <c r="C6213">
        <v>6212</v>
      </c>
      <c r="D6213">
        <f>IF('Dobór mocy zestawu'!$E$6&gt;=Arkusz2!C6213,"CPV 7",0)</f>
        <v>0</v>
      </c>
    </row>
    <row r="6214" spans="3:4">
      <c r="C6214">
        <v>6213</v>
      </c>
      <c r="D6214">
        <f>IF('Dobór mocy zestawu'!$E$6&gt;=Arkusz2!C6214,"CPV 7",0)</f>
        <v>0</v>
      </c>
    </row>
    <row r="6215" spans="3:4">
      <c r="C6215">
        <v>6214</v>
      </c>
      <c r="D6215">
        <f>IF('Dobór mocy zestawu'!$E$6&gt;=Arkusz2!C6215,"CPV 7",0)</f>
        <v>0</v>
      </c>
    </row>
    <row r="6216" spans="3:4">
      <c r="C6216">
        <v>6215</v>
      </c>
      <c r="D6216">
        <f>IF('Dobór mocy zestawu'!$E$6&gt;=Arkusz2!C6216,"CPV 7",0)</f>
        <v>0</v>
      </c>
    </row>
    <row r="6217" spans="3:4">
      <c r="C6217">
        <v>6216</v>
      </c>
      <c r="D6217">
        <f>IF('Dobór mocy zestawu'!$E$6&gt;=Arkusz2!C6217,"CPV 7",0)</f>
        <v>0</v>
      </c>
    </row>
    <row r="6218" spans="3:4">
      <c r="C6218">
        <v>6217</v>
      </c>
      <c r="D6218">
        <f>IF('Dobór mocy zestawu'!$E$6&gt;=Arkusz2!C6218,"CPV 7",0)</f>
        <v>0</v>
      </c>
    </row>
    <row r="6219" spans="3:4">
      <c r="C6219">
        <v>6218</v>
      </c>
      <c r="D6219">
        <f>IF('Dobór mocy zestawu'!$E$6&gt;=Arkusz2!C6219,"CPV 7",0)</f>
        <v>0</v>
      </c>
    </row>
    <row r="6220" spans="3:4">
      <c r="C6220">
        <v>6219</v>
      </c>
      <c r="D6220">
        <f>IF('Dobór mocy zestawu'!$E$6&gt;=Arkusz2!C6220,"CPV 7",0)</f>
        <v>0</v>
      </c>
    </row>
    <row r="6221" spans="3:4">
      <c r="C6221">
        <v>6220</v>
      </c>
      <c r="D6221">
        <f>IF('Dobór mocy zestawu'!$E$6&gt;=Arkusz2!C6221,"CPV 7",0)</f>
        <v>0</v>
      </c>
    </row>
    <row r="6222" spans="3:4">
      <c r="C6222">
        <v>6221</v>
      </c>
      <c r="D6222">
        <f>IF('Dobór mocy zestawu'!$E$6&gt;=Arkusz2!C6222,"CPV 7",0)</f>
        <v>0</v>
      </c>
    </row>
    <row r="6223" spans="3:4">
      <c r="C6223">
        <v>6222</v>
      </c>
      <c r="D6223">
        <f>IF('Dobór mocy zestawu'!$E$6&gt;=Arkusz2!C6223,"CPV 7",0)</f>
        <v>0</v>
      </c>
    </row>
    <row r="6224" spans="3:4">
      <c r="C6224">
        <v>6223</v>
      </c>
      <c r="D6224">
        <f>IF('Dobór mocy zestawu'!$E$6&gt;=Arkusz2!C6224,"CPV 7",0)</f>
        <v>0</v>
      </c>
    </row>
    <row r="6225" spans="3:4">
      <c r="C6225">
        <v>6224</v>
      </c>
      <c r="D6225">
        <f>IF('Dobór mocy zestawu'!$E$6&gt;=Arkusz2!C6225,"CPV 7",0)</f>
        <v>0</v>
      </c>
    </row>
    <row r="6226" spans="3:4">
      <c r="C6226">
        <v>6225</v>
      </c>
      <c r="D6226">
        <f>IF('Dobór mocy zestawu'!$E$6&gt;=Arkusz2!C6226,"CPV 7",0)</f>
        <v>0</v>
      </c>
    </row>
    <row r="6227" spans="3:4">
      <c r="C6227">
        <v>6226</v>
      </c>
      <c r="D6227">
        <f>IF('Dobór mocy zestawu'!$E$6&gt;=Arkusz2!C6227,"CPV 7",0)</f>
        <v>0</v>
      </c>
    </row>
    <row r="6228" spans="3:4">
      <c r="C6228">
        <v>6227</v>
      </c>
      <c r="D6228">
        <f>IF('Dobór mocy zestawu'!$E$6&gt;=Arkusz2!C6228,"CPV 7",0)</f>
        <v>0</v>
      </c>
    </row>
    <row r="6229" spans="3:4">
      <c r="C6229">
        <v>6228</v>
      </c>
      <c r="D6229">
        <f>IF('Dobór mocy zestawu'!$E$6&gt;=Arkusz2!C6229,"CPV 7",0)</f>
        <v>0</v>
      </c>
    </row>
    <row r="6230" spans="3:4">
      <c r="C6230">
        <v>6229</v>
      </c>
      <c r="D6230">
        <f>IF('Dobór mocy zestawu'!$E$6&gt;=Arkusz2!C6230,"CPV 7",0)</f>
        <v>0</v>
      </c>
    </row>
    <row r="6231" spans="3:4">
      <c r="C6231">
        <v>6230</v>
      </c>
      <c r="D6231">
        <f>IF('Dobór mocy zestawu'!$E$6&gt;=Arkusz2!C6231,"CPV 7",0)</f>
        <v>0</v>
      </c>
    </row>
    <row r="6232" spans="3:4">
      <c r="C6232">
        <v>6231</v>
      </c>
      <c r="D6232">
        <f>IF('Dobór mocy zestawu'!$E$6&gt;=Arkusz2!C6232,"CPV 7",0)</f>
        <v>0</v>
      </c>
    </row>
    <row r="6233" spans="3:4">
      <c r="C6233">
        <v>6232</v>
      </c>
      <c r="D6233">
        <f>IF('Dobór mocy zestawu'!$E$6&gt;=Arkusz2!C6233,"CPV 7",0)</f>
        <v>0</v>
      </c>
    </row>
    <row r="6234" spans="3:4">
      <c r="C6234">
        <v>6233</v>
      </c>
      <c r="D6234">
        <f>IF('Dobór mocy zestawu'!$E$6&gt;=Arkusz2!C6234,"CPV 7",0)</f>
        <v>0</v>
      </c>
    </row>
    <row r="6235" spans="3:4">
      <c r="C6235">
        <v>6234</v>
      </c>
      <c r="D6235">
        <f>IF('Dobór mocy zestawu'!$E$6&gt;=Arkusz2!C6235,"CPV 7",0)</f>
        <v>0</v>
      </c>
    </row>
    <row r="6236" spans="3:4">
      <c r="C6236">
        <v>6235</v>
      </c>
      <c r="D6236">
        <f>IF('Dobór mocy zestawu'!$E$6&gt;=Arkusz2!C6236,"CPV 7",0)</f>
        <v>0</v>
      </c>
    </row>
    <row r="6237" spans="3:4">
      <c r="C6237">
        <v>6236</v>
      </c>
      <c r="D6237">
        <f>IF('Dobór mocy zestawu'!$E$6&gt;=Arkusz2!C6237,"CPV 7",0)</f>
        <v>0</v>
      </c>
    </row>
    <row r="6238" spans="3:4">
      <c r="C6238">
        <v>6237</v>
      </c>
      <c r="D6238">
        <f>IF('Dobór mocy zestawu'!$E$6&gt;=Arkusz2!C6238,"CPV 7",0)</f>
        <v>0</v>
      </c>
    </row>
    <row r="6239" spans="3:4">
      <c r="C6239">
        <v>6238</v>
      </c>
      <c r="D6239">
        <f>IF('Dobór mocy zestawu'!$E$6&gt;=Arkusz2!C6239,"CPV 7",0)</f>
        <v>0</v>
      </c>
    </row>
    <row r="6240" spans="3:4">
      <c r="C6240">
        <v>6239</v>
      </c>
      <c r="D6240">
        <f>IF('Dobór mocy zestawu'!$E$6&gt;=Arkusz2!C6240,"CPV 7",0)</f>
        <v>0</v>
      </c>
    </row>
    <row r="6241" spans="3:4">
      <c r="C6241">
        <v>6240</v>
      </c>
      <c r="D6241">
        <f>IF('Dobór mocy zestawu'!$E$6&gt;=Arkusz2!C6241,"CPV 7",0)</f>
        <v>0</v>
      </c>
    </row>
    <row r="6242" spans="3:4">
      <c r="C6242">
        <v>6241</v>
      </c>
      <c r="D6242">
        <f>IF('Dobór mocy zestawu'!$E$6&gt;=Arkusz2!C6242,"CPV 7",0)</f>
        <v>0</v>
      </c>
    </row>
    <row r="6243" spans="3:4">
      <c r="C6243">
        <v>6242</v>
      </c>
      <c r="D6243">
        <f>IF('Dobór mocy zestawu'!$E$6&gt;=Arkusz2!C6243,"CPV 7",0)</f>
        <v>0</v>
      </c>
    </row>
    <row r="6244" spans="3:4">
      <c r="C6244">
        <v>6243</v>
      </c>
      <c r="D6244">
        <f>IF('Dobór mocy zestawu'!$E$6&gt;=Arkusz2!C6244,"CPV 7",0)</f>
        <v>0</v>
      </c>
    </row>
    <row r="6245" spans="3:4">
      <c r="C6245">
        <v>6244</v>
      </c>
      <c r="D6245">
        <f>IF('Dobór mocy zestawu'!$E$6&gt;=Arkusz2!C6245,"CPV 7",0)</f>
        <v>0</v>
      </c>
    </row>
    <row r="6246" spans="3:4">
      <c r="C6246">
        <v>6245</v>
      </c>
      <c r="D6246">
        <f>IF('Dobór mocy zestawu'!$E$6&gt;=Arkusz2!C6246,"CPV 7",0)</f>
        <v>0</v>
      </c>
    </row>
    <row r="6247" spans="3:4">
      <c r="C6247">
        <v>6246</v>
      </c>
      <c r="D6247">
        <f>IF('Dobór mocy zestawu'!$E$6&gt;=Arkusz2!C6247,"CPV 7",0)</f>
        <v>0</v>
      </c>
    </row>
    <row r="6248" spans="3:4">
      <c r="C6248">
        <v>6247</v>
      </c>
      <c r="D6248">
        <f>IF('Dobór mocy zestawu'!$E$6&gt;=Arkusz2!C6248,"CPV 7",0)</f>
        <v>0</v>
      </c>
    </row>
    <row r="6249" spans="3:4">
      <c r="C6249">
        <v>6248</v>
      </c>
      <c r="D6249">
        <f>IF('Dobór mocy zestawu'!$E$6&gt;=Arkusz2!C6249,"CPV 7",0)</f>
        <v>0</v>
      </c>
    </row>
    <row r="6250" spans="3:4">
      <c r="C6250">
        <v>6249</v>
      </c>
      <c r="D6250">
        <f>IF('Dobór mocy zestawu'!$E$6&gt;=Arkusz2!C6250,"CPV 7",0)</f>
        <v>0</v>
      </c>
    </row>
    <row r="6251" spans="3:4">
      <c r="C6251">
        <v>6250</v>
      </c>
      <c r="D6251">
        <f>IF('Dobór mocy zestawu'!$E$6&gt;=Arkusz2!C6251,"CPV 7",0)</f>
        <v>0</v>
      </c>
    </row>
    <row r="6252" spans="3:4">
      <c r="C6252">
        <v>6251</v>
      </c>
      <c r="D6252">
        <f>IF('Dobór mocy zestawu'!$E$6&gt;=Arkusz2!C6252,"CPV 7",0)</f>
        <v>0</v>
      </c>
    </row>
    <row r="6253" spans="3:4">
      <c r="C6253">
        <v>6252</v>
      </c>
      <c r="D6253">
        <f>IF('Dobór mocy zestawu'!$E$6&gt;=Arkusz2!C6253,"CPV 7",0)</f>
        <v>0</v>
      </c>
    </row>
    <row r="6254" spans="3:4">
      <c r="C6254">
        <v>6253</v>
      </c>
      <c r="D6254">
        <f>IF('Dobór mocy zestawu'!$E$6&gt;=Arkusz2!C6254,"CPV 7",0)</f>
        <v>0</v>
      </c>
    </row>
    <row r="6255" spans="3:4">
      <c r="C6255">
        <v>6254</v>
      </c>
      <c r="D6255">
        <f>IF('Dobór mocy zestawu'!$E$6&gt;=Arkusz2!C6255,"CPV 7",0)</f>
        <v>0</v>
      </c>
    </row>
    <row r="6256" spans="3:4">
      <c r="C6256">
        <v>6255</v>
      </c>
      <c r="D6256">
        <f>IF('Dobór mocy zestawu'!$E$6&gt;=Arkusz2!C6256,"CPV 7",0)</f>
        <v>0</v>
      </c>
    </row>
    <row r="6257" spans="3:4">
      <c r="C6257">
        <v>6256</v>
      </c>
      <c r="D6257">
        <f>IF('Dobór mocy zestawu'!$E$6&gt;=Arkusz2!C6257,"CPV 7",0)</f>
        <v>0</v>
      </c>
    </row>
    <row r="6258" spans="3:4">
      <c r="C6258">
        <v>6257</v>
      </c>
      <c r="D6258">
        <f>IF('Dobór mocy zestawu'!$E$6&gt;=Arkusz2!C6258,"CPV 7",0)</f>
        <v>0</v>
      </c>
    </row>
    <row r="6259" spans="3:4">
      <c r="C6259">
        <v>6258</v>
      </c>
      <c r="D6259">
        <f>IF('Dobór mocy zestawu'!$E$6&gt;=Arkusz2!C6259,"CPV 7",0)</f>
        <v>0</v>
      </c>
    </row>
    <row r="6260" spans="3:4">
      <c r="C6260">
        <v>6259</v>
      </c>
      <c r="D6260">
        <f>IF('Dobór mocy zestawu'!$E$6&gt;=Arkusz2!C6260,"CPV 7",0)</f>
        <v>0</v>
      </c>
    </row>
    <row r="6261" spans="3:4">
      <c r="C6261">
        <v>6260</v>
      </c>
      <c r="D6261">
        <f>IF('Dobór mocy zestawu'!$E$6&gt;=Arkusz2!C6261,"CPV 7",0)</f>
        <v>0</v>
      </c>
    </row>
    <row r="6262" spans="3:4">
      <c r="C6262">
        <v>6261</v>
      </c>
      <c r="D6262">
        <f>IF('Dobór mocy zestawu'!$E$6&gt;=Arkusz2!C6262,"CPV 7",0)</f>
        <v>0</v>
      </c>
    </row>
    <row r="6263" spans="3:4">
      <c r="C6263">
        <v>6262</v>
      </c>
      <c r="D6263">
        <f>IF('Dobór mocy zestawu'!$E$6&gt;=Arkusz2!C6263,"CPV 7",0)</f>
        <v>0</v>
      </c>
    </row>
    <row r="6264" spans="3:4">
      <c r="C6264">
        <v>6263</v>
      </c>
      <c r="D6264">
        <f>IF('Dobór mocy zestawu'!$E$6&gt;=Arkusz2!C6264,"CPV 7",0)</f>
        <v>0</v>
      </c>
    </row>
    <row r="6265" spans="3:4">
      <c r="C6265">
        <v>6264</v>
      </c>
      <c r="D6265">
        <f>IF('Dobór mocy zestawu'!$E$6&gt;=Arkusz2!C6265,"CPV 7",0)</f>
        <v>0</v>
      </c>
    </row>
    <row r="6266" spans="3:4">
      <c r="C6266">
        <v>6265</v>
      </c>
      <c r="D6266">
        <f>IF('Dobór mocy zestawu'!$E$6&gt;=Arkusz2!C6266,"CPV 7",0)</f>
        <v>0</v>
      </c>
    </row>
    <row r="6267" spans="3:4">
      <c r="C6267">
        <v>6266</v>
      </c>
      <c r="D6267">
        <f>IF('Dobór mocy zestawu'!$E$6&gt;=Arkusz2!C6267,"CPV 7",0)</f>
        <v>0</v>
      </c>
    </row>
    <row r="6268" spans="3:4">
      <c r="C6268">
        <v>6267</v>
      </c>
      <c r="D6268">
        <f>IF('Dobór mocy zestawu'!$E$6&gt;=Arkusz2!C6268,"CPV 7",0)</f>
        <v>0</v>
      </c>
    </row>
    <row r="6269" spans="3:4">
      <c r="C6269">
        <v>6268</v>
      </c>
      <c r="D6269">
        <f>IF('Dobór mocy zestawu'!$E$6&gt;=Arkusz2!C6269,"CPV 7",0)</f>
        <v>0</v>
      </c>
    </row>
    <row r="6270" spans="3:4">
      <c r="C6270">
        <v>6269</v>
      </c>
      <c r="D6270">
        <f>IF('Dobór mocy zestawu'!$E$6&gt;=Arkusz2!C6270,"CPV 7",0)</f>
        <v>0</v>
      </c>
    </row>
    <row r="6271" spans="3:4">
      <c r="C6271">
        <v>6270</v>
      </c>
      <c r="D6271">
        <f>IF('Dobór mocy zestawu'!$E$6&gt;=Arkusz2!C6271,"CPV 7",0)</f>
        <v>0</v>
      </c>
    </row>
    <row r="6272" spans="3:4">
      <c r="C6272">
        <v>6271</v>
      </c>
      <c r="D6272">
        <f>IF('Dobór mocy zestawu'!$E$6&gt;=Arkusz2!C6272,"CPV 7",0)</f>
        <v>0</v>
      </c>
    </row>
    <row r="6273" spans="3:4">
      <c r="C6273">
        <v>6272</v>
      </c>
      <c r="D6273">
        <f>IF('Dobór mocy zestawu'!$E$6&gt;=Arkusz2!C6273,"CPV 7",0)</f>
        <v>0</v>
      </c>
    </row>
    <row r="6274" spans="3:4">
      <c r="C6274">
        <v>6273</v>
      </c>
      <c r="D6274">
        <f>IF('Dobór mocy zestawu'!$E$6&gt;=Arkusz2!C6274,"CPV 7",0)</f>
        <v>0</v>
      </c>
    </row>
    <row r="6275" spans="3:4">
      <c r="C6275">
        <v>6274</v>
      </c>
      <c r="D6275">
        <f>IF('Dobór mocy zestawu'!$E$6&gt;=Arkusz2!C6275,"CPV 7",0)</f>
        <v>0</v>
      </c>
    </row>
    <row r="6276" spans="3:4">
      <c r="C6276">
        <v>6275</v>
      </c>
      <c r="D6276">
        <f>IF('Dobór mocy zestawu'!$E$6&gt;=Arkusz2!C6276,"CPV 7",0)</f>
        <v>0</v>
      </c>
    </row>
    <row r="6277" spans="3:4">
      <c r="C6277">
        <v>6276</v>
      </c>
      <c r="D6277">
        <f>IF('Dobór mocy zestawu'!$E$6&gt;=Arkusz2!C6277,"CPV 7",0)</f>
        <v>0</v>
      </c>
    </row>
    <row r="6278" spans="3:4">
      <c r="C6278">
        <v>6277</v>
      </c>
      <c r="D6278">
        <f>IF('Dobór mocy zestawu'!$E$6&gt;=Arkusz2!C6278,"CPV 7",0)</f>
        <v>0</v>
      </c>
    </row>
    <row r="6279" spans="3:4">
      <c r="C6279">
        <v>6278</v>
      </c>
      <c r="D6279">
        <f>IF('Dobór mocy zestawu'!$E$6&gt;=Arkusz2!C6279,"CPV 7",0)</f>
        <v>0</v>
      </c>
    </row>
    <row r="6280" spans="3:4">
      <c r="C6280">
        <v>6279</v>
      </c>
      <c r="D6280">
        <f>IF('Dobór mocy zestawu'!$E$6&gt;=Arkusz2!C6280,"CPV 7",0)</f>
        <v>0</v>
      </c>
    </row>
    <row r="6281" spans="3:4">
      <c r="C6281">
        <v>6280</v>
      </c>
      <c r="D6281">
        <f>IF('Dobór mocy zestawu'!$E$6&gt;=Arkusz2!C6281,"CPV 7",0)</f>
        <v>0</v>
      </c>
    </row>
    <row r="6282" spans="3:4">
      <c r="C6282">
        <v>6281</v>
      </c>
      <c r="D6282">
        <f>IF('Dobór mocy zestawu'!$E$6&gt;=Arkusz2!C6282,"CPV 7",0)</f>
        <v>0</v>
      </c>
    </row>
    <row r="6283" spans="3:4">
      <c r="C6283">
        <v>6282</v>
      </c>
      <c r="D6283">
        <f>IF('Dobór mocy zestawu'!$E$6&gt;=Arkusz2!C6283,"CPV 7",0)</f>
        <v>0</v>
      </c>
    </row>
    <row r="6284" spans="3:4">
      <c r="C6284">
        <v>6283</v>
      </c>
      <c r="D6284">
        <f>IF('Dobór mocy zestawu'!$E$6&gt;=Arkusz2!C6284,"CPV 7",0)</f>
        <v>0</v>
      </c>
    </row>
    <row r="6285" spans="3:4">
      <c r="C6285">
        <v>6284</v>
      </c>
      <c r="D6285">
        <f>IF('Dobór mocy zestawu'!$E$6&gt;=Arkusz2!C6285,"CPV 7",0)</f>
        <v>0</v>
      </c>
    </row>
    <row r="6286" spans="3:4">
      <c r="C6286">
        <v>6285</v>
      </c>
      <c r="D6286">
        <f>IF('Dobór mocy zestawu'!$E$6&gt;=Arkusz2!C6286,"CPV 7",0)</f>
        <v>0</v>
      </c>
    </row>
    <row r="6287" spans="3:4">
      <c r="C6287">
        <v>6286</v>
      </c>
      <c r="D6287">
        <f>IF('Dobór mocy zestawu'!$E$6&gt;=Arkusz2!C6287,"CPV 7",0)</f>
        <v>0</v>
      </c>
    </row>
    <row r="6288" spans="3:4">
      <c r="C6288">
        <v>6287</v>
      </c>
      <c r="D6288">
        <f>IF('Dobór mocy zestawu'!$E$6&gt;=Arkusz2!C6288,"CPV 7",0)</f>
        <v>0</v>
      </c>
    </row>
    <row r="6289" spans="3:4">
      <c r="C6289">
        <v>6288</v>
      </c>
      <c r="D6289">
        <f>IF('Dobór mocy zestawu'!$E$6&gt;=Arkusz2!C6289,"CPV 7",0)</f>
        <v>0</v>
      </c>
    </row>
    <row r="6290" spans="3:4">
      <c r="C6290">
        <v>6289</v>
      </c>
      <c r="D6290">
        <f>IF('Dobór mocy zestawu'!$E$6&gt;=Arkusz2!C6290,"CPV 7",0)</f>
        <v>0</v>
      </c>
    </row>
    <row r="6291" spans="3:4">
      <c r="C6291">
        <v>6290</v>
      </c>
      <c r="D6291">
        <f>IF('Dobór mocy zestawu'!$E$6&gt;=Arkusz2!C6291,"CPV 7",0)</f>
        <v>0</v>
      </c>
    </row>
    <row r="6292" spans="3:4">
      <c r="C6292">
        <v>6291</v>
      </c>
      <c r="D6292">
        <f>IF('Dobór mocy zestawu'!$E$6&gt;=Arkusz2!C6292,"CPV 7",0)</f>
        <v>0</v>
      </c>
    </row>
    <row r="6293" spans="3:4">
      <c r="C6293">
        <v>6292</v>
      </c>
      <c r="D6293">
        <f>IF('Dobór mocy zestawu'!$E$6&gt;=Arkusz2!C6293,"CPV 7",0)</f>
        <v>0</v>
      </c>
    </row>
    <row r="6294" spans="3:4">
      <c r="C6294">
        <v>6293</v>
      </c>
      <c r="D6294">
        <f>IF('Dobór mocy zestawu'!$E$6&gt;=Arkusz2!C6294,"CPV 7",0)</f>
        <v>0</v>
      </c>
    </row>
    <row r="6295" spans="3:4">
      <c r="C6295">
        <v>6294</v>
      </c>
      <c r="D6295">
        <f>IF('Dobór mocy zestawu'!$E$6&gt;=Arkusz2!C6295,"CPV 7",0)</f>
        <v>0</v>
      </c>
    </row>
    <row r="6296" spans="3:4">
      <c r="C6296">
        <v>6295</v>
      </c>
      <c r="D6296">
        <f>IF('Dobór mocy zestawu'!$E$6&gt;=Arkusz2!C6296,"CPV 7",0)</f>
        <v>0</v>
      </c>
    </row>
    <row r="6297" spans="3:4">
      <c r="C6297">
        <v>6296</v>
      </c>
      <c r="D6297">
        <f>IF('Dobór mocy zestawu'!$E$6&gt;=Arkusz2!C6297,"CPV 7",0)</f>
        <v>0</v>
      </c>
    </row>
    <row r="6298" spans="3:4">
      <c r="C6298">
        <v>6297</v>
      </c>
      <c r="D6298">
        <f>IF('Dobór mocy zestawu'!$E$6&gt;=Arkusz2!C6298,"CPV 7",0)</f>
        <v>0</v>
      </c>
    </row>
    <row r="6299" spans="3:4">
      <c r="C6299">
        <v>6298</v>
      </c>
      <c r="D6299">
        <f>IF('Dobór mocy zestawu'!$E$6&gt;=Arkusz2!C6299,"CPV 7",0)</f>
        <v>0</v>
      </c>
    </row>
    <row r="6300" spans="3:4">
      <c r="C6300">
        <v>6299</v>
      </c>
      <c r="D6300">
        <f>IF('Dobór mocy zestawu'!$E$6&gt;=Arkusz2!C6300,"CPV 7",0)</f>
        <v>0</v>
      </c>
    </row>
    <row r="6301" spans="3:4">
      <c r="C6301">
        <v>6300</v>
      </c>
      <c r="D6301">
        <f>IF('Dobór mocy zestawu'!$E$6&gt;=Arkusz2!C6301,"CPV 7",0)</f>
        <v>0</v>
      </c>
    </row>
    <row r="6302" spans="3:4">
      <c r="C6302">
        <v>6301</v>
      </c>
      <c r="D6302">
        <f>IF('Dobór mocy zestawu'!$E$6&gt;=Arkusz2!C6302,"CPV 7",0)</f>
        <v>0</v>
      </c>
    </row>
    <row r="6303" spans="3:4">
      <c r="C6303">
        <v>6302</v>
      </c>
      <c r="D6303">
        <f>IF('Dobór mocy zestawu'!$E$6&gt;=Arkusz2!C6303,"CPV 7",0)</f>
        <v>0</v>
      </c>
    </row>
    <row r="6304" spans="3:4">
      <c r="C6304">
        <v>6303</v>
      </c>
      <c r="D6304">
        <f>IF('Dobór mocy zestawu'!$E$6&gt;=Arkusz2!C6304,"CPV 7",0)</f>
        <v>0</v>
      </c>
    </row>
    <row r="6305" spans="3:4">
      <c r="C6305">
        <v>6304</v>
      </c>
      <c r="D6305">
        <f>IF('Dobór mocy zestawu'!$E$6&gt;=Arkusz2!C6305,"CPV 7",0)</f>
        <v>0</v>
      </c>
    </row>
    <row r="6306" spans="3:4">
      <c r="C6306">
        <v>6305</v>
      </c>
      <c r="D6306">
        <f>IF('Dobór mocy zestawu'!$E$6&gt;=Arkusz2!C6306,"CPV 7",0)</f>
        <v>0</v>
      </c>
    </row>
    <row r="6307" spans="3:4">
      <c r="C6307">
        <v>6306</v>
      </c>
      <c r="D6307">
        <f>IF('Dobór mocy zestawu'!$E$6&gt;=Arkusz2!C6307,"CPV 7",0)</f>
        <v>0</v>
      </c>
    </row>
    <row r="6308" spans="3:4">
      <c r="C6308">
        <v>6307</v>
      </c>
      <c r="D6308">
        <f>IF('Dobór mocy zestawu'!$E$6&gt;=Arkusz2!C6308,"CPV 7",0)</f>
        <v>0</v>
      </c>
    </row>
    <row r="6309" spans="3:4">
      <c r="C6309">
        <v>6308</v>
      </c>
      <c r="D6309">
        <f>IF('Dobór mocy zestawu'!$E$6&gt;=Arkusz2!C6309,"CPV 7",0)</f>
        <v>0</v>
      </c>
    </row>
    <row r="6310" spans="3:4">
      <c r="C6310">
        <v>6309</v>
      </c>
      <c r="D6310">
        <f>IF('Dobór mocy zestawu'!$E$6&gt;=Arkusz2!C6310,"CPV 7",0)</f>
        <v>0</v>
      </c>
    </row>
    <row r="6311" spans="3:4">
      <c r="C6311">
        <v>6310</v>
      </c>
      <c r="D6311">
        <f>IF('Dobór mocy zestawu'!$E$6&gt;=Arkusz2!C6311,"CPV 7",0)</f>
        <v>0</v>
      </c>
    </row>
    <row r="6312" spans="3:4">
      <c r="C6312">
        <v>6311</v>
      </c>
      <c r="D6312">
        <f>IF('Dobór mocy zestawu'!$E$6&gt;=Arkusz2!C6312,"CPV 7",0)</f>
        <v>0</v>
      </c>
    </row>
    <row r="6313" spans="3:4">
      <c r="C6313">
        <v>6312</v>
      </c>
      <c r="D6313">
        <f>IF('Dobór mocy zestawu'!$E$6&gt;=Arkusz2!C6313,"CPV 7",0)</f>
        <v>0</v>
      </c>
    </row>
    <row r="6314" spans="3:4">
      <c r="C6314">
        <v>6313</v>
      </c>
      <c r="D6314">
        <f>IF('Dobór mocy zestawu'!$E$6&gt;=Arkusz2!C6314,"CPV 7",0)</f>
        <v>0</v>
      </c>
    </row>
    <row r="6315" spans="3:4">
      <c r="C6315">
        <v>6314</v>
      </c>
      <c r="D6315">
        <f>IF('Dobór mocy zestawu'!$E$6&gt;=Arkusz2!C6315,"CPV 7",0)</f>
        <v>0</v>
      </c>
    </row>
    <row r="6316" spans="3:4">
      <c r="C6316">
        <v>6315</v>
      </c>
      <c r="D6316">
        <f>IF('Dobór mocy zestawu'!$E$6&gt;=Arkusz2!C6316,"CPV 7",0)</f>
        <v>0</v>
      </c>
    </row>
    <row r="6317" spans="3:4">
      <c r="C6317">
        <v>6316</v>
      </c>
      <c r="D6317">
        <f>IF('Dobór mocy zestawu'!$E$6&gt;=Arkusz2!C6317,"CPV 7",0)</f>
        <v>0</v>
      </c>
    </row>
    <row r="6318" spans="3:4">
      <c r="C6318">
        <v>6317</v>
      </c>
      <c r="D6318">
        <f>IF('Dobór mocy zestawu'!$E$6&gt;=Arkusz2!C6318,"CPV 7",0)</f>
        <v>0</v>
      </c>
    </row>
    <row r="6319" spans="3:4">
      <c r="C6319">
        <v>6318</v>
      </c>
      <c r="D6319">
        <f>IF('Dobór mocy zestawu'!$E$6&gt;=Arkusz2!C6319,"CPV 7",0)</f>
        <v>0</v>
      </c>
    </row>
    <row r="6320" spans="3:4">
      <c r="C6320">
        <v>6319</v>
      </c>
      <c r="D6320">
        <f>IF('Dobór mocy zestawu'!$E$6&gt;=Arkusz2!C6320,"CPV 7",0)</f>
        <v>0</v>
      </c>
    </row>
    <row r="6321" spans="3:4">
      <c r="C6321">
        <v>6320</v>
      </c>
      <c r="D6321">
        <f>IF('Dobór mocy zestawu'!$E$6&gt;=Arkusz2!C6321,"CPV 7",0)</f>
        <v>0</v>
      </c>
    </row>
    <row r="6322" spans="3:4">
      <c r="C6322">
        <v>6321</v>
      </c>
      <c r="D6322">
        <f>IF('Dobór mocy zestawu'!$E$6&gt;=Arkusz2!C6322,"CPV 7",0)</f>
        <v>0</v>
      </c>
    </row>
    <row r="6323" spans="3:4">
      <c r="C6323">
        <v>6322</v>
      </c>
      <c r="D6323">
        <f>IF('Dobór mocy zestawu'!$E$6&gt;=Arkusz2!C6323,"CPV 7",0)</f>
        <v>0</v>
      </c>
    </row>
    <row r="6324" spans="3:4">
      <c r="C6324">
        <v>6323</v>
      </c>
      <c r="D6324">
        <f>IF('Dobór mocy zestawu'!$E$6&gt;=Arkusz2!C6324,"CPV 7",0)</f>
        <v>0</v>
      </c>
    </row>
    <row r="6325" spans="3:4">
      <c r="C6325">
        <v>6324</v>
      </c>
      <c r="D6325">
        <f>IF('Dobór mocy zestawu'!$E$6&gt;=Arkusz2!C6325,"CPV 7",0)</f>
        <v>0</v>
      </c>
    </row>
    <row r="6326" spans="3:4">
      <c r="C6326">
        <v>6325</v>
      </c>
      <c r="D6326">
        <f>IF('Dobór mocy zestawu'!$E$6&gt;=Arkusz2!C6326,"CPV 7",0)</f>
        <v>0</v>
      </c>
    </row>
    <row r="6327" spans="3:4">
      <c r="C6327">
        <v>6326</v>
      </c>
      <c r="D6327">
        <f>IF('Dobór mocy zestawu'!$E$6&gt;=Arkusz2!C6327,"CPV 7",0)</f>
        <v>0</v>
      </c>
    </row>
    <row r="6328" spans="3:4">
      <c r="C6328">
        <v>6327</v>
      </c>
      <c r="D6328">
        <f>IF('Dobór mocy zestawu'!$E$6&gt;=Arkusz2!C6328,"CPV 7",0)</f>
        <v>0</v>
      </c>
    </row>
    <row r="6329" spans="3:4">
      <c r="C6329">
        <v>6328</v>
      </c>
      <c r="D6329">
        <f>IF('Dobór mocy zestawu'!$E$6&gt;=Arkusz2!C6329,"CPV 7",0)</f>
        <v>0</v>
      </c>
    </row>
    <row r="6330" spans="3:4">
      <c r="C6330">
        <v>6329</v>
      </c>
      <c r="D6330">
        <f>IF('Dobór mocy zestawu'!$E$6&gt;=Arkusz2!C6330,"CPV 7",0)</f>
        <v>0</v>
      </c>
    </row>
    <row r="6331" spans="3:4">
      <c r="C6331">
        <v>6330</v>
      </c>
      <c r="D6331">
        <f>IF('Dobór mocy zestawu'!$E$6&gt;=Arkusz2!C6331,"CPV 7",0)</f>
        <v>0</v>
      </c>
    </row>
    <row r="6332" spans="3:4">
      <c r="C6332">
        <v>6331</v>
      </c>
      <c r="D6332">
        <f>IF('Dobór mocy zestawu'!$E$6&gt;=Arkusz2!C6332,"CPV 7",0)</f>
        <v>0</v>
      </c>
    </row>
    <row r="6333" spans="3:4">
      <c r="C6333">
        <v>6332</v>
      </c>
      <c r="D6333">
        <f>IF('Dobór mocy zestawu'!$E$6&gt;=Arkusz2!C6333,"CPV 7",0)</f>
        <v>0</v>
      </c>
    </row>
    <row r="6334" spans="3:4">
      <c r="C6334">
        <v>6333</v>
      </c>
      <c r="D6334">
        <f>IF('Dobór mocy zestawu'!$E$6&gt;=Arkusz2!C6334,"CPV 7",0)</f>
        <v>0</v>
      </c>
    </row>
    <row r="6335" spans="3:4">
      <c r="C6335">
        <v>6334</v>
      </c>
      <c r="D6335">
        <f>IF('Dobór mocy zestawu'!$E$6&gt;=Arkusz2!C6335,"CPV 7",0)</f>
        <v>0</v>
      </c>
    </row>
    <row r="6336" spans="3:4">
      <c r="C6336">
        <v>6335</v>
      </c>
      <c r="D6336">
        <f>IF('Dobór mocy zestawu'!$E$6&gt;=Arkusz2!C6336,"CPV 7",0)</f>
        <v>0</v>
      </c>
    </row>
    <row r="6337" spans="3:4">
      <c r="C6337">
        <v>6336</v>
      </c>
      <c r="D6337">
        <f>IF('Dobór mocy zestawu'!$E$6&gt;=Arkusz2!C6337,"CPV 7",0)</f>
        <v>0</v>
      </c>
    </row>
    <row r="6338" spans="3:4">
      <c r="C6338">
        <v>6337</v>
      </c>
      <c r="D6338">
        <f>IF('Dobór mocy zestawu'!$E$6&gt;=Arkusz2!C6338,"CPV 7",0)</f>
        <v>0</v>
      </c>
    </row>
    <row r="6339" spans="3:4">
      <c r="C6339">
        <v>6338</v>
      </c>
      <c r="D6339">
        <f>IF('Dobór mocy zestawu'!$E$6&gt;=Arkusz2!C6339,"CPV 7",0)</f>
        <v>0</v>
      </c>
    </row>
    <row r="6340" spans="3:4">
      <c r="C6340">
        <v>6339</v>
      </c>
      <c r="D6340">
        <f>IF('Dobór mocy zestawu'!$E$6&gt;=Arkusz2!C6340,"CPV 7",0)</f>
        <v>0</v>
      </c>
    </row>
    <row r="6341" spans="3:4">
      <c r="C6341">
        <v>6340</v>
      </c>
      <c r="D6341">
        <f>IF('Dobór mocy zestawu'!$E$6&gt;=Arkusz2!C6341,"CPV 7",0)</f>
        <v>0</v>
      </c>
    </row>
    <row r="6342" spans="3:4">
      <c r="C6342">
        <v>6341</v>
      </c>
      <c r="D6342">
        <f>IF('Dobór mocy zestawu'!$E$6&gt;=Arkusz2!C6342,"CPV 7",0)</f>
        <v>0</v>
      </c>
    </row>
    <row r="6343" spans="3:4">
      <c r="C6343">
        <v>6342</v>
      </c>
      <c r="D6343">
        <f>IF('Dobór mocy zestawu'!$E$6&gt;=Arkusz2!C6343,"CPV 7",0)</f>
        <v>0</v>
      </c>
    </row>
    <row r="6344" spans="3:4">
      <c r="C6344">
        <v>6343</v>
      </c>
      <c r="D6344">
        <f>IF('Dobór mocy zestawu'!$E$6&gt;=Arkusz2!C6344,"CPV 7",0)</f>
        <v>0</v>
      </c>
    </row>
    <row r="6345" spans="3:4">
      <c r="C6345">
        <v>6344</v>
      </c>
      <c r="D6345">
        <f>IF('Dobór mocy zestawu'!$E$6&gt;=Arkusz2!C6345,"CPV 7",0)</f>
        <v>0</v>
      </c>
    </row>
    <row r="6346" spans="3:4">
      <c r="C6346">
        <v>6345</v>
      </c>
      <c r="D6346">
        <f>IF('Dobór mocy zestawu'!$E$6&gt;=Arkusz2!C6346,"CPV 7",0)</f>
        <v>0</v>
      </c>
    </row>
    <row r="6347" spans="3:4">
      <c r="C6347">
        <v>6346</v>
      </c>
      <c r="D6347">
        <f>IF('Dobór mocy zestawu'!$E$6&gt;=Arkusz2!C6347,"CPV 7",0)</f>
        <v>0</v>
      </c>
    </row>
    <row r="6348" spans="3:4">
      <c r="C6348">
        <v>6347</v>
      </c>
      <c r="D6348">
        <f>IF('Dobór mocy zestawu'!$E$6&gt;=Arkusz2!C6348,"CPV 7",0)</f>
        <v>0</v>
      </c>
    </row>
    <row r="6349" spans="3:4">
      <c r="C6349">
        <v>6348</v>
      </c>
      <c r="D6349">
        <f>IF('Dobór mocy zestawu'!$E$6&gt;=Arkusz2!C6349,"CPV 7",0)</f>
        <v>0</v>
      </c>
    </row>
    <row r="6350" spans="3:4">
      <c r="C6350">
        <v>6349</v>
      </c>
      <c r="D6350">
        <f>IF('Dobór mocy zestawu'!$E$6&gt;=Arkusz2!C6350,"CPV 7",0)</f>
        <v>0</v>
      </c>
    </row>
    <row r="6351" spans="3:4">
      <c r="C6351">
        <v>6350</v>
      </c>
      <c r="D6351">
        <f>IF('Dobór mocy zestawu'!$E$6&gt;=Arkusz2!C6351,"CPV 7",0)</f>
        <v>0</v>
      </c>
    </row>
    <row r="6352" spans="3:4">
      <c r="C6352">
        <v>6351</v>
      </c>
      <c r="D6352">
        <f>IF('Dobór mocy zestawu'!$E$6&gt;=Arkusz2!C6352,"CPV 7",0)</f>
        <v>0</v>
      </c>
    </row>
    <row r="6353" spans="3:4">
      <c r="C6353">
        <v>6352</v>
      </c>
      <c r="D6353">
        <f>IF('Dobór mocy zestawu'!$E$6&gt;=Arkusz2!C6353,"CPV 7",0)</f>
        <v>0</v>
      </c>
    </row>
    <row r="6354" spans="3:4">
      <c r="C6354">
        <v>6353</v>
      </c>
      <c r="D6354">
        <f>IF('Dobór mocy zestawu'!$E$6&gt;=Arkusz2!C6354,"CPV 7",0)</f>
        <v>0</v>
      </c>
    </row>
    <row r="6355" spans="3:4">
      <c r="C6355">
        <v>6354</v>
      </c>
      <c r="D6355">
        <f>IF('Dobór mocy zestawu'!$E$6&gt;=Arkusz2!C6355,"CPV 7",0)</f>
        <v>0</v>
      </c>
    </row>
    <row r="6356" spans="3:4">
      <c r="C6356">
        <v>6355</v>
      </c>
      <c r="D6356">
        <f>IF('Dobór mocy zestawu'!$E$6&gt;=Arkusz2!C6356,"CPV 7",0)</f>
        <v>0</v>
      </c>
    </row>
    <row r="6357" spans="3:4">
      <c r="C6357">
        <v>6356</v>
      </c>
      <c r="D6357">
        <f>IF('Dobór mocy zestawu'!$E$6&gt;=Arkusz2!C6357,"CPV 7",0)</f>
        <v>0</v>
      </c>
    </row>
    <row r="6358" spans="3:4">
      <c r="C6358">
        <v>6357</v>
      </c>
      <c r="D6358">
        <f>IF('Dobór mocy zestawu'!$E$6&gt;=Arkusz2!C6358,"CPV 7",0)</f>
        <v>0</v>
      </c>
    </row>
    <row r="6359" spans="3:4">
      <c r="C6359">
        <v>6358</v>
      </c>
      <c r="D6359">
        <f>IF('Dobór mocy zestawu'!$E$6&gt;=Arkusz2!C6359,"CPV 7",0)</f>
        <v>0</v>
      </c>
    </row>
    <row r="6360" spans="3:4">
      <c r="C6360">
        <v>6359</v>
      </c>
      <c r="D6360">
        <f>IF('Dobór mocy zestawu'!$E$6&gt;=Arkusz2!C6360,"CPV 7",0)</f>
        <v>0</v>
      </c>
    </row>
    <row r="6361" spans="3:4">
      <c r="C6361">
        <v>6360</v>
      </c>
      <c r="D6361">
        <f>IF('Dobór mocy zestawu'!$E$6&gt;=Arkusz2!C6361,"CPV 7",0)</f>
        <v>0</v>
      </c>
    </row>
    <row r="6362" spans="3:4">
      <c r="C6362">
        <v>6361</v>
      </c>
      <c r="D6362">
        <f>IF('Dobór mocy zestawu'!$E$6&gt;=Arkusz2!C6362,"CPV 7",0)</f>
        <v>0</v>
      </c>
    </row>
    <row r="6363" spans="3:4">
      <c r="C6363">
        <v>6362</v>
      </c>
      <c r="D6363">
        <f>IF('Dobór mocy zestawu'!$E$6&gt;=Arkusz2!C6363,"CPV 7",0)</f>
        <v>0</v>
      </c>
    </row>
    <row r="6364" spans="3:4">
      <c r="C6364">
        <v>6363</v>
      </c>
      <c r="D6364">
        <f>IF('Dobór mocy zestawu'!$E$6&gt;=Arkusz2!C6364,"CPV 7",0)</f>
        <v>0</v>
      </c>
    </row>
    <row r="6365" spans="3:4">
      <c r="C6365">
        <v>6364</v>
      </c>
      <c r="D6365">
        <f>IF('Dobór mocy zestawu'!$E$6&gt;=Arkusz2!C6365,"CPV 7",0)</f>
        <v>0</v>
      </c>
    </row>
    <row r="6366" spans="3:4">
      <c r="C6366">
        <v>6365</v>
      </c>
      <c r="D6366">
        <f>IF('Dobór mocy zestawu'!$E$6&gt;=Arkusz2!C6366,"CPV 7",0)</f>
        <v>0</v>
      </c>
    </row>
    <row r="6367" spans="3:4">
      <c r="C6367">
        <v>6366</v>
      </c>
      <c r="D6367">
        <f>IF('Dobór mocy zestawu'!$E$6&gt;=Arkusz2!C6367,"CPV 7",0)</f>
        <v>0</v>
      </c>
    </row>
    <row r="6368" spans="3:4">
      <c r="C6368">
        <v>6367</v>
      </c>
      <c r="D6368">
        <f>IF('Dobór mocy zestawu'!$E$6&gt;=Arkusz2!C6368,"CPV 7",0)</f>
        <v>0</v>
      </c>
    </row>
    <row r="6369" spans="3:4">
      <c r="C6369">
        <v>6368</v>
      </c>
      <c r="D6369">
        <f>IF('Dobór mocy zestawu'!$E$6&gt;=Arkusz2!C6369,"CPV 7",0)</f>
        <v>0</v>
      </c>
    </row>
    <row r="6370" spans="3:4">
      <c r="C6370">
        <v>6369</v>
      </c>
      <c r="D6370">
        <f>IF('Dobór mocy zestawu'!$E$6&gt;=Arkusz2!C6370,"CPV 7",0)</f>
        <v>0</v>
      </c>
    </row>
    <row r="6371" spans="3:4">
      <c r="C6371">
        <v>6370</v>
      </c>
      <c r="D6371">
        <f>IF('Dobór mocy zestawu'!$E$6&gt;=Arkusz2!C6371,"CPV 7",0)</f>
        <v>0</v>
      </c>
    </row>
    <row r="6372" spans="3:4">
      <c r="C6372">
        <v>6371</v>
      </c>
      <c r="D6372">
        <f>IF('Dobór mocy zestawu'!$E$6&gt;=Arkusz2!C6372,"CPV 7",0)</f>
        <v>0</v>
      </c>
    </row>
    <row r="6373" spans="3:4">
      <c r="C6373">
        <v>6372</v>
      </c>
      <c r="D6373">
        <f>IF('Dobór mocy zestawu'!$E$6&gt;=Arkusz2!C6373,"CPV 7",0)</f>
        <v>0</v>
      </c>
    </row>
    <row r="6374" spans="3:4">
      <c r="C6374">
        <v>6373</v>
      </c>
      <c r="D6374">
        <f>IF('Dobór mocy zestawu'!$E$6&gt;=Arkusz2!C6374,"CPV 7",0)</f>
        <v>0</v>
      </c>
    </row>
    <row r="6375" spans="3:4">
      <c r="C6375">
        <v>6374</v>
      </c>
      <c r="D6375">
        <f>IF('Dobór mocy zestawu'!$E$6&gt;=Arkusz2!C6375,"CPV 7",0)</f>
        <v>0</v>
      </c>
    </row>
    <row r="6376" spans="3:4">
      <c r="C6376">
        <v>6375</v>
      </c>
      <c r="D6376">
        <f>IF('Dobór mocy zestawu'!$E$6&gt;=Arkusz2!C6376,"CPV 7",0)</f>
        <v>0</v>
      </c>
    </row>
    <row r="6377" spans="3:4">
      <c r="C6377">
        <v>6376</v>
      </c>
      <c r="D6377">
        <f>IF('Dobór mocy zestawu'!$E$6&gt;=Arkusz2!C6377,"CPV 7",0)</f>
        <v>0</v>
      </c>
    </row>
    <row r="6378" spans="3:4">
      <c r="C6378">
        <v>6377</v>
      </c>
      <c r="D6378">
        <f>IF('Dobór mocy zestawu'!$E$6&gt;=Arkusz2!C6378,"CPV 7",0)</f>
        <v>0</v>
      </c>
    </row>
    <row r="6379" spans="3:4">
      <c r="C6379">
        <v>6378</v>
      </c>
      <c r="D6379">
        <f>IF('Dobór mocy zestawu'!$E$6&gt;=Arkusz2!C6379,"CPV 7",0)</f>
        <v>0</v>
      </c>
    </row>
    <row r="6380" spans="3:4">
      <c r="C6380">
        <v>6379</v>
      </c>
      <c r="D6380">
        <f>IF('Dobór mocy zestawu'!$E$6&gt;=Arkusz2!C6380,"CPV 7",0)</f>
        <v>0</v>
      </c>
    </row>
    <row r="6381" spans="3:4">
      <c r="C6381">
        <v>6380</v>
      </c>
      <c r="D6381">
        <f>IF('Dobór mocy zestawu'!$E$6&gt;=Arkusz2!C6381,"CPV 7",0)</f>
        <v>0</v>
      </c>
    </row>
    <row r="6382" spans="3:4">
      <c r="C6382">
        <v>6381</v>
      </c>
      <c r="D6382">
        <f>IF('Dobór mocy zestawu'!$E$6&gt;=Arkusz2!C6382,"CPV 7",0)</f>
        <v>0</v>
      </c>
    </row>
    <row r="6383" spans="3:4">
      <c r="C6383">
        <v>6382</v>
      </c>
      <c r="D6383">
        <f>IF('Dobór mocy zestawu'!$E$6&gt;=Arkusz2!C6383,"CPV 7",0)</f>
        <v>0</v>
      </c>
    </row>
    <row r="6384" spans="3:4">
      <c r="C6384">
        <v>6383</v>
      </c>
      <c r="D6384">
        <f>IF('Dobór mocy zestawu'!$E$6&gt;=Arkusz2!C6384,"CPV 7",0)</f>
        <v>0</v>
      </c>
    </row>
    <row r="6385" spans="3:4">
      <c r="C6385">
        <v>6384</v>
      </c>
      <c r="D6385">
        <f>IF('Dobór mocy zestawu'!$E$6&gt;=Arkusz2!C6385,"CPV 7",0)</f>
        <v>0</v>
      </c>
    </row>
    <row r="6386" spans="3:4">
      <c r="C6386">
        <v>6385</v>
      </c>
      <c r="D6386">
        <f>IF('Dobór mocy zestawu'!$E$6&gt;=Arkusz2!C6386,"CPV 7",0)</f>
        <v>0</v>
      </c>
    </row>
    <row r="6387" spans="3:4">
      <c r="C6387">
        <v>6386</v>
      </c>
      <c r="D6387">
        <f>IF('Dobór mocy zestawu'!$E$6&gt;=Arkusz2!C6387,"CPV 7",0)</f>
        <v>0</v>
      </c>
    </row>
    <row r="6388" spans="3:4">
      <c r="C6388">
        <v>6387</v>
      </c>
      <c r="D6388">
        <f>IF('Dobór mocy zestawu'!$E$6&gt;=Arkusz2!C6388,"CPV 7",0)</f>
        <v>0</v>
      </c>
    </row>
    <row r="6389" spans="3:4">
      <c r="C6389">
        <v>6388</v>
      </c>
      <c r="D6389">
        <f>IF('Dobór mocy zestawu'!$E$6&gt;=Arkusz2!C6389,"CPV 7",0)</f>
        <v>0</v>
      </c>
    </row>
    <row r="6390" spans="3:4">
      <c r="C6390">
        <v>6389</v>
      </c>
      <c r="D6390">
        <f>IF('Dobór mocy zestawu'!$E$6&gt;=Arkusz2!C6390,"CPV 7",0)</f>
        <v>0</v>
      </c>
    </row>
    <row r="6391" spans="3:4">
      <c r="C6391">
        <v>6390</v>
      </c>
      <c r="D6391">
        <f>IF('Dobór mocy zestawu'!$E$6&gt;=Arkusz2!C6391,"CPV 7",0)</f>
        <v>0</v>
      </c>
    </row>
    <row r="6392" spans="3:4">
      <c r="C6392">
        <v>6391</v>
      </c>
      <c r="D6392">
        <f>IF('Dobór mocy zestawu'!$E$6&gt;=Arkusz2!C6392,"CPV 7",0)</f>
        <v>0</v>
      </c>
    </row>
    <row r="6393" spans="3:4">
      <c r="C6393">
        <v>6392</v>
      </c>
      <c r="D6393">
        <f>IF('Dobór mocy zestawu'!$E$6&gt;=Arkusz2!C6393,"CPV 7",0)</f>
        <v>0</v>
      </c>
    </row>
    <row r="6394" spans="3:4">
      <c r="C6394">
        <v>6393</v>
      </c>
      <c r="D6394">
        <f>IF('Dobór mocy zestawu'!$E$6&gt;=Arkusz2!C6394,"CPV 7",0)</f>
        <v>0</v>
      </c>
    </row>
    <row r="6395" spans="3:4">
      <c r="C6395">
        <v>6394</v>
      </c>
      <c r="D6395">
        <f>IF('Dobór mocy zestawu'!$E$6&gt;=Arkusz2!C6395,"CPV 7",0)</f>
        <v>0</v>
      </c>
    </row>
    <row r="6396" spans="3:4">
      <c r="C6396">
        <v>6395</v>
      </c>
      <c r="D6396">
        <f>IF('Dobór mocy zestawu'!$E$6&gt;=Arkusz2!C6396,"CPV 7",0)</f>
        <v>0</v>
      </c>
    </row>
    <row r="6397" spans="3:4">
      <c r="C6397">
        <v>6396</v>
      </c>
      <c r="D6397">
        <f>IF('Dobór mocy zestawu'!$E$6&gt;=Arkusz2!C6397,"CPV 7",0)</f>
        <v>0</v>
      </c>
    </row>
    <row r="6398" spans="3:4">
      <c r="C6398">
        <v>6397</v>
      </c>
      <c r="D6398">
        <f>IF('Dobór mocy zestawu'!$E$6&gt;=Arkusz2!C6398,"CPV 7",0)</f>
        <v>0</v>
      </c>
    </row>
    <row r="6399" spans="3:4">
      <c r="C6399">
        <v>6398</v>
      </c>
      <c r="D6399">
        <f>IF('Dobór mocy zestawu'!$E$6&gt;=Arkusz2!C6399,"CPV 7",0)</f>
        <v>0</v>
      </c>
    </row>
    <row r="6400" spans="3:4">
      <c r="C6400">
        <v>6399</v>
      </c>
      <c r="D6400">
        <f>IF('Dobór mocy zestawu'!$E$6&gt;=Arkusz2!C6400,"CPV 7",0)</f>
        <v>0</v>
      </c>
    </row>
    <row r="6401" spans="3:4">
      <c r="C6401">
        <v>6400</v>
      </c>
      <c r="D6401">
        <f>IF('Dobór mocy zestawu'!$E$6&gt;=Arkusz2!C6401,"CPV 7",0)</f>
        <v>0</v>
      </c>
    </row>
    <row r="6402" spans="3:4">
      <c r="C6402">
        <v>6401</v>
      </c>
      <c r="D6402">
        <f>IF('Dobór mocy zestawu'!$E$6&gt;=Arkusz2!C6402,"CPV 7",0)</f>
        <v>0</v>
      </c>
    </row>
    <row r="6403" spans="3:4">
      <c r="C6403">
        <v>6402</v>
      </c>
      <c r="D6403">
        <f>IF('Dobór mocy zestawu'!$E$6&gt;=Arkusz2!C6403,"CPV 7",0)</f>
        <v>0</v>
      </c>
    </row>
    <row r="6404" spans="3:4">
      <c r="C6404">
        <v>6403</v>
      </c>
      <c r="D6404">
        <f>IF('Dobór mocy zestawu'!$E$6&gt;=Arkusz2!C6404,"CPV 7",0)</f>
        <v>0</v>
      </c>
    </row>
    <row r="6405" spans="3:4">
      <c r="C6405">
        <v>6404</v>
      </c>
      <c r="D6405">
        <f>IF('Dobór mocy zestawu'!$E$6&gt;=Arkusz2!C6405,"CPV 7",0)</f>
        <v>0</v>
      </c>
    </row>
    <row r="6406" spans="3:4">
      <c r="C6406">
        <v>6405</v>
      </c>
      <c r="D6406">
        <f>IF('Dobór mocy zestawu'!$E$6&gt;=Arkusz2!C6406,"CPV 7",0)</f>
        <v>0</v>
      </c>
    </row>
    <row r="6407" spans="3:4">
      <c r="C6407">
        <v>6406</v>
      </c>
      <c r="D6407">
        <f>IF('Dobór mocy zestawu'!$E$6&gt;=Arkusz2!C6407,"CPV 7",0)</f>
        <v>0</v>
      </c>
    </row>
    <row r="6408" spans="3:4">
      <c r="C6408">
        <v>6407</v>
      </c>
      <c r="D6408">
        <f>IF('Dobór mocy zestawu'!$E$6&gt;=Arkusz2!C6408,"CPV 7",0)</f>
        <v>0</v>
      </c>
    </row>
    <row r="6409" spans="3:4">
      <c r="C6409">
        <v>6408</v>
      </c>
      <c r="D6409">
        <f>IF('Dobór mocy zestawu'!$E$6&gt;=Arkusz2!C6409,"CPV 7",0)</f>
        <v>0</v>
      </c>
    </row>
    <row r="6410" spans="3:4">
      <c r="C6410">
        <v>6409</v>
      </c>
      <c r="D6410">
        <f>IF('Dobór mocy zestawu'!$E$6&gt;=Arkusz2!C6410,"CPV 7",0)</f>
        <v>0</v>
      </c>
    </row>
    <row r="6411" spans="3:4">
      <c r="C6411">
        <v>6410</v>
      </c>
      <c r="D6411">
        <f>IF('Dobór mocy zestawu'!$E$6&gt;=Arkusz2!C6411,"CPV 7",0)</f>
        <v>0</v>
      </c>
    </row>
    <row r="6412" spans="3:4">
      <c r="C6412">
        <v>6411</v>
      </c>
      <c r="D6412">
        <f>IF('Dobór mocy zestawu'!$E$6&gt;=Arkusz2!C6412,"CPV 7",0)</f>
        <v>0</v>
      </c>
    </row>
    <row r="6413" spans="3:4">
      <c r="C6413">
        <v>6412</v>
      </c>
      <c r="D6413">
        <f>IF('Dobór mocy zestawu'!$E$6&gt;=Arkusz2!C6413,"CPV 7",0)</f>
        <v>0</v>
      </c>
    </row>
    <row r="6414" spans="3:4">
      <c r="C6414">
        <v>6413</v>
      </c>
      <c r="D6414">
        <f>IF('Dobór mocy zestawu'!$E$6&gt;=Arkusz2!C6414,"CPV 7",0)</f>
        <v>0</v>
      </c>
    </row>
    <row r="6415" spans="3:4">
      <c r="C6415">
        <v>6414</v>
      </c>
      <c r="D6415">
        <f>IF('Dobór mocy zestawu'!$E$6&gt;=Arkusz2!C6415,"CPV 7",0)</f>
        <v>0</v>
      </c>
    </row>
    <row r="6416" spans="3:4">
      <c r="C6416">
        <v>6415</v>
      </c>
      <c r="D6416">
        <f>IF('Dobór mocy zestawu'!$E$6&gt;=Arkusz2!C6416,"CPV 7",0)</f>
        <v>0</v>
      </c>
    </row>
    <row r="6417" spans="3:4">
      <c r="C6417">
        <v>6416</v>
      </c>
      <c r="D6417">
        <f>IF('Dobór mocy zestawu'!$E$6&gt;=Arkusz2!C6417,"CPV 7",0)</f>
        <v>0</v>
      </c>
    </row>
    <row r="6418" spans="3:4">
      <c r="C6418">
        <v>6417</v>
      </c>
      <c r="D6418">
        <f>IF('Dobór mocy zestawu'!$E$6&gt;=Arkusz2!C6418,"CPV 7",0)</f>
        <v>0</v>
      </c>
    </row>
    <row r="6419" spans="3:4">
      <c r="C6419">
        <v>6418</v>
      </c>
      <c r="D6419">
        <f>IF('Dobór mocy zestawu'!$E$6&gt;=Arkusz2!C6419,"CPV 7",0)</f>
        <v>0</v>
      </c>
    </row>
    <row r="6420" spans="3:4">
      <c r="C6420">
        <v>6419</v>
      </c>
      <c r="D6420">
        <f>IF('Dobór mocy zestawu'!$E$6&gt;=Arkusz2!C6420,"CPV 7",0)</f>
        <v>0</v>
      </c>
    </row>
    <row r="6421" spans="3:4">
      <c r="C6421">
        <v>6420</v>
      </c>
      <c r="D6421">
        <f>IF('Dobór mocy zestawu'!$E$6&gt;=Arkusz2!C6421,"CPV 7",0)</f>
        <v>0</v>
      </c>
    </row>
    <row r="6422" spans="3:4">
      <c r="C6422">
        <v>6421</v>
      </c>
      <c r="D6422">
        <f>IF('Dobór mocy zestawu'!$E$6&gt;=Arkusz2!C6422,"CPV 7",0)</f>
        <v>0</v>
      </c>
    </row>
    <row r="6423" spans="3:4">
      <c r="C6423">
        <v>6422</v>
      </c>
      <c r="D6423">
        <f>IF('Dobór mocy zestawu'!$E$6&gt;=Arkusz2!C6423,"CPV 7",0)</f>
        <v>0</v>
      </c>
    </row>
    <row r="6424" spans="3:4">
      <c r="C6424">
        <v>6423</v>
      </c>
      <c r="D6424">
        <f>IF('Dobór mocy zestawu'!$E$6&gt;=Arkusz2!C6424,"CPV 7",0)</f>
        <v>0</v>
      </c>
    </row>
    <row r="6425" spans="3:4">
      <c r="C6425">
        <v>6424</v>
      </c>
      <c r="D6425">
        <f>IF('Dobór mocy zestawu'!$E$6&gt;=Arkusz2!C6425,"CPV 7",0)</f>
        <v>0</v>
      </c>
    </row>
    <row r="6426" spans="3:4">
      <c r="C6426">
        <v>6425</v>
      </c>
      <c r="D6426">
        <f>IF('Dobór mocy zestawu'!$E$6&gt;=Arkusz2!C6426,"CPV 7",0)</f>
        <v>0</v>
      </c>
    </row>
    <row r="6427" spans="3:4">
      <c r="C6427">
        <v>6426</v>
      </c>
      <c r="D6427">
        <f>IF('Dobór mocy zestawu'!$E$6&gt;=Arkusz2!C6427,"CPV 7",0)</f>
        <v>0</v>
      </c>
    </row>
    <row r="6428" spans="3:4">
      <c r="C6428">
        <v>6427</v>
      </c>
      <c r="D6428">
        <f>IF('Dobór mocy zestawu'!$E$6&gt;=Arkusz2!C6428,"CPV 7",0)</f>
        <v>0</v>
      </c>
    </row>
    <row r="6429" spans="3:4">
      <c r="C6429">
        <v>6428</v>
      </c>
      <c r="D6429">
        <f>IF('Dobór mocy zestawu'!$E$6&gt;=Arkusz2!C6429,"CPV 7",0)</f>
        <v>0</v>
      </c>
    </row>
    <row r="6430" spans="3:4">
      <c r="C6430">
        <v>6429</v>
      </c>
      <c r="D6430">
        <f>IF('Dobór mocy zestawu'!$E$6&gt;=Arkusz2!C6430,"CPV 7",0)</f>
        <v>0</v>
      </c>
    </row>
    <row r="6431" spans="3:4">
      <c r="C6431">
        <v>6430</v>
      </c>
      <c r="D6431">
        <f>IF('Dobór mocy zestawu'!$E$6&gt;=Arkusz2!C6431,"CPV 7",0)</f>
        <v>0</v>
      </c>
    </row>
    <row r="6432" spans="3:4">
      <c r="C6432">
        <v>6431</v>
      </c>
      <c r="D6432">
        <f>IF('Dobór mocy zestawu'!$E$6&gt;=Arkusz2!C6432,"CPV 7",0)</f>
        <v>0</v>
      </c>
    </row>
    <row r="6433" spans="3:4">
      <c r="C6433">
        <v>6432</v>
      </c>
      <c r="D6433">
        <f>IF('Dobór mocy zestawu'!$E$6&gt;=Arkusz2!C6433,"CPV 7",0)</f>
        <v>0</v>
      </c>
    </row>
    <row r="6434" spans="3:4">
      <c r="C6434">
        <v>6433</v>
      </c>
      <c r="D6434">
        <f>IF('Dobór mocy zestawu'!$E$6&gt;=Arkusz2!C6434,"CPV 7",0)</f>
        <v>0</v>
      </c>
    </row>
    <row r="6435" spans="3:4">
      <c r="C6435">
        <v>6434</v>
      </c>
      <c r="D6435">
        <f>IF('Dobór mocy zestawu'!$E$6&gt;=Arkusz2!C6435,"CPV 7",0)</f>
        <v>0</v>
      </c>
    </row>
    <row r="6436" spans="3:4">
      <c r="C6436">
        <v>6435</v>
      </c>
      <c r="D6436">
        <f>IF('Dobór mocy zestawu'!$E$6&gt;=Arkusz2!C6436,"CPV 7",0)</f>
        <v>0</v>
      </c>
    </row>
    <row r="6437" spans="3:4">
      <c r="C6437">
        <v>6436</v>
      </c>
      <c r="D6437">
        <f>IF('Dobór mocy zestawu'!$E$6&gt;=Arkusz2!C6437,"CPV 7",0)</f>
        <v>0</v>
      </c>
    </row>
    <row r="6438" spans="3:4">
      <c r="C6438">
        <v>6437</v>
      </c>
      <c r="D6438">
        <f>IF('Dobór mocy zestawu'!$E$6&gt;=Arkusz2!C6438,"CPV 7",0)</f>
        <v>0</v>
      </c>
    </row>
    <row r="6439" spans="3:4">
      <c r="C6439">
        <v>6438</v>
      </c>
      <c r="D6439">
        <f>IF('Dobór mocy zestawu'!$E$6&gt;=Arkusz2!C6439,"CPV 7",0)</f>
        <v>0</v>
      </c>
    </row>
    <row r="6440" spans="3:4">
      <c r="C6440">
        <v>6439</v>
      </c>
      <c r="D6440">
        <f>IF('Dobór mocy zestawu'!$E$6&gt;=Arkusz2!C6440,"CPV 7",0)</f>
        <v>0</v>
      </c>
    </row>
    <row r="6441" spans="3:4">
      <c r="C6441">
        <v>6440</v>
      </c>
      <c r="D6441">
        <f>IF('Dobór mocy zestawu'!$E$6&gt;=Arkusz2!C6441,"CPV 7",0)</f>
        <v>0</v>
      </c>
    </row>
    <row r="6442" spans="3:4">
      <c r="C6442">
        <v>6441</v>
      </c>
      <c r="D6442">
        <f>IF('Dobór mocy zestawu'!$E$6&gt;=Arkusz2!C6442,"CPV 7",0)</f>
        <v>0</v>
      </c>
    </row>
    <row r="6443" spans="3:4">
      <c r="C6443">
        <v>6442</v>
      </c>
      <c r="D6443">
        <f>IF('Dobór mocy zestawu'!$E$6&gt;=Arkusz2!C6443,"CPV 7",0)</f>
        <v>0</v>
      </c>
    </row>
    <row r="6444" spans="3:4">
      <c r="C6444">
        <v>6443</v>
      </c>
      <c r="D6444">
        <f>IF('Dobór mocy zestawu'!$E$6&gt;=Arkusz2!C6444,"CPV 7",0)</f>
        <v>0</v>
      </c>
    </row>
    <row r="6445" spans="3:4">
      <c r="C6445">
        <v>6444</v>
      </c>
      <c r="D6445">
        <f>IF('Dobór mocy zestawu'!$E$6&gt;=Arkusz2!C6445,"CPV 7",0)</f>
        <v>0</v>
      </c>
    </row>
    <row r="6446" spans="3:4">
      <c r="C6446">
        <v>6445</v>
      </c>
      <c r="D6446">
        <f>IF('Dobór mocy zestawu'!$E$6&gt;=Arkusz2!C6446,"CPV 7",0)</f>
        <v>0</v>
      </c>
    </row>
    <row r="6447" spans="3:4">
      <c r="C6447">
        <v>6446</v>
      </c>
      <c r="D6447">
        <f>IF('Dobór mocy zestawu'!$E$6&gt;=Arkusz2!C6447,"CPV 7",0)</f>
        <v>0</v>
      </c>
    </row>
    <row r="6448" spans="3:4">
      <c r="C6448">
        <v>6447</v>
      </c>
      <c r="D6448">
        <f>IF('Dobór mocy zestawu'!$E$6&gt;=Arkusz2!C6448,"CPV 7",0)</f>
        <v>0</v>
      </c>
    </row>
    <row r="6449" spans="3:4">
      <c r="C6449">
        <v>6448</v>
      </c>
      <c r="D6449">
        <f>IF('Dobór mocy zestawu'!$E$6&gt;=Arkusz2!C6449,"CPV 7",0)</f>
        <v>0</v>
      </c>
    </row>
    <row r="6450" spans="3:4">
      <c r="C6450">
        <v>6449</v>
      </c>
      <c r="D6450">
        <f>IF('Dobór mocy zestawu'!$E$6&gt;=Arkusz2!C6450,"CPV 7",0)</f>
        <v>0</v>
      </c>
    </row>
    <row r="6451" spans="3:4">
      <c r="C6451">
        <v>6450</v>
      </c>
      <c r="D6451">
        <f>IF('Dobór mocy zestawu'!$E$6&gt;=Arkusz2!C6451,"CPV 7",0)</f>
        <v>0</v>
      </c>
    </row>
    <row r="6452" spans="3:4">
      <c r="C6452">
        <v>6451</v>
      </c>
      <c r="D6452">
        <f>IF('Dobór mocy zestawu'!$E$6&gt;=Arkusz2!C6452,"CPV 7",0)</f>
        <v>0</v>
      </c>
    </row>
    <row r="6453" spans="3:4">
      <c r="C6453">
        <v>6452</v>
      </c>
      <c r="D6453">
        <f>IF('Dobór mocy zestawu'!$E$6&gt;=Arkusz2!C6453,"CPV 7",0)</f>
        <v>0</v>
      </c>
    </row>
    <row r="6454" spans="3:4">
      <c r="C6454">
        <v>6453</v>
      </c>
      <c r="D6454">
        <f>IF('Dobór mocy zestawu'!$E$6&gt;=Arkusz2!C6454,"CPV 7",0)</f>
        <v>0</v>
      </c>
    </row>
    <row r="6455" spans="3:4">
      <c r="C6455">
        <v>6454</v>
      </c>
      <c r="D6455">
        <f>IF('Dobór mocy zestawu'!$E$6&gt;=Arkusz2!C6455,"CPV 7",0)</f>
        <v>0</v>
      </c>
    </row>
    <row r="6456" spans="3:4">
      <c r="C6456">
        <v>6455</v>
      </c>
      <c r="D6456">
        <f>IF('Dobór mocy zestawu'!$E$6&gt;=Arkusz2!C6456,"CPV 7",0)</f>
        <v>0</v>
      </c>
    </row>
    <row r="6457" spans="3:4">
      <c r="C6457">
        <v>6456</v>
      </c>
      <c r="D6457">
        <f>IF('Dobór mocy zestawu'!$E$6&gt;=Arkusz2!C6457,"CPV 7",0)</f>
        <v>0</v>
      </c>
    </row>
    <row r="6458" spans="3:4">
      <c r="C6458">
        <v>6457</v>
      </c>
      <c r="D6458">
        <f>IF('Dobór mocy zestawu'!$E$6&gt;=Arkusz2!C6458,"CPV 7",0)</f>
        <v>0</v>
      </c>
    </row>
    <row r="6459" spans="3:4">
      <c r="C6459">
        <v>6458</v>
      </c>
      <c r="D6459">
        <f>IF('Dobór mocy zestawu'!$E$6&gt;=Arkusz2!C6459,"CPV 7",0)</f>
        <v>0</v>
      </c>
    </row>
    <row r="6460" spans="3:4">
      <c r="C6460">
        <v>6459</v>
      </c>
      <c r="D6460">
        <f>IF('Dobór mocy zestawu'!$E$6&gt;=Arkusz2!C6460,"CPV 7",0)</f>
        <v>0</v>
      </c>
    </row>
    <row r="6461" spans="3:4">
      <c r="C6461">
        <v>6460</v>
      </c>
      <c r="D6461">
        <f>IF('Dobór mocy zestawu'!$E$6&gt;=Arkusz2!C6461,"CPV 7",0)</f>
        <v>0</v>
      </c>
    </row>
    <row r="6462" spans="3:4">
      <c r="C6462">
        <v>6461</v>
      </c>
      <c r="D6462">
        <f>IF('Dobór mocy zestawu'!$E$6&gt;=Arkusz2!C6462,"CPV 7",0)</f>
        <v>0</v>
      </c>
    </row>
    <row r="6463" spans="3:4">
      <c r="C6463">
        <v>6462</v>
      </c>
      <c r="D6463">
        <f>IF('Dobór mocy zestawu'!$E$6&gt;=Arkusz2!C6463,"CPV 7",0)</f>
        <v>0</v>
      </c>
    </row>
    <row r="6464" spans="3:4">
      <c r="C6464">
        <v>6463</v>
      </c>
      <c r="D6464">
        <f>IF('Dobór mocy zestawu'!$E$6&gt;=Arkusz2!C6464,"CPV 7",0)</f>
        <v>0</v>
      </c>
    </row>
    <row r="6465" spans="3:4">
      <c r="C6465">
        <v>6464</v>
      </c>
      <c r="D6465">
        <f>IF('Dobór mocy zestawu'!$E$6&gt;=Arkusz2!C6465,"CPV 7",0)</f>
        <v>0</v>
      </c>
    </row>
    <row r="6466" spans="3:4">
      <c r="C6466">
        <v>6465</v>
      </c>
      <c r="D6466">
        <f>IF('Dobór mocy zestawu'!$E$6&gt;=Arkusz2!C6466,"CPV 7",0)</f>
        <v>0</v>
      </c>
    </row>
    <row r="6467" spans="3:4">
      <c r="C6467">
        <v>6466</v>
      </c>
      <c r="D6467">
        <f>IF('Dobór mocy zestawu'!$E$6&gt;=Arkusz2!C6467,"CPV 7",0)</f>
        <v>0</v>
      </c>
    </row>
    <row r="6468" spans="3:4">
      <c r="C6468">
        <v>6467</v>
      </c>
      <c r="D6468">
        <f>IF('Dobór mocy zestawu'!$E$6&gt;=Arkusz2!C6468,"CPV 7",0)</f>
        <v>0</v>
      </c>
    </row>
    <row r="6469" spans="3:4">
      <c r="C6469">
        <v>6468</v>
      </c>
      <c r="D6469">
        <f>IF('Dobór mocy zestawu'!$E$6&gt;=Arkusz2!C6469,"CPV 7",0)</f>
        <v>0</v>
      </c>
    </row>
    <row r="6470" spans="3:4">
      <c r="C6470">
        <v>6469</v>
      </c>
      <c r="D6470">
        <f>IF('Dobór mocy zestawu'!$E$6&gt;=Arkusz2!C6470,"CPV 7",0)</f>
        <v>0</v>
      </c>
    </row>
    <row r="6471" spans="3:4">
      <c r="C6471">
        <v>6470</v>
      </c>
      <c r="D6471">
        <f>IF('Dobór mocy zestawu'!$E$6&gt;=Arkusz2!C6471,"CPV 7",0)</f>
        <v>0</v>
      </c>
    </row>
    <row r="6472" spans="3:4">
      <c r="C6472">
        <v>6471</v>
      </c>
      <c r="D6472">
        <f>IF('Dobór mocy zestawu'!$E$6&gt;=Arkusz2!C6472,"CPV 7",0)</f>
        <v>0</v>
      </c>
    </row>
    <row r="6473" spans="3:4">
      <c r="C6473">
        <v>6472</v>
      </c>
      <c r="D6473">
        <f>IF('Dobór mocy zestawu'!$E$6&gt;=Arkusz2!C6473,"CPV 7",0)</f>
        <v>0</v>
      </c>
    </row>
    <row r="6474" spans="3:4">
      <c r="C6474">
        <v>6473</v>
      </c>
      <c r="D6474">
        <f>IF('Dobór mocy zestawu'!$E$6&gt;=Arkusz2!C6474,"CPV 7",0)</f>
        <v>0</v>
      </c>
    </row>
    <row r="6475" spans="3:4">
      <c r="C6475">
        <v>6474</v>
      </c>
      <c r="D6475">
        <f>IF('Dobór mocy zestawu'!$E$6&gt;=Arkusz2!C6475,"CPV 7",0)</f>
        <v>0</v>
      </c>
    </row>
    <row r="6476" spans="3:4">
      <c r="C6476">
        <v>6475</v>
      </c>
      <c r="D6476">
        <f>IF('Dobór mocy zestawu'!$E$6&gt;=Arkusz2!C6476,"CPV 7",0)</f>
        <v>0</v>
      </c>
    </row>
    <row r="6477" spans="3:4">
      <c r="C6477">
        <v>6476</v>
      </c>
      <c r="D6477">
        <f>IF('Dobór mocy zestawu'!$E$6&gt;=Arkusz2!C6477,"CPV 7",0)</f>
        <v>0</v>
      </c>
    </row>
    <row r="6478" spans="3:4">
      <c r="C6478">
        <v>6477</v>
      </c>
      <c r="D6478">
        <f>IF('Dobór mocy zestawu'!$E$6&gt;=Arkusz2!C6478,"CPV 7",0)</f>
        <v>0</v>
      </c>
    </row>
    <row r="6479" spans="3:4">
      <c r="C6479">
        <v>6478</v>
      </c>
      <c r="D6479">
        <f>IF('Dobór mocy zestawu'!$E$6&gt;=Arkusz2!C6479,"CPV 7",0)</f>
        <v>0</v>
      </c>
    </row>
    <row r="6480" spans="3:4">
      <c r="C6480">
        <v>6479</v>
      </c>
      <c r="D6480">
        <f>IF('Dobór mocy zestawu'!$E$6&gt;=Arkusz2!C6480,"CPV 7",0)</f>
        <v>0</v>
      </c>
    </row>
    <row r="6481" spans="3:4">
      <c r="C6481">
        <v>6480</v>
      </c>
      <c r="D6481">
        <f>IF('Dobór mocy zestawu'!$E$6&gt;=Arkusz2!C6481,"CPV 7",0)</f>
        <v>0</v>
      </c>
    </row>
    <row r="6482" spans="3:4">
      <c r="C6482">
        <v>6481</v>
      </c>
      <c r="D6482">
        <f>IF('Dobór mocy zestawu'!$E$6&gt;=Arkusz2!C6482,"CPV 7",0)</f>
        <v>0</v>
      </c>
    </row>
    <row r="6483" spans="3:4">
      <c r="C6483">
        <v>6482</v>
      </c>
      <c r="D6483">
        <f>IF('Dobór mocy zestawu'!$E$6&gt;=Arkusz2!C6483,"CPV 7",0)</f>
        <v>0</v>
      </c>
    </row>
    <row r="6484" spans="3:4">
      <c r="C6484">
        <v>6483</v>
      </c>
      <c r="D6484">
        <f>IF('Dobór mocy zestawu'!$E$6&gt;=Arkusz2!C6484,"CPV 7",0)</f>
        <v>0</v>
      </c>
    </row>
    <row r="6485" spans="3:4">
      <c r="C6485">
        <v>6484</v>
      </c>
      <c r="D6485">
        <f>IF('Dobór mocy zestawu'!$E$6&gt;=Arkusz2!C6485,"CPV 7",0)</f>
        <v>0</v>
      </c>
    </row>
    <row r="6486" spans="3:4">
      <c r="C6486">
        <v>6485</v>
      </c>
      <c r="D6486">
        <f>IF('Dobór mocy zestawu'!$E$6&gt;=Arkusz2!C6486,"CPV 7",0)</f>
        <v>0</v>
      </c>
    </row>
    <row r="6487" spans="3:4">
      <c r="C6487">
        <v>6486</v>
      </c>
      <c r="D6487">
        <f>IF('Dobór mocy zestawu'!$E$6&gt;=Arkusz2!C6487,"CPV 7",0)</f>
        <v>0</v>
      </c>
    </row>
    <row r="6488" spans="3:4">
      <c r="C6488">
        <v>6487</v>
      </c>
      <c r="D6488">
        <f>IF('Dobór mocy zestawu'!$E$6&gt;=Arkusz2!C6488,"CPV 7",0)</f>
        <v>0</v>
      </c>
    </row>
    <row r="6489" spans="3:4">
      <c r="C6489">
        <v>6488</v>
      </c>
      <c r="D6489">
        <f>IF('Dobór mocy zestawu'!$E$6&gt;=Arkusz2!C6489,"CPV 7",0)</f>
        <v>0</v>
      </c>
    </row>
    <row r="6490" spans="3:4">
      <c r="C6490">
        <v>6489</v>
      </c>
      <c r="D6490">
        <f>IF('Dobór mocy zestawu'!$E$6&gt;=Arkusz2!C6490,"CPV 7",0)</f>
        <v>0</v>
      </c>
    </row>
    <row r="6491" spans="3:4">
      <c r="C6491">
        <v>6490</v>
      </c>
      <c r="D6491">
        <f>IF('Dobór mocy zestawu'!$E$6&gt;=Arkusz2!C6491,"CPV 7",0)</f>
        <v>0</v>
      </c>
    </row>
    <row r="6492" spans="3:4">
      <c r="C6492">
        <v>6491</v>
      </c>
      <c r="D6492">
        <f>IF('Dobór mocy zestawu'!$E$6&gt;=Arkusz2!C6492,"CPV 7",0)</f>
        <v>0</v>
      </c>
    </row>
    <row r="6493" spans="3:4">
      <c r="C6493">
        <v>6492</v>
      </c>
      <c r="D6493">
        <f>IF('Dobór mocy zestawu'!$E$6&gt;=Arkusz2!C6493,"CPV 7",0)</f>
        <v>0</v>
      </c>
    </row>
    <row r="6494" spans="3:4">
      <c r="C6494">
        <v>6493</v>
      </c>
      <c r="D6494">
        <f>IF('Dobór mocy zestawu'!$E$6&gt;=Arkusz2!C6494,"CPV 7",0)</f>
        <v>0</v>
      </c>
    </row>
    <row r="6495" spans="3:4">
      <c r="C6495">
        <v>6494</v>
      </c>
      <c r="D6495">
        <f>IF('Dobór mocy zestawu'!$E$6&gt;=Arkusz2!C6495,"CPV 7",0)</f>
        <v>0</v>
      </c>
    </row>
    <row r="6496" spans="3:4">
      <c r="C6496">
        <v>6495</v>
      </c>
      <c r="D6496">
        <f>IF('Dobór mocy zestawu'!$E$6&gt;=Arkusz2!C6496,"CPV 7",0)</f>
        <v>0</v>
      </c>
    </row>
    <row r="6497" spans="3:4">
      <c r="C6497">
        <v>6496</v>
      </c>
      <c r="D6497">
        <f>IF('Dobór mocy zestawu'!$E$6&gt;=Arkusz2!C6497,"CPV 7",0)</f>
        <v>0</v>
      </c>
    </row>
    <row r="6498" spans="3:4">
      <c r="C6498">
        <v>6497</v>
      </c>
      <c r="D6498">
        <f>IF('Dobór mocy zestawu'!$E$6&gt;=Arkusz2!C6498,"CPV 7",0)</f>
        <v>0</v>
      </c>
    </row>
    <row r="6499" spans="3:4">
      <c r="C6499">
        <v>6498</v>
      </c>
      <c r="D6499">
        <f>IF('Dobór mocy zestawu'!$E$6&gt;=Arkusz2!C6499,"CPV 7",0)</f>
        <v>0</v>
      </c>
    </row>
    <row r="6500" spans="3:4">
      <c r="C6500">
        <v>6499</v>
      </c>
      <c r="D6500">
        <f>IF('Dobór mocy zestawu'!$E$6&gt;=Arkusz2!C6500,"CPV 7",0)</f>
        <v>0</v>
      </c>
    </row>
    <row r="6501" spans="3:4">
      <c r="C6501">
        <v>6500</v>
      </c>
      <c r="D6501">
        <f>IF('Dobór mocy zestawu'!$E$6&gt;=Arkusz2!C6501,"CPV 7",0)</f>
        <v>0</v>
      </c>
    </row>
    <row r="6502" spans="3:4">
      <c r="C6502">
        <v>6501</v>
      </c>
      <c r="D6502">
        <f>IF('Dobór mocy zestawu'!$E$6&gt;=Arkusz2!C6502,"CPV 7",0)</f>
        <v>0</v>
      </c>
    </row>
    <row r="6503" spans="3:4">
      <c r="C6503">
        <v>6502</v>
      </c>
      <c r="D6503">
        <f>IF('Dobór mocy zestawu'!$E$6&gt;=Arkusz2!C6503,"CPV 7",0)</f>
        <v>0</v>
      </c>
    </row>
    <row r="6504" spans="3:4">
      <c r="C6504">
        <v>6503</v>
      </c>
      <c r="D6504">
        <f>IF('Dobór mocy zestawu'!$E$6&gt;=Arkusz2!C6504,"CPV 7",0)</f>
        <v>0</v>
      </c>
    </row>
    <row r="6505" spans="3:4">
      <c r="C6505">
        <v>6504</v>
      </c>
      <c r="D6505">
        <f>IF('Dobór mocy zestawu'!$E$6&gt;=Arkusz2!C6505,"CPV 7",0)</f>
        <v>0</v>
      </c>
    </row>
    <row r="6506" spans="3:4">
      <c r="C6506">
        <v>6505</v>
      </c>
      <c r="D6506">
        <f>IF('Dobór mocy zestawu'!$E$6&gt;=Arkusz2!C6506,"CPV 7",0)</f>
        <v>0</v>
      </c>
    </row>
    <row r="6507" spans="3:4">
      <c r="C6507">
        <v>6506</v>
      </c>
      <c r="D6507">
        <f>IF('Dobór mocy zestawu'!$E$6&gt;=Arkusz2!C6507,"CPV 7",0)</f>
        <v>0</v>
      </c>
    </row>
    <row r="6508" spans="3:4">
      <c r="C6508">
        <v>6507</v>
      </c>
      <c r="D6508">
        <f>IF('Dobór mocy zestawu'!$E$6&gt;=Arkusz2!C6508,"CPV 7",0)</f>
        <v>0</v>
      </c>
    </row>
    <row r="6509" spans="3:4">
      <c r="C6509">
        <v>6508</v>
      </c>
      <c r="D6509">
        <f>IF('Dobór mocy zestawu'!$E$6&gt;=Arkusz2!C6509,"CPV 7",0)</f>
        <v>0</v>
      </c>
    </row>
    <row r="6510" spans="3:4">
      <c r="C6510">
        <v>6509</v>
      </c>
      <c r="D6510">
        <f>IF('Dobór mocy zestawu'!$E$6&gt;=Arkusz2!C6510,"CPV 7",0)</f>
        <v>0</v>
      </c>
    </row>
    <row r="6511" spans="3:4">
      <c r="C6511">
        <v>6510</v>
      </c>
      <c r="D6511">
        <f>IF('Dobór mocy zestawu'!$E$6&gt;=Arkusz2!C6511,"CPV 7",0)</f>
        <v>0</v>
      </c>
    </row>
    <row r="6512" spans="3:4">
      <c r="C6512">
        <v>6511</v>
      </c>
      <c r="D6512">
        <f>IF('Dobór mocy zestawu'!$E$6&gt;=Arkusz2!C6512,"CPV 7",0)</f>
        <v>0</v>
      </c>
    </row>
    <row r="6513" spans="3:4">
      <c r="C6513">
        <v>6512</v>
      </c>
      <c r="D6513">
        <f>IF('Dobór mocy zestawu'!$E$6&gt;=Arkusz2!C6513,"CPV 7",0)</f>
        <v>0</v>
      </c>
    </row>
    <row r="6514" spans="3:4">
      <c r="C6514">
        <v>6513</v>
      </c>
      <c r="D6514">
        <f>IF('Dobór mocy zestawu'!$E$6&gt;=Arkusz2!C6514,"CPV 7",0)</f>
        <v>0</v>
      </c>
    </row>
    <row r="6515" spans="3:4">
      <c r="C6515">
        <v>6514</v>
      </c>
      <c r="D6515">
        <f>IF('Dobór mocy zestawu'!$E$6&gt;=Arkusz2!C6515,"CPV 7",0)</f>
        <v>0</v>
      </c>
    </row>
    <row r="6516" spans="3:4">
      <c r="C6516">
        <v>6515</v>
      </c>
      <c r="D6516">
        <f>IF('Dobór mocy zestawu'!$E$6&gt;=Arkusz2!C6516,"CPV 7",0)</f>
        <v>0</v>
      </c>
    </row>
    <row r="6517" spans="3:4">
      <c r="C6517">
        <v>6516</v>
      </c>
      <c r="D6517">
        <f>IF('Dobór mocy zestawu'!$E$6&gt;=Arkusz2!C6517,"CPV 7",0)</f>
        <v>0</v>
      </c>
    </row>
    <row r="6518" spans="3:4">
      <c r="C6518">
        <v>6517</v>
      </c>
      <c r="D6518">
        <f>IF('Dobór mocy zestawu'!$E$6&gt;=Arkusz2!C6518,"CPV 7",0)</f>
        <v>0</v>
      </c>
    </row>
    <row r="6519" spans="3:4">
      <c r="C6519">
        <v>6518</v>
      </c>
      <c r="D6519">
        <f>IF('Dobór mocy zestawu'!$E$6&gt;=Arkusz2!C6519,"CPV 7",0)</f>
        <v>0</v>
      </c>
    </row>
    <row r="6520" spans="3:4">
      <c r="C6520">
        <v>6519</v>
      </c>
      <c r="D6520">
        <f>IF('Dobór mocy zestawu'!$E$6&gt;=Arkusz2!C6520,"CPV 7",0)</f>
        <v>0</v>
      </c>
    </row>
    <row r="6521" spans="3:4">
      <c r="C6521">
        <v>6520</v>
      </c>
      <c r="D6521">
        <f>IF('Dobór mocy zestawu'!$E$6&gt;=Arkusz2!C6521,"CPV 7",0)</f>
        <v>0</v>
      </c>
    </row>
    <row r="6522" spans="3:4">
      <c r="C6522">
        <v>6521</v>
      </c>
      <c r="D6522">
        <f>IF('Dobór mocy zestawu'!$E$6&gt;=Arkusz2!C6522,"CPV 7",0)</f>
        <v>0</v>
      </c>
    </row>
    <row r="6523" spans="3:4">
      <c r="C6523">
        <v>6522</v>
      </c>
      <c r="D6523">
        <f>IF('Dobór mocy zestawu'!$E$6&gt;=Arkusz2!C6523,"CPV 7",0)</f>
        <v>0</v>
      </c>
    </row>
    <row r="6524" spans="3:4">
      <c r="C6524">
        <v>6523</v>
      </c>
      <c r="D6524">
        <f>IF('Dobór mocy zestawu'!$E$6&gt;=Arkusz2!C6524,"CPV 7",0)</f>
        <v>0</v>
      </c>
    </row>
    <row r="6525" spans="3:4">
      <c r="C6525">
        <v>6524</v>
      </c>
      <c r="D6525">
        <f>IF('Dobór mocy zestawu'!$E$6&gt;=Arkusz2!C6525,"CPV 7",0)</f>
        <v>0</v>
      </c>
    </row>
    <row r="6526" spans="3:4">
      <c r="C6526">
        <v>6525</v>
      </c>
      <c r="D6526">
        <f>IF('Dobór mocy zestawu'!$E$6&gt;=Arkusz2!C6526,"CPV 7",0)</f>
        <v>0</v>
      </c>
    </row>
    <row r="6527" spans="3:4">
      <c r="C6527">
        <v>6526</v>
      </c>
      <c r="D6527">
        <f>IF('Dobór mocy zestawu'!$E$6&gt;=Arkusz2!C6527,"CPV 7",0)</f>
        <v>0</v>
      </c>
    </row>
    <row r="6528" spans="3:4">
      <c r="C6528">
        <v>6527</v>
      </c>
      <c r="D6528">
        <f>IF('Dobór mocy zestawu'!$E$6&gt;=Arkusz2!C6528,"CPV 7",0)</f>
        <v>0</v>
      </c>
    </row>
    <row r="6529" spans="3:4">
      <c r="C6529">
        <v>6528</v>
      </c>
      <c r="D6529">
        <f>IF('Dobór mocy zestawu'!$E$6&gt;=Arkusz2!C6529,"CPV 7",0)</f>
        <v>0</v>
      </c>
    </row>
    <row r="6530" spans="3:4">
      <c r="C6530">
        <v>6529</v>
      </c>
      <c r="D6530">
        <f>IF('Dobór mocy zestawu'!$E$6&gt;=Arkusz2!C6530,"CPV 7",0)</f>
        <v>0</v>
      </c>
    </row>
    <row r="6531" spans="3:4">
      <c r="C6531">
        <v>6530</v>
      </c>
      <c r="D6531">
        <f>IF('Dobór mocy zestawu'!$E$6&gt;=Arkusz2!C6531,"CPV 7",0)</f>
        <v>0</v>
      </c>
    </row>
    <row r="6532" spans="3:4">
      <c r="C6532">
        <v>6531</v>
      </c>
      <c r="D6532">
        <f>IF('Dobór mocy zestawu'!$E$6&gt;=Arkusz2!C6532,"CPV 7",0)</f>
        <v>0</v>
      </c>
    </row>
    <row r="6533" spans="3:4">
      <c r="C6533">
        <v>6532</v>
      </c>
      <c r="D6533">
        <f>IF('Dobór mocy zestawu'!$E$6&gt;=Arkusz2!C6533,"CPV 7",0)</f>
        <v>0</v>
      </c>
    </row>
    <row r="6534" spans="3:4">
      <c r="C6534">
        <v>6533</v>
      </c>
      <c r="D6534">
        <f>IF('Dobór mocy zestawu'!$E$6&gt;=Arkusz2!C6534,"CPV 7",0)</f>
        <v>0</v>
      </c>
    </row>
    <row r="6535" spans="3:4">
      <c r="C6535">
        <v>6534</v>
      </c>
      <c r="D6535">
        <f>IF('Dobór mocy zestawu'!$E$6&gt;=Arkusz2!C6535,"CPV 7",0)</f>
        <v>0</v>
      </c>
    </row>
    <row r="6536" spans="3:4">
      <c r="C6536">
        <v>6535</v>
      </c>
      <c r="D6536">
        <f>IF('Dobór mocy zestawu'!$E$6&gt;=Arkusz2!C6536,"CPV 7",0)</f>
        <v>0</v>
      </c>
    </row>
    <row r="6537" spans="3:4">
      <c r="C6537">
        <v>6536</v>
      </c>
      <c r="D6537">
        <f>IF('Dobór mocy zestawu'!$E$6&gt;=Arkusz2!C6537,"CPV 7",0)</f>
        <v>0</v>
      </c>
    </row>
    <row r="6538" spans="3:4">
      <c r="C6538">
        <v>6537</v>
      </c>
      <c r="D6538">
        <f>IF('Dobór mocy zestawu'!$E$6&gt;=Arkusz2!C6538,"CPV 7",0)</f>
        <v>0</v>
      </c>
    </row>
    <row r="6539" spans="3:4">
      <c r="C6539">
        <v>6538</v>
      </c>
      <c r="D6539">
        <f>IF('Dobór mocy zestawu'!$E$6&gt;=Arkusz2!C6539,"CPV 7",0)</f>
        <v>0</v>
      </c>
    </row>
    <row r="6540" spans="3:4">
      <c r="C6540">
        <v>6539</v>
      </c>
      <c r="D6540">
        <f>IF('Dobór mocy zestawu'!$E$6&gt;=Arkusz2!C6540,"CPV 7",0)</f>
        <v>0</v>
      </c>
    </row>
    <row r="6541" spans="3:4">
      <c r="C6541">
        <v>6540</v>
      </c>
      <c r="D6541">
        <f>IF('Dobór mocy zestawu'!$E$6&gt;=Arkusz2!C6541,"CPV 7",0)</f>
        <v>0</v>
      </c>
    </row>
    <row r="6542" spans="3:4">
      <c r="C6542">
        <v>6541</v>
      </c>
      <c r="D6542">
        <f>IF('Dobór mocy zestawu'!$E$6&gt;=Arkusz2!C6542,"CPV 7",0)</f>
        <v>0</v>
      </c>
    </row>
    <row r="6543" spans="3:4">
      <c r="C6543">
        <v>6542</v>
      </c>
      <c r="D6543">
        <f>IF('Dobór mocy zestawu'!$E$6&gt;=Arkusz2!C6543,"CPV 7",0)</f>
        <v>0</v>
      </c>
    </row>
    <row r="6544" spans="3:4">
      <c r="C6544">
        <v>6543</v>
      </c>
      <c r="D6544">
        <f>IF('Dobór mocy zestawu'!$E$6&gt;=Arkusz2!C6544,"CPV 7",0)</f>
        <v>0</v>
      </c>
    </row>
    <row r="6545" spans="3:4">
      <c r="C6545">
        <v>6544</v>
      </c>
      <c r="D6545">
        <f>IF('Dobór mocy zestawu'!$E$6&gt;=Arkusz2!C6545,"CPV 7",0)</f>
        <v>0</v>
      </c>
    </row>
    <row r="6546" spans="3:4">
      <c r="C6546">
        <v>6545</v>
      </c>
      <c r="D6546">
        <f>IF('Dobór mocy zestawu'!$E$6&gt;=Arkusz2!C6546,"CPV 7",0)</f>
        <v>0</v>
      </c>
    </row>
    <row r="6547" spans="3:4">
      <c r="C6547">
        <v>6546</v>
      </c>
      <c r="D6547">
        <f>IF('Dobór mocy zestawu'!$E$6&gt;=Arkusz2!C6547,"CPV 7",0)</f>
        <v>0</v>
      </c>
    </row>
    <row r="6548" spans="3:4">
      <c r="C6548">
        <v>6547</v>
      </c>
      <c r="D6548">
        <f>IF('Dobór mocy zestawu'!$E$6&gt;=Arkusz2!C6548,"CPV 7",0)</f>
        <v>0</v>
      </c>
    </row>
    <row r="6549" spans="3:4">
      <c r="C6549">
        <v>6548</v>
      </c>
      <c r="D6549">
        <f>IF('Dobór mocy zestawu'!$E$6&gt;=Arkusz2!C6549,"CPV 7",0)</f>
        <v>0</v>
      </c>
    </row>
    <row r="6550" spans="3:4">
      <c r="C6550">
        <v>6549</v>
      </c>
      <c r="D6550">
        <f>IF('Dobór mocy zestawu'!$E$6&gt;=Arkusz2!C6550,"CPV 7",0)</f>
        <v>0</v>
      </c>
    </row>
    <row r="6551" spans="3:4">
      <c r="C6551">
        <v>6550</v>
      </c>
      <c r="D6551">
        <f>IF('Dobór mocy zestawu'!$E$6&gt;=Arkusz2!C6551,"CPV 7",0)</f>
        <v>0</v>
      </c>
    </row>
    <row r="6552" spans="3:4">
      <c r="C6552">
        <v>6551</v>
      </c>
      <c r="D6552">
        <f>IF('Dobór mocy zestawu'!$E$6&gt;=Arkusz2!C6552,"CPV 7",0)</f>
        <v>0</v>
      </c>
    </row>
    <row r="6553" spans="3:4">
      <c r="C6553">
        <v>6552</v>
      </c>
      <c r="D6553">
        <f>IF('Dobór mocy zestawu'!$E$6&gt;=Arkusz2!C6553,"CPV 7",0)</f>
        <v>0</v>
      </c>
    </row>
    <row r="6554" spans="3:4">
      <c r="C6554">
        <v>6553</v>
      </c>
      <c r="D6554">
        <f>IF('Dobór mocy zestawu'!$E$6&gt;=Arkusz2!C6554,"CPV 7",0)</f>
        <v>0</v>
      </c>
    </row>
    <row r="6555" spans="3:4">
      <c r="C6555">
        <v>6554</v>
      </c>
      <c r="D6555">
        <f>IF('Dobór mocy zestawu'!$E$6&gt;=Arkusz2!C6555,"CPV 7",0)</f>
        <v>0</v>
      </c>
    </row>
    <row r="6556" spans="3:4">
      <c r="C6556">
        <v>6555</v>
      </c>
      <c r="D6556">
        <f>IF('Dobór mocy zestawu'!$E$6&gt;=Arkusz2!C6556,"CPV 7",0)</f>
        <v>0</v>
      </c>
    </row>
    <row r="6557" spans="3:4">
      <c r="C6557">
        <v>6556</v>
      </c>
      <c r="D6557">
        <f>IF('Dobór mocy zestawu'!$E$6&gt;=Arkusz2!C6557,"CPV 7",0)</f>
        <v>0</v>
      </c>
    </row>
    <row r="6558" spans="3:4">
      <c r="C6558">
        <v>6557</v>
      </c>
      <c r="D6558">
        <f>IF('Dobór mocy zestawu'!$E$6&gt;=Arkusz2!C6558,"CPV 7",0)</f>
        <v>0</v>
      </c>
    </row>
    <row r="6559" spans="3:4">
      <c r="C6559">
        <v>6558</v>
      </c>
      <c r="D6559">
        <f>IF('Dobór mocy zestawu'!$E$6&gt;=Arkusz2!C6559,"CPV 7",0)</f>
        <v>0</v>
      </c>
    </row>
    <row r="6560" spans="3:4">
      <c r="C6560">
        <v>6559</v>
      </c>
      <c r="D6560">
        <f>IF('Dobór mocy zestawu'!$E$6&gt;=Arkusz2!C6560,"CPV 7",0)</f>
        <v>0</v>
      </c>
    </row>
    <row r="6561" spans="3:4">
      <c r="C6561">
        <v>6560</v>
      </c>
      <c r="D6561">
        <f>IF('Dobór mocy zestawu'!$E$6&gt;=Arkusz2!C6561,"CPV 7",0)</f>
        <v>0</v>
      </c>
    </row>
    <row r="6562" spans="3:4">
      <c r="C6562">
        <v>6561</v>
      </c>
      <c r="D6562">
        <f>IF('Dobór mocy zestawu'!$E$6&gt;=Arkusz2!C6562,"CPV 7",0)</f>
        <v>0</v>
      </c>
    </row>
    <row r="6563" spans="3:4">
      <c r="C6563">
        <v>6562</v>
      </c>
      <c r="D6563">
        <f>IF('Dobór mocy zestawu'!$E$6&gt;=Arkusz2!C6563,"CPV 7",0)</f>
        <v>0</v>
      </c>
    </row>
    <row r="6564" spans="3:4">
      <c r="C6564">
        <v>6563</v>
      </c>
      <c r="D6564">
        <f>IF('Dobór mocy zestawu'!$E$6&gt;=Arkusz2!C6564,"CPV 7",0)</f>
        <v>0</v>
      </c>
    </row>
    <row r="6565" spans="3:4">
      <c r="C6565">
        <v>6564</v>
      </c>
      <c r="D6565">
        <f>IF('Dobór mocy zestawu'!$E$6&gt;=Arkusz2!C6565,"CPV 7",0)</f>
        <v>0</v>
      </c>
    </row>
    <row r="6566" spans="3:4">
      <c r="C6566">
        <v>6565</v>
      </c>
      <c r="D6566">
        <f>IF('Dobór mocy zestawu'!$E$6&gt;=Arkusz2!C6566,"CPV 7",0)</f>
        <v>0</v>
      </c>
    </row>
    <row r="6567" spans="3:4">
      <c r="C6567">
        <v>6566</v>
      </c>
      <c r="D6567">
        <f>IF('Dobór mocy zestawu'!$E$6&gt;=Arkusz2!C6567,"CPV 7",0)</f>
        <v>0</v>
      </c>
    </row>
    <row r="6568" spans="3:4">
      <c r="C6568">
        <v>6567</v>
      </c>
      <c r="D6568">
        <f>IF('Dobór mocy zestawu'!$E$6&gt;=Arkusz2!C6568,"CPV 7",0)</f>
        <v>0</v>
      </c>
    </row>
    <row r="6569" spans="3:4">
      <c r="C6569">
        <v>6568</v>
      </c>
      <c r="D6569">
        <f>IF('Dobór mocy zestawu'!$E$6&gt;=Arkusz2!C6569,"CPV 7",0)</f>
        <v>0</v>
      </c>
    </row>
    <row r="6570" spans="3:4">
      <c r="C6570">
        <v>6569</v>
      </c>
      <c r="D6570">
        <f>IF('Dobór mocy zestawu'!$E$6&gt;=Arkusz2!C6570,"CPV 7",0)</f>
        <v>0</v>
      </c>
    </row>
    <row r="6571" spans="3:4">
      <c r="C6571">
        <v>6570</v>
      </c>
      <c r="D6571">
        <f>IF('Dobór mocy zestawu'!$E$6&gt;=Arkusz2!C6571,"CPV 7",0)</f>
        <v>0</v>
      </c>
    </row>
    <row r="6572" spans="3:4">
      <c r="C6572">
        <v>6571</v>
      </c>
      <c r="D6572">
        <f>IF('Dobór mocy zestawu'!$E$6&gt;=Arkusz2!C6572,"CPV 7",0)</f>
        <v>0</v>
      </c>
    </row>
    <row r="6573" spans="3:4">
      <c r="C6573">
        <v>6572</v>
      </c>
      <c r="D6573">
        <f>IF('Dobór mocy zestawu'!$E$6&gt;=Arkusz2!C6573,"CPV 7",0)</f>
        <v>0</v>
      </c>
    </row>
    <row r="6574" spans="3:4">
      <c r="C6574">
        <v>6573</v>
      </c>
      <c r="D6574">
        <f>IF('Dobór mocy zestawu'!$E$6&gt;=Arkusz2!C6574,"CPV 7",0)</f>
        <v>0</v>
      </c>
    </row>
    <row r="6575" spans="3:4">
      <c r="C6575">
        <v>6574</v>
      </c>
      <c r="D6575">
        <f>IF('Dobór mocy zestawu'!$E$6&gt;=Arkusz2!C6575,"CPV 7",0)</f>
        <v>0</v>
      </c>
    </row>
    <row r="6576" spans="3:4">
      <c r="C6576">
        <v>6575</v>
      </c>
      <c r="D6576">
        <f>IF('Dobór mocy zestawu'!$E$6&gt;=Arkusz2!C6576,"CPV 7",0)</f>
        <v>0</v>
      </c>
    </row>
    <row r="6577" spans="3:4">
      <c r="C6577">
        <v>6576</v>
      </c>
      <c r="D6577">
        <f>IF('Dobór mocy zestawu'!$E$6&gt;=Arkusz2!C6577,"CPV 7",0)</f>
        <v>0</v>
      </c>
    </row>
    <row r="6578" spans="3:4">
      <c r="C6578">
        <v>6577</v>
      </c>
      <c r="D6578">
        <f>IF('Dobór mocy zestawu'!$E$6&gt;=Arkusz2!C6578,"CPV 7",0)</f>
        <v>0</v>
      </c>
    </row>
    <row r="6579" spans="3:4">
      <c r="C6579">
        <v>6578</v>
      </c>
      <c r="D6579">
        <f>IF('Dobór mocy zestawu'!$E$6&gt;=Arkusz2!C6579,"CPV 7",0)</f>
        <v>0</v>
      </c>
    </row>
    <row r="6580" spans="3:4">
      <c r="C6580">
        <v>6579</v>
      </c>
      <c r="D6580">
        <f>IF('Dobór mocy zestawu'!$E$6&gt;=Arkusz2!C6580,"CPV 7",0)</f>
        <v>0</v>
      </c>
    </row>
    <row r="6581" spans="3:4">
      <c r="C6581">
        <v>6580</v>
      </c>
      <c r="D6581">
        <f>IF('Dobór mocy zestawu'!$E$6&gt;=Arkusz2!C6581,"CPV 7",0)</f>
        <v>0</v>
      </c>
    </row>
    <row r="6582" spans="3:4">
      <c r="C6582">
        <v>6581</v>
      </c>
      <c r="D6582">
        <f>IF('Dobór mocy zestawu'!$E$6&gt;=Arkusz2!C6582,"CPV 7",0)</f>
        <v>0</v>
      </c>
    </row>
    <row r="6583" spans="3:4">
      <c r="C6583">
        <v>6582</v>
      </c>
      <c r="D6583">
        <f>IF('Dobór mocy zestawu'!$E$6&gt;=Arkusz2!C6583,"CPV 7",0)</f>
        <v>0</v>
      </c>
    </row>
    <row r="6584" spans="3:4">
      <c r="C6584">
        <v>6583</v>
      </c>
      <c r="D6584">
        <f>IF('Dobór mocy zestawu'!$E$6&gt;=Arkusz2!C6584,"CPV 7",0)</f>
        <v>0</v>
      </c>
    </row>
    <row r="6585" spans="3:4">
      <c r="C6585">
        <v>6584</v>
      </c>
      <c r="D6585">
        <f>IF('Dobór mocy zestawu'!$E$6&gt;=Arkusz2!C6585,"CPV 7",0)</f>
        <v>0</v>
      </c>
    </row>
    <row r="6586" spans="3:4">
      <c r="C6586">
        <v>6585</v>
      </c>
      <c r="D6586">
        <f>IF('Dobór mocy zestawu'!$E$6&gt;=Arkusz2!C6586,"CPV 7",0)</f>
        <v>0</v>
      </c>
    </row>
    <row r="6587" spans="3:4">
      <c r="C6587">
        <v>6586</v>
      </c>
      <c r="D6587">
        <f>IF('Dobór mocy zestawu'!$E$6&gt;=Arkusz2!C6587,"CPV 7",0)</f>
        <v>0</v>
      </c>
    </row>
    <row r="6588" spans="3:4">
      <c r="C6588">
        <v>6587</v>
      </c>
      <c r="D6588">
        <f>IF('Dobór mocy zestawu'!$E$6&gt;=Arkusz2!C6588,"CPV 7",0)</f>
        <v>0</v>
      </c>
    </row>
    <row r="6589" spans="3:4">
      <c r="C6589">
        <v>6588</v>
      </c>
      <c r="D6589">
        <f>IF('Dobór mocy zestawu'!$E$6&gt;=Arkusz2!C6589,"CPV 7",0)</f>
        <v>0</v>
      </c>
    </row>
    <row r="6590" spans="3:4">
      <c r="C6590">
        <v>6589</v>
      </c>
      <c r="D6590">
        <f>IF('Dobór mocy zestawu'!$E$6&gt;=Arkusz2!C6590,"CPV 7",0)</f>
        <v>0</v>
      </c>
    </row>
    <row r="6591" spans="3:4">
      <c r="C6591">
        <v>6590</v>
      </c>
      <c r="D6591">
        <f>IF('Dobór mocy zestawu'!$E$6&gt;=Arkusz2!C6591,"CPV 7",0)</f>
        <v>0</v>
      </c>
    </row>
    <row r="6592" spans="3:4">
      <c r="C6592">
        <v>6591</v>
      </c>
      <c r="D6592">
        <f>IF('Dobór mocy zestawu'!$E$6&gt;=Arkusz2!C6592,"CPV 7",0)</f>
        <v>0</v>
      </c>
    </row>
    <row r="6593" spans="3:4">
      <c r="C6593">
        <v>6592</v>
      </c>
      <c r="D6593">
        <f>IF('Dobór mocy zestawu'!$E$6&gt;=Arkusz2!C6593,"CPV 7",0)</f>
        <v>0</v>
      </c>
    </row>
    <row r="6594" spans="3:4">
      <c r="C6594">
        <v>6593</v>
      </c>
      <c r="D6594">
        <f>IF('Dobór mocy zestawu'!$E$6&gt;=Arkusz2!C6594,"CPV 7",0)</f>
        <v>0</v>
      </c>
    </row>
    <row r="6595" spans="3:4">
      <c r="C6595">
        <v>6594</v>
      </c>
      <c r="D6595">
        <f>IF('Dobór mocy zestawu'!$E$6&gt;=Arkusz2!C6595,"CPV 7",0)</f>
        <v>0</v>
      </c>
    </row>
    <row r="6596" spans="3:4">
      <c r="C6596">
        <v>6595</v>
      </c>
      <c r="D6596">
        <f>IF('Dobór mocy zestawu'!$E$6&gt;=Arkusz2!C6596,"CPV 7",0)</f>
        <v>0</v>
      </c>
    </row>
    <row r="6597" spans="3:4">
      <c r="C6597">
        <v>6596</v>
      </c>
      <c r="D6597">
        <f>IF('Dobór mocy zestawu'!$E$6&gt;=Arkusz2!C6597,"CPV 7",0)</f>
        <v>0</v>
      </c>
    </row>
    <row r="6598" spans="3:4">
      <c r="C6598">
        <v>6597</v>
      </c>
      <c r="D6598">
        <f>IF('Dobór mocy zestawu'!$E$6&gt;=Arkusz2!C6598,"CPV 7",0)</f>
        <v>0</v>
      </c>
    </row>
    <row r="6599" spans="3:4">
      <c r="C6599">
        <v>6598</v>
      </c>
      <c r="D6599">
        <f>IF('Dobór mocy zestawu'!$E$6&gt;=Arkusz2!C6599,"CPV 7",0)</f>
        <v>0</v>
      </c>
    </row>
    <row r="6600" spans="3:4">
      <c r="C6600">
        <v>6599</v>
      </c>
      <c r="D6600">
        <f>IF('Dobór mocy zestawu'!$E$6&gt;=Arkusz2!C6600,"CPV 7",0)</f>
        <v>0</v>
      </c>
    </row>
    <row r="6601" spans="3:4">
      <c r="C6601">
        <v>6600</v>
      </c>
      <c r="D6601">
        <f>IF('Dobór mocy zestawu'!$E$6&gt;=Arkusz2!C6601,"CPV 7",0)</f>
        <v>0</v>
      </c>
    </row>
    <row r="6602" spans="3:4">
      <c r="C6602">
        <v>6601</v>
      </c>
      <c r="D6602">
        <f>IF('Dobór mocy zestawu'!$E$6&gt;=Arkusz2!C6602,"CPV 7",0)</f>
        <v>0</v>
      </c>
    </row>
    <row r="6603" spans="3:4">
      <c r="C6603">
        <v>6602</v>
      </c>
      <c r="D6603">
        <f>IF('Dobór mocy zestawu'!$E$6&gt;=Arkusz2!C6603,"CPV 7",0)</f>
        <v>0</v>
      </c>
    </row>
    <row r="6604" spans="3:4">
      <c r="C6604">
        <v>6603</v>
      </c>
      <c r="D6604">
        <f>IF('Dobór mocy zestawu'!$E$6&gt;=Arkusz2!C6604,"CPV 7",0)</f>
        <v>0</v>
      </c>
    </row>
    <row r="6605" spans="3:4">
      <c r="C6605">
        <v>6604</v>
      </c>
      <c r="D6605">
        <f>IF('Dobór mocy zestawu'!$E$6&gt;=Arkusz2!C6605,"CPV 7",0)</f>
        <v>0</v>
      </c>
    </row>
    <row r="6606" spans="3:4">
      <c r="C6606">
        <v>6605</v>
      </c>
      <c r="D6606">
        <f>IF('Dobór mocy zestawu'!$E$6&gt;=Arkusz2!C6606,"CPV 7",0)</f>
        <v>0</v>
      </c>
    </row>
    <row r="6607" spans="3:4">
      <c r="C6607">
        <v>6606</v>
      </c>
      <c r="D6607">
        <f>IF('Dobór mocy zestawu'!$E$6&gt;=Arkusz2!C6607,"CPV 7",0)</f>
        <v>0</v>
      </c>
    </row>
    <row r="6608" spans="3:4">
      <c r="C6608">
        <v>6607</v>
      </c>
      <c r="D6608">
        <f>IF('Dobór mocy zestawu'!$E$6&gt;=Arkusz2!C6608,"CPV 7",0)</f>
        <v>0</v>
      </c>
    </row>
    <row r="6609" spans="3:4">
      <c r="C6609">
        <v>6608</v>
      </c>
      <c r="D6609">
        <f>IF('Dobór mocy zestawu'!$E$6&gt;=Arkusz2!C6609,"CPV 7",0)</f>
        <v>0</v>
      </c>
    </row>
    <row r="6610" spans="3:4">
      <c r="C6610">
        <v>6609</v>
      </c>
      <c r="D6610">
        <f>IF('Dobór mocy zestawu'!$E$6&gt;=Arkusz2!C6610,"CPV 7",0)</f>
        <v>0</v>
      </c>
    </row>
    <row r="6611" spans="3:4">
      <c r="C6611">
        <v>6610</v>
      </c>
      <c r="D6611">
        <f>IF('Dobór mocy zestawu'!$E$6&gt;=Arkusz2!C6611,"CPV 7",0)</f>
        <v>0</v>
      </c>
    </row>
    <row r="6612" spans="3:4">
      <c r="C6612">
        <v>6611</v>
      </c>
      <c r="D6612">
        <f>IF('Dobór mocy zestawu'!$E$6&gt;=Arkusz2!C6612,"CPV 7",0)</f>
        <v>0</v>
      </c>
    </row>
    <row r="6613" spans="3:4">
      <c r="C6613">
        <v>6612</v>
      </c>
      <c r="D6613">
        <f>IF('Dobór mocy zestawu'!$E$6&gt;=Arkusz2!C6613,"CPV 7",0)</f>
        <v>0</v>
      </c>
    </row>
    <row r="6614" spans="3:4">
      <c r="C6614">
        <v>6613</v>
      </c>
      <c r="D6614">
        <f>IF('Dobór mocy zestawu'!$E$6&gt;=Arkusz2!C6614,"CPV 7",0)</f>
        <v>0</v>
      </c>
    </row>
    <row r="6615" spans="3:4">
      <c r="C6615">
        <v>6614</v>
      </c>
      <c r="D6615">
        <f>IF('Dobór mocy zestawu'!$E$6&gt;=Arkusz2!C6615,"CPV 7",0)</f>
        <v>0</v>
      </c>
    </row>
    <row r="6616" spans="3:4">
      <c r="C6616">
        <v>6615</v>
      </c>
      <c r="D6616">
        <f>IF('Dobór mocy zestawu'!$E$6&gt;=Arkusz2!C6616,"CPV 7",0)</f>
        <v>0</v>
      </c>
    </row>
    <row r="6617" spans="3:4">
      <c r="C6617">
        <v>6616</v>
      </c>
      <c r="D6617">
        <f>IF('Dobór mocy zestawu'!$E$6&gt;=Arkusz2!C6617,"CPV 7",0)</f>
        <v>0</v>
      </c>
    </row>
    <row r="6618" spans="3:4">
      <c r="C6618">
        <v>6617</v>
      </c>
      <c r="D6618">
        <f>IF('Dobór mocy zestawu'!$E$6&gt;=Arkusz2!C6618,"CPV 7",0)</f>
        <v>0</v>
      </c>
    </row>
    <row r="6619" spans="3:4">
      <c r="C6619">
        <v>6618</v>
      </c>
      <c r="D6619">
        <f>IF('Dobór mocy zestawu'!$E$6&gt;=Arkusz2!C6619,"CPV 7",0)</f>
        <v>0</v>
      </c>
    </row>
    <row r="6620" spans="3:4">
      <c r="C6620">
        <v>6619</v>
      </c>
      <c r="D6620">
        <f>IF('Dobór mocy zestawu'!$E$6&gt;=Arkusz2!C6620,"CPV 7",0)</f>
        <v>0</v>
      </c>
    </row>
    <row r="6621" spans="3:4">
      <c r="C6621">
        <v>6620</v>
      </c>
      <c r="D6621">
        <f>IF('Dobór mocy zestawu'!$E$6&gt;=Arkusz2!C6621,"CPV 7",0)</f>
        <v>0</v>
      </c>
    </row>
    <row r="6622" spans="3:4">
      <c r="C6622">
        <v>6621</v>
      </c>
      <c r="D6622">
        <f>IF('Dobór mocy zestawu'!$E$6&gt;=Arkusz2!C6622,"CPV 7",0)</f>
        <v>0</v>
      </c>
    </row>
    <row r="6623" spans="3:4">
      <c r="C6623">
        <v>6622</v>
      </c>
      <c r="D6623">
        <f>IF('Dobór mocy zestawu'!$E$6&gt;=Arkusz2!C6623,"CPV 7",0)</f>
        <v>0</v>
      </c>
    </row>
    <row r="6624" spans="3:4">
      <c r="C6624">
        <v>6623</v>
      </c>
      <c r="D6624">
        <f>IF('Dobór mocy zestawu'!$E$6&gt;=Arkusz2!C6624,"CPV 7",0)</f>
        <v>0</v>
      </c>
    </row>
    <row r="6625" spans="3:4">
      <c r="C6625">
        <v>6624</v>
      </c>
      <c r="D6625">
        <f>IF('Dobór mocy zestawu'!$E$6&gt;=Arkusz2!C6625,"CPV 7",0)</f>
        <v>0</v>
      </c>
    </row>
    <row r="6626" spans="3:4">
      <c r="C6626">
        <v>6625</v>
      </c>
      <c r="D6626">
        <f>IF('Dobór mocy zestawu'!$E$6&gt;=Arkusz2!C6626,"CPV 7",0)</f>
        <v>0</v>
      </c>
    </row>
    <row r="6627" spans="3:4">
      <c r="C6627">
        <v>6626</v>
      </c>
      <c r="D6627">
        <f>IF('Dobór mocy zestawu'!$E$6&gt;=Arkusz2!C6627,"CPV 7",0)</f>
        <v>0</v>
      </c>
    </row>
    <row r="6628" spans="3:4">
      <c r="C6628">
        <v>6627</v>
      </c>
      <c r="D6628">
        <f>IF('Dobór mocy zestawu'!$E$6&gt;=Arkusz2!C6628,"CPV 7",0)</f>
        <v>0</v>
      </c>
    </row>
    <row r="6629" spans="3:4">
      <c r="C6629">
        <v>6628</v>
      </c>
      <c r="D6629">
        <f>IF('Dobór mocy zestawu'!$E$6&gt;=Arkusz2!C6629,"CPV 7",0)</f>
        <v>0</v>
      </c>
    </row>
    <row r="6630" spans="3:4">
      <c r="C6630">
        <v>6629</v>
      </c>
      <c r="D6630">
        <f>IF('Dobór mocy zestawu'!$E$6&gt;=Arkusz2!C6630,"CPV 7",0)</f>
        <v>0</v>
      </c>
    </row>
    <row r="6631" spans="3:4">
      <c r="C6631">
        <v>6630</v>
      </c>
      <c r="D6631">
        <f>IF('Dobór mocy zestawu'!$E$6&gt;=Arkusz2!C6631,"CPV 7",0)</f>
        <v>0</v>
      </c>
    </row>
    <row r="6632" spans="3:4">
      <c r="C6632">
        <v>6631</v>
      </c>
      <c r="D6632">
        <f>IF('Dobór mocy zestawu'!$E$6&gt;=Arkusz2!C6632,"CPV 7",0)</f>
        <v>0</v>
      </c>
    </row>
    <row r="6633" spans="3:4">
      <c r="C6633">
        <v>6632</v>
      </c>
      <c r="D6633">
        <f>IF('Dobór mocy zestawu'!$E$6&gt;=Arkusz2!C6633,"CPV 7",0)</f>
        <v>0</v>
      </c>
    </row>
    <row r="6634" spans="3:4">
      <c r="C6634">
        <v>6633</v>
      </c>
      <c r="D6634">
        <f>IF('Dobór mocy zestawu'!$E$6&gt;=Arkusz2!C6634,"CPV 7",0)</f>
        <v>0</v>
      </c>
    </row>
    <row r="6635" spans="3:4">
      <c r="C6635">
        <v>6634</v>
      </c>
      <c r="D6635">
        <f>IF('Dobór mocy zestawu'!$E$6&gt;=Arkusz2!C6635,"CPV 7",0)</f>
        <v>0</v>
      </c>
    </row>
    <row r="6636" spans="3:4">
      <c r="C6636">
        <v>6635</v>
      </c>
      <c r="D6636">
        <f>IF('Dobór mocy zestawu'!$E$6&gt;=Arkusz2!C6636,"CPV 7",0)</f>
        <v>0</v>
      </c>
    </row>
    <row r="6637" spans="3:4">
      <c r="C6637">
        <v>6636</v>
      </c>
      <c r="D6637">
        <f>IF('Dobór mocy zestawu'!$E$6&gt;=Arkusz2!C6637,"CPV 7",0)</f>
        <v>0</v>
      </c>
    </row>
    <row r="6638" spans="3:4">
      <c r="C6638">
        <v>6637</v>
      </c>
      <c r="D6638">
        <f>IF('Dobór mocy zestawu'!$E$6&gt;=Arkusz2!C6638,"CPV 7",0)</f>
        <v>0</v>
      </c>
    </row>
    <row r="6639" spans="3:4">
      <c r="C6639">
        <v>6638</v>
      </c>
      <c r="D6639">
        <f>IF('Dobór mocy zestawu'!$E$6&gt;=Arkusz2!C6639,"CPV 7",0)</f>
        <v>0</v>
      </c>
    </row>
    <row r="6640" spans="3:4">
      <c r="C6640">
        <v>6639</v>
      </c>
      <c r="D6640">
        <f>IF('Dobór mocy zestawu'!$E$6&gt;=Arkusz2!C6640,"CPV 7",0)</f>
        <v>0</v>
      </c>
    </row>
    <row r="6641" spans="3:4">
      <c r="C6641">
        <v>6640</v>
      </c>
      <c r="D6641">
        <f>IF('Dobór mocy zestawu'!$E$6&gt;=Arkusz2!C6641,"CPV 7",0)</f>
        <v>0</v>
      </c>
    </row>
    <row r="6642" spans="3:4">
      <c r="C6642">
        <v>6641</v>
      </c>
      <c r="D6642">
        <f>IF('Dobór mocy zestawu'!$E$6&gt;=Arkusz2!C6642,"CPV 7",0)</f>
        <v>0</v>
      </c>
    </row>
    <row r="6643" spans="3:4">
      <c r="C6643">
        <v>6642</v>
      </c>
      <c r="D6643">
        <f>IF('Dobór mocy zestawu'!$E$6&gt;=Arkusz2!C6643,"CPV 7",0)</f>
        <v>0</v>
      </c>
    </row>
    <row r="6644" spans="3:4">
      <c r="C6644">
        <v>6643</v>
      </c>
      <c r="D6644">
        <f>IF('Dobór mocy zestawu'!$E$6&gt;=Arkusz2!C6644,"CPV 7",0)</f>
        <v>0</v>
      </c>
    </row>
    <row r="6645" spans="3:4">
      <c r="C6645">
        <v>6644</v>
      </c>
      <c r="D6645">
        <f>IF('Dobór mocy zestawu'!$E$6&gt;=Arkusz2!C6645,"CPV 7",0)</f>
        <v>0</v>
      </c>
    </row>
    <row r="6646" spans="3:4">
      <c r="C6646">
        <v>6645</v>
      </c>
      <c r="D6646">
        <f>IF('Dobór mocy zestawu'!$E$6&gt;=Arkusz2!C6646,"CPV 7",0)</f>
        <v>0</v>
      </c>
    </row>
    <row r="6647" spans="3:4">
      <c r="C6647">
        <v>6646</v>
      </c>
      <c r="D6647">
        <f>IF('Dobór mocy zestawu'!$E$6&gt;=Arkusz2!C6647,"CPV 7",0)</f>
        <v>0</v>
      </c>
    </row>
    <row r="6648" spans="3:4">
      <c r="C6648">
        <v>6647</v>
      </c>
      <c r="D6648">
        <f>IF('Dobór mocy zestawu'!$E$6&gt;=Arkusz2!C6648,"CPV 7",0)</f>
        <v>0</v>
      </c>
    </row>
    <row r="6649" spans="3:4">
      <c r="C6649">
        <v>6648</v>
      </c>
      <c r="D6649">
        <f>IF('Dobór mocy zestawu'!$E$6&gt;=Arkusz2!C6649,"CPV 7",0)</f>
        <v>0</v>
      </c>
    </row>
    <row r="6650" spans="3:4">
      <c r="C6650">
        <v>6649</v>
      </c>
      <c r="D6650">
        <f>IF('Dobór mocy zestawu'!$E$6&gt;=Arkusz2!C6650,"CPV 7",0)</f>
        <v>0</v>
      </c>
    </row>
    <row r="6651" spans="3:4">
      <c r="C6651">
        <v>6650</v>
      </c>
      <c r="D6651">
        <f>IF('Dobór mocy zestawu'!$E$6&gt;=Arkusz2!C6651,"CPV 7",0)</f>
        <v>0</v>
      </c>
    </row>
    <row r="6652" spans="3:4">
      <c r="C6652">
        <v>6651</v>
      </c>
      <c r="D6652">
        <f>IF('Dobór mocy zestawu'!$E$6&gt;=Arkusz2!C6652,"CPV 7",0)</f>
        <v>0</v>
      </c>
    </row>
    <row r="6653" spans="3:4">
      <c r="C6653">
        <v>6652</v>
      </c>
      <c r="D6653">
        <f>IF('Dobór mocy zestawu'!$E$6&gt;=Arkusz2!C6653,"CPV 7",0)</f>
        <v>0</v>
      </c>
    </row>
    <row r="6654" spans="3:4">
      <c r="C6654">
        <v>6653</v>
      </c>
      <c r="D6654">
        <f>IF('Dobór mocy zestawu'!$E$6&gt;=Arkusz2!C6654,"CPV 7",0)</f>
        <v>0</v>
      </c>
    </row>
    <row r="6655" spans="3:4">
      <c r="C6655">
        <v>6654</v>
      </c>
      <c r="D6655">
        <f>IF('Dobór mocy zestawu'!$E$6&gt;=Arkusz2!C6655,"CPV 7",0)</f>
        <v>0</v>
      </c>
    </row>
    <row r="6656" spans="3:4">
      <c r="C6656">
        <v>6655</v>
      </c>
      <c r="D6656">
        <f>IF('Dobór mocy zestawu'!$E$6&gt;=Arkusz2!C6656,"CPV 7",0)</f>
        <v>0</v>
      </c>
    </row>
    <row r="6657" spans="3:4">
      <c r="C6657">
        <v>6656</v>
      </c>
      <c r="D6657">
        <f>IF('Dobór mocy zestawu'!$E$6&gt;=Arkusz2!C6657,"CPV 7",0)</f>
        <v>0</v>
      </c>
    </row>
    <row r="6658" spans="3:4">
      <c r="C6658">
        <v>6657</v>
      </c>
      <c r="D6658">
        <f>IF('Dobór mocy zestawu'!$E$6&gt;=Arkusz2!C6658,"CPV 7",0)</f>
        <v>0</v>
      </c>
    </row>
    <row r="6659" spans="3:4">
      <c r="C6659">
        <v>6658</v>
      </c>
      <c r="D6659">
        <f>IF('Dobór mocy zestawu'!$E$6&gt;=Arkusz2!C6659,"CPV 7",0)</f>
        <v>0</v>
      </c>
    </row>
    <row r="6660" spans="3:4">
      <c r="C6660">
        <v>6659</v>
      </c>
      <c r="D6660">
        <f>IF('Dobór mocy zestawu'!$E$6&gt;=Arkusz2!C6660,"CPV 7",0)</f>
        <v>0</v>
      </c>
    </row>
    <row r="6661" spans="3:4">
      <c r="C6661">
        <v>6660</v>
      </c>
      <c r="D6661">
        <f>IF('Dobór mocy zestawu'!$E$6&gt;=Arkusz2!C6661,"CPV 7",0)</f>
        <v>0</v>
      </c>
    </row>
    <row r="6662" spans="3:4">
      <c r="C6662">
        <v>6661</v>
      </c>
      <c r="D6662">
        <f>IF('Dobór mocy zestawu'!$E$6&gt;=Arkusz2!C6662,"CPV 7",0)</f>
        <v>0</v>
      </c>
    </row>
    <row r="6663" spans="3:4">
      <c r="C6663">
        <v>6662</v>
      </c>
      <c r="D6663">
        <f>IF('Dobór mocy zestawu'!$E$6&gt;=Arkusz2!C6663,"CPV 7",0)</f>
        <v>0</v>
      </c>
    </row>
    <row r="6664" spans="3:4">
      <c r="C6664">
        <v>6663</v>
      </c>
      <c r="D6664">
        <f>IF('Dobór mocy zestawu'!$E$6&gt;=Arkusz2!C6664,"CPV 7",0)</f>
        <v>0</v>
      </c>
    </row>
    <row r="6665" spans="3:4">
      <c r="C6665">
        <v>6664</v>
      </c>
      <c r="D6665">
        <f>IF('Dobór mocy zestawu'!$E$6&gt;=Arkusz2!C6665,"CPV 7",0)</f>
        <v>0</v>
      </c>
    </row>
    <row r="6666" spans="3:4">
      <c r="C6666">
        <v>6665</v>
      </c>
      <c r="D6666">
        <f>IF('Dobór mocy zestawu'!$E$6&gt;=Arkusz2!C6666,"CPV 7",0)</f>
        <v>0</v>
      </c>
    </row>
    <row r="6667" spans="3:4">
      <c r="C6667">
        <v>6666</v>
      </c>
      <c r="D6667">
        <f>IF('Dobór mocy zestawu'!$E$6&gt;=Arkusz2!C6667,"CPV 7",0)</f>
        <v>0</v>
      </c>
    </row>
    <row r="6668" spans="3:4">
      <c r="C6668">
        <v>6667</v>
      </c>
      <c r="D6668">
        <f>IF('Dobór mocy zestawu'!$E$6&gt;=Arkusz2!C6668,"CPV 7",0)</f>
        <v>0</v>
      </c>
    </row>
    <row r="6669" spans="3:4">
      <c r="C6669">
        <v>6668</v>
      </c>
      <c r="D6669">
        <f>IF('Dobór mocy zestawu'!$E$6&gt;=Arkusz2!C6669,"CPV 7",0)</f>
        <v>0</v>
      </c>
    </row>
    <row r="6670" spans="3:4">
      <c r="C6670">
        <v>6669</v>
      </c>
      <c r="D6670">
        <f>IF('Dobór mocy zestawu'!$E$6&gt;=Arkusz2!C6670,"CPV 7",0)</f>
        <v>0</v>
      </c>
    </row>
    <row r="6671" spans="3:4">
      <c r="C6671">
        <v>6670</v>
      </c>
      <c r="D6671">
        <f>IF('Dobór mocy zestawu'!$E$6&gt;=Arkusz2!C6671,"CPV 7",0)</f>
        <v>0</v>
      </c>
    </row>
    <row r="6672" spans="3:4">
      <c r="C6672">
        <v>6671</v>
      </c>
      <c r="D6672">
        <f>IF('Dobór mocy zestawu'!$E$6&gt;=Arkusz2!C6672,"CPV 7",0)</f>
        <v>0</v>
      </c>
    </row>
    <row r="6673" spans="3:4">
      <c r="C6673">
        <v>6672</v>
      </c>
      <c r="D6673">
        <f>IF('Dobór mocy zestawu'!$E$6&gt;=Arkusz2!C6673,"CPV 7",0)</f>
        <v>0</v>
      </c>
    </row>
    <row r="6674" spans="3:4">
      <c r="C6674">
        <v>6673</v>
      </c>
      <c r="D6674">
        <f>IF('Dobór mocy zestawu'!$E$6&gt;=Arkusz2!C6674,"CPV 7",0)</f>
        <v>0</v>
      </c>
    </row>
    <row r="6675" spans="3:4">
      <c r="C6675">
        <v>6674</v>
      </c>
      <c r="D6675">
        <f>IF('Dobór mocy zestawu'!$E$6&gt;=Arkusz2!C6675,"CPV 7",0)</f>
        <v>0</v>
      </c>
    </row>
    <row r="6676" spans="3:4">
      <c r="C6676">
        <v>6675</v>
      </c>
      <c r="D6676">
        <f>IF('Dobór mocy zestawu'!$E$6&gt;=Arkusz2!C6676,"CPV 7",0)</f>
        <v>0</v>
      </c>
    </row>
    <row r="6677" spans="3:4">
      <c r="C6677">
        <v>6676</v>
      </c>
      <c r="D6677">
        <f>IF('Dobór mocy zestawu'!$E$6&gt;=Arkusz2!C6677,"CPV 7",0)</f>
        <v>0</v>
      </c>
    </row>
    <row r="6678" spans="3:4">
      <c r="C6678">
        <v>6677</v>
      </c>
      <c r="D6678">
        <f>IF('Dobór mocy zestawu'!$E$6&gt;=Arkusz2!C6678,"CPV 7",0)</f>
        <v>0</v>
      </c>
    </row>
    <row r="6679" spans="3:4">
      <c r="C6679">
        <v>6678</v>
      </c>
      <c r="D6679">
        <f>IF('Dobór mocy zestawu'!$E$6&gt;=Arkusz2!C6679,"CPV 7",0)</f>
        <v>0</v>
      </c>
    </row>
    <row r="6680" spans="3:4">
      <c r="C6680">
        <v>6679</v>
      </c>
      <c r="D6680">
        <f>IF('Dobór mocy zestawu'!$E$6&gt;=Arkusz2!C6680,"CPV 7",0)</f>
        <v>0</v>
      </c>
    </row>
    <row r="6681" spans="3:4">
      <c r="C6681">
        <v>6680</v>
      </c>
      <c r="D6681">
        <f>IF('Dobór mocy zestawu'!$E$6&gt;=Arkusz2!C6681,"CPV 7",0)</f>
        <v>0</v>
      </c>
    </row>
    <row r="6682" spans="3:4">
      <c r="C6682">
        <v>6681</v>
      </c>
      <c r="D6682">
        <f>IF('Dobór mocy zestawu'!$E$6&gt;=Arkusz2!C6682,"CPV 7",0)</f>
        <v>0</v>
      </c>
    </row>
    <row r="6683" spans="3:4">
      <c r="C6683">
        <v>6682</v>
      </c>
      <c r="D6683">
        <f>IF('Dobór mocy zestawu'!$E$6&gt;=Arkusz2!C6683,"CPV 7",0)</f>
        <v>0</v>
      </c>
    </row>
    <row r="6684" spans="3:4">
      <c r="C6684">
        <v>6683</v>
      </c>
      <c r="D6684">
        <f>IF('Dobór mocy zestawu'!$E$6&gt;=Arkusz2!C6684,"CPV 7",0)</f>
        <v>0</v>
      </c>
    </row>
    <row r="6685" spans="3:4">
      <c r="C6685">
        <v>6684</v>
      </c>
      <c r="D6685">
        <f>IF('Dobór mocy zestawu'!$E$6&gt;=Arkusz2!C6685,"CPV 7",0)</f>
        <v>0</v>
      </c>
    </row>
    <row r="6686" spans="3:4">
      <c r="C6686">
        <v>6685</v>
      </c>
      <c r="D6686">
        <f>IF('Dobór mocy zestawu'!$E$6&gt;=Arkusz2!C6686,"CPV 7",0)</f>
        <v>0</v>
      </c>
    </row>
    <row r="6687" spans="3:4">
      <c r="C6687">
        <v>6686</v>
      </c>
      <c r="D6687">
        <f>IF('Dobór mocy zestawu'!$E$6&gt;=Arkusz2!C6687,"CPV 7",0)</f>
        <v>0</v>
      </c>
    </row>
    <row r="6688" spans="3:4">
      <c r="C6688">
        <v>6687</v>
      </c>
      <c r="D6688">
        <f>IF('Dobór mocy zestawu'!$E$6&gt;=Arkusz2!C6688,"CPV 7",0)</f>
        <v>0</v>
      </c>
    </row>
    <row r="6689" spans="3:4">
      <c r="C6689">
        <v>6688</v>
      </c>
      <c r="D6689">
        <f>IF('Dobór mocy zestawu'!$E$6&gt;=Arkusz2!C6689,"CPV 7",0)</f>
        <v>0</v>
      </c>
    </row>
    <row r="6690" spans="3:4">
      <c r="C6690">
        <v>6689</v>
      </c>
      <c r="D6690">
        <f>IF('Dobór mocy zestawu'!$E$6&gt;=Arkusz2!C6690,"CPV 7",0)</f>
        <v>0</v>
      </c>
    </row>
    <row r="6691" spans="3:4">
      <c r="C6691">
        <v>6690</v>
      </c>
      <c r="D6691">
        <f>IF('Dobór mocy zestawu'!$E$6&gt;=Arkusz2!C6691,"CPV 7",0)</f>
        <v>0</v>
      </c>
    </row>
    <row r="6692" spans="3:4">
      <c r="C6692">
        <v>6691</v>
      </c>
      <c r="D6692">
        <f>IF('Dobór mocy zestawu'!$E$6&gt;=Arkusz2!C6692,"CPV 7",0)</f>
        <v>0</v>
      </c>
    </row>
    <row r="6693" spans="3:4">
      <c r="C6693">
        <v>6692</v>
      </c>
      <c r="D6693">
        <f>IF('Dobór mocy zestawu'!$E$6&gt;=Arkusz2!C6693,"CPV 7",0)</f>
        <v>0</v>
      </c>
    </row>
    <row r="6694" spans="3:4">
      <c r="C6694">
        <v>6693</v>
      </c>
      <c r="D6694">
        <f>IF('Dobór mocy zestawu'!$E$6&gt;=Arkusz2!C6694,"CPV 7",0)</f>
        <v>0</v>
      </c>
    </row>
    <row r="6695" spans="3:4">
      <c r="C6695">
        <v>6694</v>
      </c>
      <c r="D6695">
        <f>IF('Dobór mocy zestawu'!$E$6&gt;=Arkusz2!C6695,"CPV 7",0)</f>
        <v>0</v>
      </c>
    </row>
    <row r="6696" spans="3:4">
      <c r="C6696">
        <v>6695</v>
      </c>
      <c r="D6696">
        <f>IF('Dobór mocy zestawu'!$E$6&gt;=Arkusz2!C6696,"CPV 7",0)</f>
        <v>0</v>
      </c>
    </row>
    <row r="6697" spans="3:4">
      <c r="C6697">
        <v>6696</v>
      </c>
      <c r="D6697">
        <f>IF('Dobór mocy zestawu'!$E$6&gt;=Arkusz2!C6697,"CPV 7",0)</f>
        <v>0</v>
      </c>
    </row>
    <row r="6698" spans="3:4">
      <c r="C6698">
        <v>6697</v>
      </c>
      <c r="D6698">
        <f>IF('Dobór mocy zestawu'!$E$6&gt;=Arkusz2!C6698,"CPV 7",0)</f>
        <v>0</v>
      </c>
    </row>
    <row r="6699" spans="3:4">
      <c r="C6699">
        <v>6698</v>
      </c>
      <c r="D6699">
        <f>IF('Dobór mocy zestawu'!$E$6&gt;=Arkusz2!C6699,"CPV 7",0)</f>
        <v>0</v>
      </c>
    </row>
    <row r="6700" spans="3:4">
      <c r="C6700">
        <v>6699</v>
      </c>
      <c r="D6700">
        <f>IF('Dobór mocy zestawu'!$E$6&gt;=Arkusz2!C6700,"CPV 7",0)</f>
        <v>0</v>
      </c>
    </row>
    <row r="6701" spans="3:4">
      <c r="C6701">
        <v>6700</v>
      </c>
      <c r="D6701">
        <f>IF('Dobór mocy zestawu'!$E$6&gt;=Arkusz2!C6701,"CPV 7",0)</f>
        <v>0</v>
      </c>
    </row>
    <row r="6702" spans="3:4">
      <c r="C6702">
        <v>6701</v>
      </c>
      <c r="D6702">
        <f>IF('Dobór mocy zestawu'!$E$6&gt;=Arkusz2!C6702,"CPV 7",0)</f>
        <v>0</v>
      </c>
    </row>
    <row r="6703" spans="3:4">
      <c r="C6703">
        <v>6702</v>
      </c>
      <c r="D6703">
        <f>IF('Dobór mocy zestawu'!$E$6&gt;=Arkusz2!C6703,"CPV 7",0)</f>
        <v>0</v>
      </c>
    </row>
    <row r="6704" spans="3:4">
      <c r="C6704">
        <v>6703</v>
      </c>
      <c r="D6704">
        <f>IF('Dobór mocy zestawu'!$E$6&gt;=Arkusz2!C6704,"CPV 7",0)</f>
        <v>0</v>
      </c>
    </row>
    <row r="6705" spans="3:4">
      <c r="C6705">
        <v>6704</v>
      </c>
      <c r="D6705">
        <f>IF('Dobór mocy zestawu'!$E$6&gt;=Arkusz2!C6705,"CPV 7",0)</f>
        <v>0</v>
      </c>
    </row>
    <row r="6706" spans="3:4">
      <c r="C6706">
        <v>6705</v>
      </c>
      <c r="D6706">
        <f>IF('Dobór mocy zestawu'!$E$6&gt;=Arkusz2!C6706,"CPV 7",0)</f>
        <v>0</v>
      </c>
    </row>
    <row r="6707" spans="3:4">
      <c r="C6707">
        <v>6706</v>
      </c>
      <c r="D6707">
        <f>IF('Dobór mocy zestawu'!$E$6&gt;=Arkusz2!C6707,"CPV 7",0)</f>
        <v>0</v>
      </c>
    </row>
    <row r="6708" spans="3:4">
      <c r="C6708">
        <v>6707</v>
      </c>
      <c r="D6708">
        <f>IF('Dobór mocy zestawu'!$E$6&gt;=Arkusz2!C6708,"CPV 7",0)</f>
        <v>0</v>
      </c>
    </row>
    <row r="6709" spans="3:4">
      <c r="C6709">
        <v>6708</v>
      </c>
      <c r="D6709">
        <f>IF('Dobór mocy zestawu'!$E$6&gt;=Arkusz2!C6709,"CPV 7",0)</f>
        <v>0</v>
      </c>
    </row>
    <row r="6710" spans="3:4">
      <c r="C6710">
        <v>6709</v>
      </c>
      <c r="D6710">
        <f>IF('Dobór mocy zestawu'!$E$6&gt;=Arkusz2!C6710,"CPV 7",0)</f>
        <v>0</v>
      </c>
    </row>
    <row r="6711" spans="3:4">
      <c r="C6711">
        <v>6710</v>
      </c>
      <c r="D6711">
        <f>IF('Dobór mocy zestawu'!$E$6&gt;=Arkusz2!C6711,"CPV 7",0)</f>
        <v>0</v>
      </c>
    </row>
    <row r="6712" spans="3:4">
      <c r="C6712">
        <v>6711</v>
      </c>
      <c r="D6712">
        <f>IF('Dobór mocy zestawu'!$E$6&gt;=Arkusz2!C6712,"CPV 7",0)</f>
        <v>0</v>
      </c>
    </row>
    <row r="6713" spans="3:4">
      <c r="C6713">
        <v>6712</v>
      </c>
      <c r="D6713">
        <f>IF('Dobór mocy zestawu'!$E$6&gt;=Arkusz2!C6713,"CPV 7",0)</f>
        <v>0</v>
      </c>
    </row>
    <row r="6714" spans="3:4">
      <c r="C6714">
        <v>6713</v>
      </c>
      <c r="D6714">
        <f>IF('Dobór mocy zestawu'!$E$6&gt;=Arkusz2!C6714,"CPV 7",0)</f>
        <v>0</v>
      </c>
    </row>
    <row r="6715" spans="3:4">
      <c r="C6715">
        <v>6714</v>
      </c>
      <c r="D6715">
        <f>IF('Dobór mocy zestawu'!$E$6&gt;=Arkusz2!C6715,"CPV 7",0)</f>
        <v>0</v>
      </c>
    </row>
    <row r="6716" spans="3:4">
      <c r="C6716">
        <v>6715</v>
      </c>
      <c r="D6716">
        <f>IF('Dobór mocy zestawu'!$E$6&gt;=Arkusz2!C6716,"CPV 7",0)</f>
        <v>0</v>
      </c>
    </row>
    <row r="6717" spans="3:4">
      <c r="C6717">
        <v>6716</v>
      </c>
      <c r="D6717">
        <f>IF('Dobór mocy zestawu'!$E$6&gt;=Arkusz2!C6717,"CPV 7",0)</f>
        <v>0</v>
      </c>
    </row>
    <row r="6718" spans="3:4">
      <c r="C6718">
        <v>6717</v>
      </c>
      <c r="D6718">
        <f>IF('Dobór mocy zestawu'!$E$6&gt;=Arkusz2!C6718,"CPV 7",0)</f>
        <v>0</v>
      </c>
    </row>
    <row r="6719" spans="3:4">
      <c r="C6719">
        <v>6718</v>
      </c>
      <c r="D6719">
        <f>IF('Dobór mocy zestawu'!$E$6&gt;=Arkusz2!C6719,"CPV 7",0)</f>
        <v>0</v>
      </c>
    </row>
    <row r="6720" spans="3:4">
      <c r="C6720">
        <v>6719</v>
      </c>
      <c r="D6720">
        <f>IF('Dobór mocy zestawu'!$E$6&gt;=Arkusz2!C6720,"CPV 7",0)</f>
        <v>0</v>
      </c>
    </row>
    <row r="6721" spans="3:4">
      <c r="C6721">
        <v>6720</v>
      </c>
      <c r="D6721">
        <f>IF('Dobór mocy zestawu'!$E$6&gt;=Arkusz2!C6721,"CPV 7",0)</f>
        <v>0</v>
      </c>
    </row>
    <row r="6722" spans="3:4">
      <c r="C6722">
        <v>6721</v>
      </c>
      <c r="D6722">
        <f>IF('Dobór mocy zestawu'!$E$6&gt;=Arkusz2!C6722,"CPV 7",0)</f>
        <v>0</v>
      </c>
    </row>
    <row r="6723" spans="3:4">
      <c r="C6723">
        <v>6722</v>
      </c>
      <c r="D6723">
        <f>IF('Dobór mocy zestawu'!$E$6&gt;=Arkusz2!C6723,"CPV 7",0)</f>
        <v>0</v>
      </c>
    </row>
    <row r="6724" spans="3:4">
      <c r="C6724">
        <v>6723</v>
      </c>
      <c r="D6724">
        <f>IF('Dobór mocy zestawu'!$E$6&gt;=Arkusz2!C6724,"CPV 7",0)</f>
        <v>0</v>
      </c>
    </row>
    <row r="6725" spans="3:4">
      <c r="C6725">
        <v>6724</v>
      </c>
      <c r="D6725">
        <f>IF('Dobór mocy zestawu'!$E$6&gt;=Arkusz2!C6725,"CPV 7",0)</f>
        <v>0</v>
      </c>
    </row>
    <row r="6726" spans="3:4">
      <c r="C6726">
        <v>6725</v>
      </c>
      <c r="D6726">
        <f>IF('Dobór mocy zestawu'!$E$6&gt;=Arkusz2!C6726,"CPV 7",0)</f>
        <v>0</v>
      </c>
    </row>
    <row r="6727" spans="3:4">
      <c r="C6727">
        <v>6726</v>
      </c>
      <c r="D6727">
        <f>IF('Dobór mocy zestawu'!$E$6&gt;=Arkusz2!C6727,"CPV 7",0)</f>
        <v>0</v>
      </c>
    </row>
    <row r="6728" spans="3:4">
      <c r="C6728">
        <v>6727</v>
      </c>
      <c r="D6728">
        <f>IF('Dobór mocy zestawu'!$E$6&gt;=Arkusz2!C6728,"CPV 7",0)</f>
        <v>0</v>
      </c>
    </row>
    <row r="6729" spans="3:4">
      <c r="C6729">
        <v>6728</v>
      </c>
      <c r="D6729">
        <f>IF('Dobór mocy zestawu'!$E$6&gt;=Arkusz2!C6729,"CPV 7",0)</f>
        <v>0</v>
      </c>
    </row>
    <row r="6730" spans="3:4">
      <c r="C6730">
        <v>6729</v>
      </c>
      <c r="D6730">
        <f>IF('Dobór mocy zestawu'!$E$6&gt;=Arkusz2!C6730,"CPV 7",0)</f>
        <v>0</v>
      </c>
    </row>
    <row r="6731" spans="3:4">
      <c r="C6731">
        <v>6730</v>
      </c>
      <c r="D6731">
        <f>IF('Dobór mocy zestawu'!$E$6&gt;=Arkusz2!C6731,"CPV 7",0)</f>
        <v>0</v>
      </c>
    </row>
    <row r="6732" spans="3:4">
      <c r="C6732">
        <v>6731</v>
      </c>
      <c r="D6732">
        <f>IF('Dobór mocy zestawu'!$E$6&gt;=Arkusz2!C6732,"CPV 7",0)</f>
        <v>0</v>
      </c>
    </row>
    <row r="6733" spans="3:4">
      <c r="C6733">
        <v>6732</v>
      </c>
      <c r="D6733">
        <f>IF('Dobór mocy zestawu'!$E$6&gt;=Arkusz2!C6733,"CPV 7",0)</f>
        <v>0</v>
      </c>
    </row>
    <row r="6734" spans="3:4">
      <c r="C6734">
        <v>6733</v>
      </c>
      <c r="D6734">
        <f>IF('Dobór mocy zestawu'!$E$6&gt;=Arkusz2!C6734,"CPV 7",0)</f>
        <v>0</v>
      </c>
    </row>
    <row r="6735" spans="3:4">
      <c r="C6735">
        <v>6734</v>
      </c>
      <c r="D6735">
        <f>IF('Dobór mocy zestawu'!$E$6&gt;=Arkusz2!C6735,"CPV 7",0)</f>
        <v>0</v>
      </c>
    </row>
    <row r="6736" spans="3:4">
      <c r="C6736">
        <v>6735</v>
      </c>
      <c r="D6736">
        <f>IF('Dobór mocy zestawu'!$E$6&gt;=Arkusz2!C6736,"CPV 7",0)</f>
        <v>0</v>
      </c>
    </row>
    <row r="6737" spans="3:4">
      <c r="C6737">
        <v>6736</v>
      </c>
      <c r="D6737">
        <f>IF('Dobór mocy zestawu'!$E$6&gt;=Arkusz2!C6737,"CPV 7",0)</f>
        <v>0</v>
      </c>
    </row>
    <row r="6738" spans="3:4">
      <c r="C6738">
        <v>6737</v>
      </c>
      <c r="D6738">
        <f>IF('Dobór mocy zestawu'!$E$6&gt;=Arkusz2!C6738,"CPV 7",0)</f>
        <v>0</v>
      </c>
    </row>
    <row r="6739" spans="3:4">
      <c r="C6739">
        <v>6738</v>
      </c>
      <c r="D6739">
        <f>IF('Dobór mocy zestawu'!$E$6&gt;=Arkusz2!C6739,"CPV 7",0)</f>
        <v>0</v>
      </c>
    </row>
    <row r="6740" spans="3:4">
      <c r="C6740">
        <v>6739</v>
      </c>
      <c r="D6740">
        <f>IF('Dobór mocy zestawu'!$E$6&gt;=Arkusz2!C6740,"CPV 7",0)</f>
        <v>0</v>
      </c>
    </row>
    <row r="6741" spans="3:4">
      <c r="C6741">
        <v>6740</v>
      </c>
      <c r="D6741">
        <f>IF('Dobór mocy zestawu'!$E$6&gt;=Arkusz2!C6741,"CPV 7",0)</f>
        <v>0</v>
      </c>
    </row>
    <row r="6742" spans="3:4">
      <c r="C6742">
        <v>6741</v>
      </c>
      <c r="D6742">
        <f>IF('Dobór mocy zestawu'!$E$6&gt;=Arkusz2!C6742,"CPV 7",0)</f>
        <v>0</v>
      </c>
    </row>
    <row r="6743" spans="3:4">
      <c r="C6743">
        <v>6742</v>
      </c>
      <c r="D6743">
        <f>IF('Dobór mocy zestawu'!$E$6&gt;=Arkusz2!C6743,"CPV 7",0)</f>
        <v>0</v>
      </c>
    </row>
    <row r="6744" spans="3:4">
      <c r="C6744">
        <v>6743</v>
      </c>
      <c r="D6744">
        <f>IF('Dobór mocy zestawu'!$E$6&gt;=Arkusz2!C6744,"CPV 7",0)</f>
        <v>0</v>
      </c>
    </row>
    <row r="6745" spans="3:4">
      <c r="C6745">
        <v>6744</v>
      </c>
      <c r="D6745">
        <f>IF('Dobór mocy zestawu'!$E$6&gt;=Arkusz2!C6745,"CPV 7",0)</f>
        <v>0</v>
      </c>
    </row>
    <row r="6746" spans="3:4">
      <c r="C6746">
        <v>6745</v>
      </c>
      <c r="D6746">
        <f>IF('Dobór mocy zestawu'!$E$6&gt;=Arkusz2!C6746,"CPV 7",0)</f>
        <v>0</v>
      </c>
    </row>
    <row r="6747" spans="3:4">
      <c r="C6747">
        <v>6746</v>
      </c>
      <c r="D6747">
        <f>IF('Dobór mocy zestawu'!$E$6&gt;=Arkusz2!C6747,"CPV 7",0)</f>
        <v>0</v>
      </c>
    </row>
    <row r="6748" spans="3:4">
      <c r="C6748">
        <v>6747</v>
      </c>
      <c r="D6748">
        <f>IF('Dobór mocy zestawu'!$E$6&gt;=Arkusz2!C6748,"CPV 7",0)</f>
        <v>0</v>
      </c>
    </row>
    <row r="6749" spans="3:4">
      <c r="C6749">
        <v>6748</v>
      </c>
      <c r="D6749">
        <f>IF('Dobór mocy zestawu'!$E$6&gt;=Arkusz2!C6749,"CPV 7",0)</f>
        <v>0</v>
      </c>
    </row>
    <row r="6750" spans="3:4">
      <c r="C6750">
        <v>6749</v>
      </c>
      <c r="D6750">
        <f>IF('Dobór mocy zestawu'!$E$6&gt;=Arkusz2!C6750,"CPV 7",0)</f>
        <v>0</v>
      </c>
    </row>
    <row r="6751" spans="3:4">
      <c r="C6751">
        <v>6750</v>
      </c>
      <c r="D6751">
        <f>IF('Dobór mocy zestawu'!$E$6&gt;=Arkusz2!C6751,"CPV 7",0)</f>
        <v>0</v>
      </c>
    </row>
    <row r="6752" spans="3:4">
      <c r="C6752">
        <v>6751</v>
      </c>
      <c r="D6752">
        <f>IF('Dobór mocy zestawu'!$E$6&gt;=Arkusz2!C6752,"CPV 7",0)</f>
        <v>0</v>
      </c>
    </row>
    <row r="6753" spans="3:4">
      <c r="C6753">
        <v>6752</v>
      </c>
      <c r="D6753">
        <f>IF('Dobór mocy zestawu'!$E$6&gt;=Arkusz2!C6753,"CPV 7",0)</f>
        <v>0</v>
      </c>
    </row>
    <row r="6754" spans="3:4">
      <c r="C6754">
        <v>6753</v>
      </c>
      <c r="D6754">
        <f>IF('Dobór mocy zestawu'!$E$6&gt;=Arkusz2!C6754,"CPV 7",0)</f>
        <v>0</v>
      </c>
    </row>
    <row r="6755" spans="3:4">
      <c r="C6755">
        <v>6754</v>
      </c>
      <c r="D6755">
        <f>IF('Dobór mocy zestawu'!$E$6&gt;=Arkusz2!C6755,"CPV 7",0)</f>
        <v>0</v>
      </c>
    </row>
    <row r="6756" spans="3:4">
      <c r="C6756">
        <v>6755</v>
      </c>
      <c r="D6756">
        <f>IF('Dobór mocy zestawu'!$E$6&gt;=Arkusz2!C6756,"CPV 7",0)</f>
        <v>0</v>
      </c>
    </row>
    <row r="6757" spans="3:4">
      <c r="C6757">
        <v>6756</v>
      </c>
      <c r="D6757">
        <f>IF('Dobór mocy zestawu'!$E$6&gt;=Arkusz2!C6757,"CPV 7",0)</f>
        <v>0</v>
      </c>
    </row>
    <row r="6758" spans="3:4">
      <c r="C6758">
        <v>6757</v>
      </c>
      <c r="D6758">
        <f>IF('Dobór mocy zestawu'!$E$6&gt;=Arkusz2!C6758,"CPV 7",0)</f>
        <v>0</v>
      </c>
    </row>
    <row r="6759" spans="3:4">
      <c r="C6759">
        <v>6758</v>
      </c>
      <c r="D6759">
        <f>IF('Dobór mocy zestawu'!$E$6&gt;=Arkusz2!C6759,"CPV 7",0)</f>
        <v>0</v>
      </c>
    </row>
    <row r="6760" spans="3:4">
      <c r="C6760">
        <v>6759</v>
      </c>
      <c r="D6760">
        <f>IF('Dobór mocy zestawu'!$E$6&gt;=Arkusz2!C6760,"CPV 7",0)</f>
        <v>0</v>
      </c>
    </row>
    <row r="6761" spans="3:4">
      <c r="C6761">
        <v>6760</v>
      </c>
      <c r="D6761">
        <f>IF('Dobór mocy zestawu'!$E$6&gt;=Arkusz2!C6761,"CPV 7",0)</f>
        <v>0</v>
      </c>
    </row>
    <row r="6762" spans="3:4">
      <c r="C6762">
        <v>6761</v>
      </c>
      <c r="D6762">
        <f>IF('Dobór mocy zestawu'!$E$6&gt;=Arkusz2!C6762,"CPV 7",0)</f>
        <v>0</v>
      </c>
    </row>
    <row r="6763" spans="3:4">
      <c r="C6763">
        <v>6762</v>
      </c>
      <c r="D6763">
        <f>IF('Dobór mocy zestawu'!$E$6&gt;=Arkusz2!C6763,"CPV 7",0)</f>
        <v>0</v>
      </c>
    </row>
    <row r="6764" spans="3:4">
      <c r="C6764">
        <v>6763</v>
      </c>
      <c r="D6764">
        <f>IF('Dobór mocy zestawu'!$E$6&gt;=Arkusz2!C6764,"CPV 7",0)</f>
        <v>0</v>
      </c>
    </row>
    <row r="6765" spans="3:4">
      <c r="C6765">
        <v>6764</v>
      </c>
      <c r="D6765">
        <f>IF('Dobór mocy zestawu'!$E$6&gt;=Arkusz2!C6765,"CPV 7",0)</f>
        <v>0</v>
      </c>
    </row>
    <row r="6766" spans="3:4">
      <c r="C6766">
        <v>6765</v>
      </c>
      <c r="D6766">
        <f>IF('Dobór mocy zestawu'!$E$6&gt;=Arkusz2!C6766,"CPV 7",0)</f>
        <v>0</v>
      </c>
    </row>
    <row r="6767" spans="3:4">
      <c r="C6767">
        <v>6766</v>
      </c>
      <c r="D6767">
        <f>IF('Dobór mocy zestawu'!$E$6&gt;=Arkusz2!C6767,"CPV 7",0)</f>
        <v>0</v>
      </c>
    </row>
    <row r="6768" spans="3:4">
      <c r="C6768">
        <v>6767</v>
      </c>
      <c r="D6768">
        <f>IF('Dobór mocy zestawu'!$E$6&gt;=Arkusz2!C6768,"CPV 7",0)</f>
        <v>0</v>
      </c>
    </row>
    <row r="6769" spans="3:4">
      <c r="C6769">
        <v>6768</v>
      </c>
      <c r="D6769">
        <f>IF('Dobór mocy zestawu'!$E$6&gt;=Arkusz2!C6769,"CPV 7",0)</f>
        <v>0</v>
      </c>
    </row>
    <row r="6770" spans="3:4">
      <c r="C6770">
        <v>6769</v>
      </c>
      <c r="D6770">
        <f>IF('Dobór mocy zestawu'!$E$6&gt;=Arkusz2!C6770,"CPV 7",0)</f>
        <v>0</v>
      </c>
    </row>
    <row r="6771" spans="3:4">
      <c r="C6771">
        <v>6770</v>
      </c>
      <c r="D6771">
        <f>IF('Dobór mocy zestawu'!$E$6&gt;=Arkusz2!C6771,"CPV 7",0)</f>
        <v>0</v>
      </c>
    </row>
    <row r="6772" spans="3:4">
      <c r="C6772">
        <v>6771</v>
      </c>
      <c r="D6772">
        <f>IF('Dobór mocy zestawu'!$E$6&gt;=Arkusz2!C6772,"CPV 7",0)</f>
        <v>0</v>
      </c>
    </row>
    <row r="6773" spans="3:4">
      <c r="C6773">
        <v>6772</v>
      </c>
      <c r="D6773">
        <f>IF('Dobór mocy zestawu'!$E$6&gt;=Arkusz2!C6773,"CPV 7",0)</f>
        <v>0</v>
      </c>
    </row>
    <row r="6774" spans="3:4">
      <c r="C6774">
        <v>6773</v>
      </c>
      <c r="D6774">
        <f>IF('Dobór mocy zestawu'!$E$6&gt;=Arkusz2!C6774,"CPV 7",0)</f>
        <v>0</v>
      </c>
    </row>
    <row r="6775" spans="3:4">
      <c r="C6775">
        <v>6774</v>
      </c>
      <c r="D6775">
        <f>IF('Dobór mocy zestawu'!$E$6&gt;=Arkusz2!C6775,"CPV 7",0)</f>
        <v>0</v>
      </c>
    </row>
    <row r="6776" spans="3:4">
      <c r="C6776">
        <v>6775</v>
      </c>
      <c r="D6776">
        <f>IF('Dobór mocy zestawu'!$E$6&gt;=Arkusz2!C6776,"CPV 7",0)</f>
        <v>0</v>
      </c>
    </row>
    <row r="6777" spans="3:4">
      <c r="C6777">
        <v>6776</v>
      </c>
      <c r="D6777">
        <f>IF('Dobór mocy zestawu'!$E$6&gt;=Arkusz2!C6777,"CPV 7",0)</f>
        <v>0</v>
      </c>
    </row>
    <row r="6778" spans="3:4">
      <c r="C6778">
        <v>6777</v>
      </c>
      <c r="D6778">
        <f>IF('Dobór mocy zestawu'!$E$6&gt;=Arkusz2!C6778,"CPV 7",0)</f>
        <v>0</v>
      </c>
    </row>
    <row r="6779" spans="3:4">
      <c r="C6779">
        <v>6778</v>
      </c>
      <c r="D6779">
        <f>IF('Dobór mocy zestawu'!$E$6&gt;=Arkusz2!C6779,"CPV 7",0)</f>
        <v>0</v>
      </c>
    </row>
    <row r="6780" spans="3:4">
      <c r="C6780">
        <v>6779</v>
      </c>
      <c r="D6780">
        <f>IF('Dobór mocy zestawu'!$E$6&gt;=Arkusz2!C6780,"CPV 7",0)</f>
        <v>0</v>
      </c>
    </row>
    <row r="6781" spans="3:4">
      <c r="C6781">
        <v>6780</v>
      </c>
      <c r="D6781">
        <f>IF('Dobór mocy zestawu'!$E$6&gt;=Arkusz2!C6781,"CPV 7",0)</f>
        <v>0</v>
      </c>
    </row>
    <row r="6782" spans="3:4">
      <c r="C6782">
        <v>6781</v>
      </c>
      <c r="D6782">
        <f>IF('Dobór mocy zestawu'!$E$6&gt;=Arkusz2!C6782,"CPV 7",0)</f>
        <v>0</v>
      </c>
    </row>
    <row r="6783" spans="3:4">
      <c r="C6783">
        <v>6782</v>
      </c>
      <c r="D6783">
        <f>IF('Dobór mocy zestawu'!$E$6&gt;=Arkusz2!C6783,"CPV 7",0)</f>
        <v>0</v>
      </c>
    </row>
    <row r="6784" spans="3:4">
      <c r="C6784">
        <v>6783</v>
      </c>
      <c r="D6784">
        <f>IF('Dobór mocy zestawu'!$E$6&gt;=Arkusz2!C6784,"CPV 7",0)</f>
        <v>0</v>
      </c>
    </row>
    <row r="6785" spans="3:4">
      <c r="C6785">
        <v>6784</v>
      </c>
      <c r="D6785">
        <f>IF('Dobór mocy zestawu'!$E$6&gt;=Arkusz2!C6785,"CPV 7",0)</f>
        <v>0</v>
      </c>
    </row>
    <row r="6786" spans="3:4">
      <c r="C6786">
        <v>6785</v>
      </c>
      <c r="D6786">
        <f>IF('Dobór mocy zestawu'!$E$6&gt;=Arkusz2!C6786,"CPV 7",0)</f>
        <v>0</v>
      </c>
    </row>
    <row r="6787" spans="3:4">
      <c r="C6787">
        <v>6786</v>
      </c>
      <c r="D6787">
        <f>IF('Dobór mocy zestawu'!$E$6&gt;=Arkusz2!C6787,"CPV 7",0)</f>
        <v>0</v>
      </c>
    </row>
    <row r="6788" spans="3:4">
      <c r="C6788">
        <v>6787</v>
      </c>
      <c r="D6788">
        <f>IF('Dobór mocy zestawu'!$E$6&gt;=Arkusz2!C6788,"CPV 7",0)</f>
        <v>0</v>
      </c>
    </row>
    <row r="6789" spans="3:4">
      <c r="C6789">
        <v>6788</v>
      </c>
      <c r="D6789">
        <f>IF('Dobór mocy zestawu'!$E$6&gt;=Arkusz2!C6789,"CPV 7",0)</f>
        <v>0</v>
      </c>
    </row>
    <row r="6790" spans="3:4">
      <c r="C6790">
        <v>6789</v>
      </c>
      <c r="D6790">
        <f>IF('Dobór mocy zestawu'!$E$6&gt;=Arkusz2!C6790,"CPV 7",0)</f>
        <v>0</v>
      </c>
    </row>
    <row r="6791" spans="3:4">
      <c r="C6791">
        <v>6790</v>
      </c>
      <c r="D6791">
        <f>IF('Dobór mocy zestawu'!$E$6&gt;=Arkusz2!C6791,"CPV 7",0)</f>
        <v>0</v>
      </c>
    </row>
    <row r="6792" spans="3:4">
      <c r="C6792">
        <v>6791</v>
      </c>
      <c r="D6792">
        <f>IF('Dobór mocy zestawu'!$E$6&gt;=Arkusz2!C6792,"CPV 7",0)</f>
        <v>0</v>
      </c>
    </row>
    <row r="6793" spans="3:4">
      <c r="C6793">
        <v>6792</v>
      </c>
      <c r="D6793">
        <f>IF('Dobór mocy zestawu'!$E$6&gt;=Arkusz2!C6793,"CPV 7",0)</f>
        <v>0</v>
      </c>
    </row>
    <row r="6794" spans="3:4">
      <c r="C6794">
        <v>6793</v>
      </c>
      <c r="D6794">
        <f>IF('Dobór mocy zestawu'!$E$6&gt;=Arkusz2!C6794,"CPV 7",0)</f>
        <v>0</v>
      </c>
    </row>
    <row r="6795" spans="3:4">
      <c r="C6795">
        <v>6794</v>
      </c>
      <c r="D6795">
        <f>IF('Dobór mocy zestawu'!$E$6&gt;=Arkusz2!C6795,"CPV 7",0)</f>
        <v>0</v>
      </c>
    </row>
    <row r="6796" spans="3:4">
      <c r="C6796">
        <v>6795</v>
      </c>
      <c r="D6796">
        <f>IF('Dobór mocy zestawu'!$E$6&gt;=Arkusz2!C6796,"CPV 7",0)</f>
        <v>0</v>
      </c>
    </row>
    <row r="6797" spans="3:4">
      <c r="C6797">
        <v>6796</v>
      </c>
      <c r="D6797">
        <f>IF('Dobór mocy zestawu'!$E$6&gt;=Arkusz2!C6797,"CPV 7",0)</f>
        <v>0</v>
      </c>
    </row>
    <row r="6798" spans="3:4">
      <c r="C6798">
        <v>6797</v>
      </c>
      <c r="D6798">
        <f>IF('Dobór mocy zestawu'!$E$6&gt;=Arkusz2!C6798,"CPV 7",0)</f>
        <v>0</v>
      </c>
    </row>
    <row r="6799" spans="3:4">
      <c r="C6799">
        <v>6798</v>
      </c>
      <c r="D6799">
        <f>IF('Dobór mocy zestawu'!$E$6&gt;=Arkusz2!C6799,"CPV 7",0)</f>
        <v>0</v>
      </c>
    </row>
    <row r="6800" spans="3:4">
      <c r="C6800">
        <v>6799</v>
      </c>
      <c r="D6800">
        <f>IF('Dobór mocy zestawu'!$E$6&gt;=Arkusz2!C6800,"CPV 7",0)</f>
        <v>0</v>
      </c>
    </row>
    <row r="6801" spans="3:4">
      <c r="C6801">
        <v>6800</v>
      </c>
      <c r="D6801">
        <f>IF('Dobór mocy zestawu'!$E$6&gt;=Arkusz2!C6801,"CPV 7",0)</f>
        <v>0</v>
      </c>
    </row>
    <row r="6802" spans="3:4">
      <c r="C6802">
        <v>6801</v>
      </c>
      <c r="D6802">
        <f>IF('Dobór mocy zestawu'!$E$6&gt;=Arkusz2!C6802,"CPV 7",0)</f>
        <v>0</v>
      </c>
    </row>
    <row r="6803" spans="3:4">
      <c r="C6803">
        <v>6802</v>
      </c>
      <c r="D6803">
        <f>IF('Dobór mocy zestawu'!$E$6&gt;=Arkusz2!C6803,"CPV 7",0)</f>
        <v>0</v>
      </c>
    </row>
    <row r="6804" spans="3:4">
      <c r="C6804">
        <v>6803</v>
      </c>
      <c r="D6804">
        <f>IF('Dobór mocy zestawu'!$E$6&gt;=Arkusz2!C6804,"CPV 7",0)</f>
        <v>0</v>
      </c>
    </row>
    <row r="6805" spans="3:4">
      <c r="C6805">
        <v>6804</v>
      </c>
      <c r="D6805">
        <f>IF('Dobór mocy zestawu'!$E$6&gt;=Arkusz2!C6805,"CPV 7",0)</f>
        <v>0</v>
      </c>
    </row>
    <row r="6806" spans="3:4">
      <c r="C6806">
        <v>6805</v>
      </c>
      <c r="D6806">
        <f>IF('Dobór mocy zestawu'!$E$6&gt;=Arkusz2!C6806,"CPV 7",0)</f>
        <v>0</v>
      </c>
    </row>
    <row r="6807" spans="3:4">
      <c r="C6807">
        <v>6806</v>
      </c>
      <c r="D6807">
        <f>IF('Dobór mocy zestawu'!$E$6&gt;=Arkusz2!C6807,"CPV 7",0)</f>
        <v>0</v>
      </c>
    </row>
    <row r="6808" spans="3:4">
      <c r="C6808">
        <v>6807</v>
      </c>
      <c r="D6808">
        <f>IF('Dobór mocy zestawu'!$E$6&gt;=Arkusz2!C6808,"CPV 7",0)</f>
        <v>0</v>
      </c>
    </row>
    <row r="6809" spans="3:4">
      <c r="C6809">
        <v>6808</v>
      </c>
      <c r="D6809">
        <f>IF('Dobór mocy zestawu'!$E$6&gt;=Arkusz2!C6809,"CPV 7",0)</f>
        <v>0</v>
      </c>
    </row>
    <row r="6810" spans="3:4">
      <c r="C6810">
        <v>6809</v>
      </c>
      <c r="D6810">
        <f>IF('Dobór mocy zestawu'!$E$6&gt;=Arkusz2!C6810,"CPV 7",0)</f>
        <v>0</v>
      </c>
    </row>
    <row r="6811" spans="3:4">
      <c r="C6811">
        <v>6810</v>
      </c>
      <c r="D6811">
        <f>IF('Dobór mocy zestawu'!$E$6&gt;=Arkusz2!C6811,"CPV 7",0)</f>
        <v>0</v>
      </c>
    </row>
    <row r="6812" spans="3:4">
      <c r="C6812">
        <v>6811</v>
      </c>
      <c r="D6812">
        <f>IF('Dobór mocy zestawu'!$E$6&gt;=Arkusz2!C6812,"CPV 7",0)</f>
        <v>0</v>
      </c>
    </row>
    <row r="6813" spans="3:4">
      <c r="C6813">
        <v>6812</v>
      </c>
      <c r="D6813">
        <f>IF('Dobór mocy zestawu'!$E$6&gt;=Arkusz2!C6813,"CPV 7",0)</f>
        <v>0</v>
      </c>
    </row>
    <row r="6814" spans="3:4">
      <c r="C6814">
        <v>6813</v>
      </c>
      <c r="D6814">
        <f>IF('Dobór mocy zestawu'!$E$6&gt;=Arkusz2!C6814,"CPV 7",0)</f>
        <v>0</v>
      </c>
    </row>
    <row r="6815" spans="3:4">
      <c r="C6815">
        <v>6814</v>
      </c>
      <c r="D6815">
        <f>IF('Dobór mocy zestawu'!$E$6&gt;=Arkusz2!C6815,"CPV 7",0)</f>
        <v>0</v>
      </c>
    </row>
    <row r="6816" spans="3:4">
      <c r="C6816">
        <v>6815</v>
      </c>
      <c r="D6816">
        <f>IF('Dobór mocy zestawu'!$E$6&gt;=Arkusz2!C6816,"CPV 7",0)</f>
        <v>0</v>
      </c>
    </row>
    <row r="6817" spans="3:4">
      <c r="C6817">
        <v>6816</v>
      </c>
      <c r="D6817">
        <f>IF('Dobór mocy zestawu'!$E$6&gt;=Arkusz2!C6817,"CPV 7",0)</f>
        <v>0</v>
      </c>
    </row>
    <row r="6818" spans="3:4">
      <c r="C6818">
        <v>6817</v>
      </c>
      <c r="D6818">
        <f>IF('Dobór mocy zestawu'!$E$6&gt;=Arkusz2!C6818,"CPV 7",0)</f>
        <v>0</v>
      </c>
    </row>
    <row r="6819" spans="3:4">
      <c r="C6819">
        <v>6818</v>
      </c>
      <c r="D6819">
        <f>IF('Dobór mocy zestawu'!$E$6&gt;=Arkusz2!C6819,"CPV 7",0)</f>
        <v>0</v>
      </c>
    </row>
    <row r="6820" spans="3:4">
      <c r="C6820">
        <v>6819</v>
      </c>
      <c r="D6820">
        <f>IF('Dobór mocy zestawu'!$E$6&gt;=Arkusz2!C6820,"CPV 7",0)</f>
        <v>0</v>
      </c>
    </row>
    <row r="6821" spans="3:4">
      <c r="C6821">
        <v>6820</v>
      </c>
      <c r="D6821">
        <f>IF('Dobór mocy zestawu'!$E$6&gt;=Arkusz2!C6821,"CPV 7",0)</f>
        <v>0</v>
      </c>
    </row>
    <row r="6822" spans="3:4">
      <c r="C6822">
        <v>6821</v>
      </c>
      <c r="D6822">
        <f>IF('Dobór mocy zestawu'!$E$6&gt;=Arkusz2!C6822,"CPV 7",0)</f>
        <v>0</v>
      </c>
    </row>
    <row r="6823" spans="3:4">
      <c r="C6823">
        <v>6822</v>
      </c>
      <c r="D6823">
        <f>IF('Dobór mocy zestawu'!$E$6&gt;=Arkusz2!C6823,"CPV 7",0)</f>
        <v>0</v>
      </c>
    </row>
    <row r="6824" spans="3:4">
      <c r="C6824">
        <v>6823</v>
      </c>
      <c r="D6824">
        <f>IF('Dobór mocy zestawu'!$E$6&gt;=Arkusz2!C6824,"CPV 7",0)</f>
        <v>0</v>
      </c>
    </row>
    <row r="6825" spans="3:4">
      <c r="C6825">
        <v>6824</v>
      </c>
      <c r="D6825">
        <f>IF('Dobór mocy zestawu'!$E$6&gt;=Arkusz2!C6825,"CPV 7",0)</f>
        <v>0</v>
      </c>
    </row>
    <row r="6826" spans="3:4">
      <c r="C6826">
        <v>6825</v>
      </c>
      <c r="D6826">
        <f>IF('Dobór mocy zestawu'!$E$6&gt;=Arkusz2!C6826,"CPV 7",0)</f>
        <v>0</v>
      </c>
    </row>
    <row r="6827" spans="3:4">
      <c r="C6827">
        <v>6826</v>
      </c>
      <c r="D6827">
        <f>IF('Dobór mocy zestawu'!$E$6&gt;=Arkusz2!C6827,"CPV 7",0)</f>
        <v>0</v>
      </c>
    </row>
    <row r="6828" spans="3:4">
      <c r="C6828">
        <v>6827</v>
      </c>
      <c r="D6828">
        <f>IF('Dobór mocy zestawu'!$E$6&gt;=Arkusz2!C6828,"CPV 7",0)</f>
        <v>0</v>
      </c>
    </row>
    <row r="6829" spans="3:4">
      <c r="C6829">
        <v>6828</v>
      </c>
      <c r="D6829">
        <f>IF('Dobór mocy zestawu'!$E$6&gt;=Arkusz2!C6829,"CPV 7",0)</f>
        <v>0</v>
      </c>
    </row>
    <row r="6830" spans="3:4">
      <c r="C6830">
        <v>6829</v>
      </c>
      <c r="D6830">
        <f>IF('Dobór mocy zestawu'!$E$6&gt;=Arkusz2!C6830,"CPV 7",0)</f>
        <v>0</v>
      </c>
    </row>
    <row r="6831" spans="3:4">
      <c r="C6831">
        <v>6830</v>
      </c>
      <c r="D6831">
        <f>IF('Dobór mocy zestawu'!$E$6&gt;=Arkusz2!C6831,"CPV 7",0)</f>
        <v>0</v>
      </c>
    </row>
    <row r="6832" spans="3:4">
      <c r="C6832">
        <v>6831</v>
      </c>
      <c r="D6832">
        <f>IF('Dobór mocy zestawu'!$E$6&gt;=Arkusz2!C6832,"CPV 7",0)</f>
        <v>0</v>
      </c>
    </row>
    <row r="6833" spans="3:4">
      <c r="C6833">
        <v>6832</v>
      </c>
      <c r="D6833">
        <f>IF('Dobór mocy zestawu'!$E$6&gt;=Arkusz2!C6833,"CPV 7",0)</f>
        <v>0</v>
      </c>
    </row>
    <row r="6834" spans="3:4">
      <c r="C6834">
        <v>6833</v>
      </c>
      <c r="D6834">
        <f>IF('Dobór mocy zestawu'!$E$6&gt;=Arkusz2!C6834,"CPV 7",0)</f>
        <v>0</v>
      </c>
    </row>
    <row r="6835" spans="3:4">
      <c r="C6835">
        <v>6834</v>
      </c>
      <c r="D6835">
        <f>IF('Dobór mocy zestawu'!$E$6&gt;=Arkusz2!C6835,"CPV 7",0)</f>
        <v>0</v>
      </c>
    </row>
    <row r="6836" spans="3:4">
      <c r="C6836">
        <v>6835</v>
      </c>
      <c r="D6836">
        <f>IF('Dobór mocy zestawu'!$E$6&gt;=Arkusz2!C6836,"CPV 7",0)</f>
        <v>0</v>
      </c>
    </row>
    <row r="6837" spans="3:4">
      <c r="C6837">
        <v>6836</v>
      </c>
      <c r="D6837">
        <f>IF('Dobór mocy zestawu'!$E$6&gt;=Arkusz2!C6837,"CPV 7",0)</f>
        <v>0</v>
      </c>
    </row>
    <row r="6838" spans="3:4">
      <c r="C6838">
        <v>6837</v>
      </c>
      <c r="D6838">
        <f>IF('Dobór mocy zestawu'!$E$6&gt;=Arkusz2!C6838,"CPV 7",0)</f>
        <v>0</v>
      </c>
    </row>
    <row r="6839" spans="3:4">
      <c r="C6839">
        <v>6838</v>
      </c>
      <c r="D6839">
        <f>IF('Dobór mocy zestawu'!$E$6&gt;=Arkusz2!C6839,"CPV 7",0)</f>
        <v>0</v>
      </c>
    </row>
    <row r="6840" spans="3:4">
      <c r="C6840">
        <v>6839</v>
      </c>
      <c r="D6840">
        <f>IF('Dobór mocy zestawu'!$E$6&gt;=Arkusz2!C6840,"CPV 7",0)</f>
        <v>0</v>
      </c>
    </row>
    <row r="6841" spans="3:4">
      <c r="C6841">
        <v>6840</v>
      </c>
      <c r="D6841">
        <f>IF('Dobór mocy zestawu'!$E$6&gt;=Arkusz2!C6841,"CPV 7",0)</f>
        <v>0</v>
      </c>
    </row>
    <row r="6842" spans="3:4">
      <c r="C6842">
        <v>6841</v>
      </c>
      <c r="D6842">
        <f>IF('Dobór mocy zestawu'!$E$6&gt;=Arkusz2!C6842,"CPV 7",0)</f>
        <v>0</v>
      </c>
    </row>
    <row r="6843" spans="3:4">
      <c r="C6843">
        <v>6842</v>
      </c>
      <c r="D6843">
        <f>IF('Dobór mocy zestawu'!$E$6&gt;=Arkusz2!C6843,"CPV 7",0)</f>
        <v>0</v>
      </c>
    </row>
    <row r="6844" spans="3:4">
      <c r="C6844">
        <v>6843</v>
      </c>
      <c r="D6844">
        <f>IF('Dobór mocy zestawu'!$E$6&gt;=Arkusz2!C6844,"CPV 7",0)</f>
        <v>0</v>
      </c>
    </row>
    <row r="6845" spans="3:4">
      <c r="C6845">
        <v>6844</v>
      </c>
      <c r="D6845">
        <f>IF('Dobór mocy zestawu'!$E$6&gt;=Arkusz2!C6845,"CPV 7",0)</f>
        <v>0</v>
      </c>
    </row>
    <row r="6846" spans="3:4">
      <c r="C6846">
        <v>6845</v>
      </c>
      <c r="D6846">
        <f>IF('Dobór mocy zestawu'!$E$6&gt;=Arkusz2!C6846,"CPV 7",0)</f>
        <v>0</v>
      </c>
    </row>
    <row r="6847" spans="3:4">
      <c r="C6847">
        <v>6846</v>
      </c>
      <c r="D6847">
        <f>IF('Dobór mocy zestawu'!$E$6&gt;=Arkusz2!C6847,"CPV 7",0)</f>
        <v>0</v>
      </c>
    </row>
    <row r="6848" spans="3:4">
      <c r="C6848">
        <v>6847</v>
      </c>
      <c r="D6848">
        <f>IF('Dobór mocy zestawu'!$E$6&gt;=Arkusz2!C6848,"CPV 7",0)</f>
        <v>0</v>
      </c>
    </row>
    <row r="6849" spans="3:4">
      <c r="C6849">
        <v>6848</v>
      </c>
      <c r="D6849">
        <f>IF('Dobór mocy zestawu'!$E$6&gt;=Arkusz2!C6849,"CPV 7",0)</f>
        <v>0</v>
      </c>
    </row>
    <row r="6850" spans="3:4">
      <c r="C6850">
        <v>6849</v>
      </c>
      <c r="D6850">
        <f>IF('Dobór mocy zestawu'!$E$6&gt;=Arkusz2!C6850,"CPV 7",0)</f>
        <v>0</v>
      </c>
    </row>
    <row r="6851" spans="3:4">
      <c r="C6851">
        <v>6850</v>
      </c>
      <c r="D6851">
        <f>IF('Dobór mocy zestawu'!$E$6&gt;=Arkusz2!C6851,"CPV 7",0)</f>
        <v>0</v>
      </c>
    </row>
    <row r="6852" spans="3:4">
      <c r="C6852">
        <v>6851</v>
      </c>
      <c r="D6852">
        <f>IF('Dobór mocy zestawu'!$E$6&gt;=Arkusz2!C6852,"CPV 7",0)</f>
        <v>0</v>
      </c>
    </row>
    <row r="6853" spans="3:4">
      <c r="C6853">
        <v>6852</v>
      </c>
      <c r="D6853">
        <f>IF('Dobór mocy zestawu'!$E$6&gt;=Arkusz2!C6853,"CPV 7",0)</f>
        <v>0</v>
      </c>
    </row>
    <row r="6854" spans="3:4">
      <c r="C6854">
        <v>6853</v>
      </c>
      <c r="D6854">
        <f>IF('Dobór mocy zestawu'!$E$6&gt;=Arkusz2!C6854,"CPV 7",0)</f>
        <v>0</v>
      </c>
    </row>
    <row r="6855" spans="3:4">
      <c r="C6855">
        <v>6854</v>
      </c>
      <c r="D6855">
        <f>IF('Dobór mocy zestawu'!$E$6&gt;=Arkusz2!C6855,"CPV 7",0)</f>
        <v>0</v>
      </c>
    </row>
    <row r="6856" spans="3:4">
      <c r="C6856">
        <v>6855</v>
      </c>
      <c r="D6856">
        <f>IF('Dobór mocy zestawu'!$E$6&gt;=Arkusz2!C6856,"CPV 7",0)</f>
        <v>0</v>
      </c>
    </row>
    <row r="6857" spans="3:4">
      <c r="C6857">
        <v>6856</v>
      </c>
      <c r="D6857">
        <f>IF('Dobór mocy zestawu'!$E$6&gt;=Arkusz2!C6857,"CPV 7",0)</f>
        <v>0</v>
      </c>
    </row>
    <row r="6858" spans="3:4">
      <c r="C6858">
        <v>6857</v>
      </c>
      <c r="D6858">
        <f>IF('Dobór mocy zestawu'!$E$6&gt;=Arkusz2!C6858,"CPV 7",0)</f>
        <v>0</v>
      </c>
    </row>
    <row r="6859" spans="3:4">
      <c r="C6859">
        <v>6858</v>
      </c>
      <c r="D6859">
        <f>IF('Dobór mocy zestawu'!$E$6&gt;=Arkusz2!C6859,"CPV 7",0)</f>
        <v>0</v>
      </c>
    </row>
    <row r="6860" spans="3:4">
      <c r="C6860">
        <v>6859</v>
      </c>
      <c r="D6860">
        <f>IF('Dobór mocy zestawu'!$E$6&gt;=Arkusz2!C6860,"CPV 7",0)</f>
        <v>0</v>
      </c>
    </row>
    <row r="6861" spans="3:4">
      <c r="C6861">
        <v>6860</v>
      </c>
      <c r="D6861">
        <f>IF('Dobór mocy zestawu'!$E$6&gt;=Arkusz2!C6861,"CPV 7",0)</f>
        <v>0</v>
      </c>
    </row>
    <row r="6862" spans="3:4">
      <c r="C6862">
        <v>6861</v>
      </c>
      <c r="D6862">
        <f>IF('Dobór mocy zestawu'!$E$6&gt;=Arkusz2!C6862,"CPV 7",0)</f>
        <v>0</v>
      </c>
    </row>
    <row r="6863" spans="3:4">
      <c r="C6863">
        <v>6862</v>
      </c>
      <c r="D6863">
        <f>IF('Dobór mocy zestawu'!$E$6&gt;=Arkusz2!C6863,"CPV 7",0)</f>
        <v>0</v>
      </c>
    </row>
    <row r="6864" spans="3:4">
      <c r="C6864">
        <v>6863</v>
      </c>
      <c r="D6864">
        <f>IF('Dobór mocy zestawu'!$E$6&gt;=Arkusz2!C6864,"CPV 7",0)</f>
        <v>0</v>
      </c>
    </row>
    <row r="6865" spans="3:4">
      <c r="C6865">
        <v>6864</v>
      </c>
      <c r="D6865">
        <f>IF('Dobór mocy zestawu'!$E$6&gt;=Arkusz2!C6865,"CPV 7",0)</f>
        <v>0</v>
      </c>
    </row>
    <row r="6866" spans="3:4">
      <c r="C6866">
        <v>6865</v>
      </c>
      <c r="D6866">
        <f>IF('Dobór mocy zestawu'!$E$6&gt;=Arkusz2!C6866,"CPV 7",0)</f>
        <v>0</v>
      </c>
    </row>
    <row r="6867" spans="3:4">
      <c r="C6867">
        <v>6866</v>
      </c>
      <c r="D6867">
        <f>IF('Dobór mocy zestawu'!$E$6&gt;=Arkusz2!C6867,"CPV 7",0)</f>
        <v>0</v>
      </c>
    </row>
    <row r="6868" spans="3:4">
      <c r="C6868">
        <v>6867</v>
      </c>
      <c r="D6868">
        <f>IF('Dobór mocy zestawu'!$E$6&gt;=Arkusz2!C6868,"CPV 7",0)</f>
        <v>0</v>
      </c>
    </row>
    <row r="6869" spans="3:4">
      <c r="C6869">
        <v>6868</v>
      </c>
      <c r="D6869">
        <f>IF('Dobór mocy zestawu'!$E$6&gt;=Arkusz2!C6869,"CPV 7",0)</f>
        <v>0</v>
      </c>
    </row>
    <row r="6870" spans="3:4">
      <c r="C6870">
        <v>6869</v>
      </c>
      <c r="D6870">
        <f>IF('Dobór mocy zestawu'!$E$6&gt;=Arkusz2!C6870,"CPV 7",0)</f>
        <v>0</v>
      </c>
    </row>
    <row r="6871" spans="3:4">
      <c r="C6871">
        <v>6870</v>
      </c>
      <c r="D6871">
        <f>IF('Dobór mocy zestawu'!$E$6&gt;=Arkusz2!C6871,"CPV 7",0)</f>
        <v>0</v>
      </c>
    </row>
    <row r="6872" spans="3:4">
      <c r="C6872">
        <v>6871</v>
      </c>
      <c r="D6872">
        <f>IF('Dobór mocy zestawu'!$E$6&gt;=Arkusz2!C6872,"CPV 7",0)</f>
        <v>0</v>
      </c>
    </row>
    <row r="6873" spans="3:4">
      <c r="C6873">
        <v>6872</v>
      </c>
      <c r="D6873">
        <f>IF('Dobór mocy zestawu'!$E$6&gt;=Arkusz2!C6873,"CPV 7",0)</f>
        <v>0</v>
      </c>
    </row>
    <row r="6874" spans="3:4">
      <c r="C6874">
        <v>6873</v>
      </c>
      <c r="D6874">
        <f>IF('Dobór mocy zestawu'!$E$6&gt;=Arkusz2!C6874,"CPV 7",0)</f>
        <v>0</v>
      </c>
    </row>
    <row r="6875" spans="3:4">
      <c r="C6875">
        <v>6874</v>
      </c>
      <c r="D6875">
        <f>IF('Dobór mocy zestawu'!$E$6&gt;=Arkusz2!C6875,"CPV 7",0)</f>
        <v>0</v>
      </c>
    </row>
    <row r="6876" spans="3:4">
      <c r="C6876">
        <v>6875</v>
      </c>
      <c r="D6876">
        <f>IF('Dobór mocy zestawu'!$E$6&gt;=Arkusz2!C6876,"CPV 7",0)</f>
        <v>0</v>
      </c>
    </row>
    <row r="6877" spans="3:4">
      <c r="C6877">
        <v>6876</v>
      </c>
      <c r="D6877">
        <f>IF('Dobór mocy zestawu'!$E$6&gt;=Arkusz2!C6877,"CPV 7",0)</f>
        <v>0</v>
      </c>
    </row>
    <row r="6878" spans="3:4">
      <c r="C6878">
        <v>6877</v>
      </c>
      <c r="D6878">
        <f>IF('Dobór mocy zestawu'!$E$6&gt;=Arkusz2!C6878,"CPV 7",0)</f>
        <v>0</v>
      </c>
    </row>
    <row r="6879" spans="3:4">
      <c r="C6879">
        <v>6878</v>
      </c>
      <c r="D6879">
        <f>IF('Dobór mocy zestawu'!$E$6&gt;=Arkusz2!C6879,"CPV 7",0)</f>
        <v>0</v>
      </c>
    </row>
    <row r="6880" spans="3:4">
      <c r="C6880">
        <v>6879</v>
      </c>
      <c r="D6880">
        <f>IF('Dobór mocy zestawu'!$E$6&gt;=Arkusz2!C6880,"CPV 7",0)</f>
        <v>0</v>
      </c>
    </row>
    <row r="6881" spans="3:4">
      <c r="C6881">
        <v>6880</v>
      </c>
      <c r="D6881">
        <f>IF('Dobór mocy zestawu'!$E$6&gt;=Arkusz2!C6881,"CPV 7",0)</f>
        <v>0</v>
      </c>
    </row>
    <row r="6882" spans="3:4">
      <c r="C6882">
        <v>6881</v>
      </c>
      <c r="D6882">
        <f>IF('Dobór mocy zestawu'!$E$6&gt;=Arkusz2!C6882,"CPV 7",0)</f>
        <v>0</v>
      </c>
    </row>
    <row r="6883" spans="3:4">
      <c r="C6883">
        <v>6882</v>
      </c>
      <c r="D6883">
        <f>IF('Dobór mocy zestawu'!$E$6&gt;=Arkusz2!C6883,"CPV 7",0)</f>
        <v>0</v>
      </c>
    </row>
    <row r="6884" spans="3:4">
      <c r="C6884">
        <v>6883</v>
      </c>
      <c r="D6884">
        <f>IF('Dobór mocy zestawu'!$E$6&gt;=Arkusz2!C6884,"CPV 7",0)</f>
        <v>0</v>
      </c>
    </row>
    <row r="6885" spans="3:4">
      <c r="C6885">
        <v>6884</v>
      </c>
      <c r="D6885">
        <f>IF('Dobór mocy zestawu'!$E$6&gt;=Arkusz2!C6885,"CPV 7",0)</f>
        <v>0</v>
      </c>
    </row>
    <row r="6886" spans="3:4">
      <c r="C6886">
        <v>6885</v>
      </c>
      <c r="D6886">
        <f>IF('Dobór mocy zestawu'!$E$6&gt;=Arkusz2!C6886,"CPV 7",0)</f>
        <v>0</v>
      </c>
    </row>
    <row r="6887" spans="3:4">
      <c r="C6887">
        <v>6886</v>
      </c>
      <c r="D6887">
        <f>IF('Dobór mocy zestawu'!$E$6&gt;=Arkusz2!C6887,"CPV 7",0)</f>
        <v>0</v>
      </c>
    </row>
    <row r="6888" spans="3:4">
      <c r="C6888">
        <v>6887</v>
      </c>
      <c r="D6888">
        <f>IF('Dobór mocy zestawu'!$E$6&gt;=Arkusz2!C6888,"CPV 7",0)</f>
        <v>0</v>
      </c>
    </row>
    <row r="6889" spans="3:4">
      <c r="C6889">
        <v>6888</v>
      </c>
      <c r="D6889">
        <f>IF('Dobór mocy zestawu'!$E$6&gt;=Arkusz2!C6889,"CPV 7",0)</f>
        <v>0</v>
      </c>
    </row>
    <row r="6890" spans="3:4">
      <c r="C6890">
        <v>6889</v>
      </c>
      <c r="D6890">
        <f>IF('Dobór mocy zestawu'!$E$6&gt;=Arkusz2!C6890,"CPV 7",0)</f>
        <v>0</v>
      </c>
    </row>
    <row r="6891" spans="3:4">
      <c r="C6891">
        <v>6890</v>
      </c>
      <c r="D6891">
        <f>IF('Dobór mocy zestawu'!$E$6&gt;=Arkusz2!C6891,"CPV 7",0)</f>
        <v>0</v>
      </c>
    </row>
    <row r="6892" spans="3:4">
      <c r="C6892">
        <v>6891</v>
      </c>
      <c r="D6892">
        <f>IF('Dobór mocy zestawu'!$E$6&gt;=Arkusz2!C6892,"CPV 7",0)</f>
        <v>0</v>
      </c>
    </row>
    <row r="6893" spans="3:4">
      <c r="C6893">
        <v>6892</v>
      </c>
      <c r="D6893">
        <f>IF('Dobór mocy zestawu'!$E$6&gt;=Arkusz2!C6893,"CPV 7",0)</f>
        <v>0</v>
      </c>
    </row>
    <row r="6894" spans="3:4">
      <c r="C6894">
        <v>6893</v>
      </c>
      <c r="D6894">
        <f>IF('Dobór mocy zestawu'!$E$6&gt;=Arkusz2!C6894,"CPV 7",0)</f>
        <v>0</v>
      </c>
    </row>
    <row r="6895" spans="3:4">
      <c r="C6895">
        <v>6894</v>
      </c>
      <c r="D6895">
        <f>IF('Dobór mocy zestawu'!$E$6&gt;=Arkusz2!C6895,"CPV 7",0)</f>
        <v>0</v>
      </c>
    </row>
    <row r="6896" spans="3:4">
      <c r="C6896">
        <v>6895</v>
      </c>
      <c r="D6896">
        <f>IF('Dobór mocy zestawu'!$E$6&gt;=Arkusz2!C6896,"CPV 7",0)</f>
        <v>0</v>
      </c>
    </row>
    <row r="6897" spans="3:4">
      <c r="C6897">
        <v>6896</v>
      </c>
      <c r="D6897">
        <f>IF('Dobór mocy zestawu'!$E$6&gt;=Arkusz2!C6897,"CPV 7",0)</f>
        <v>0</v>
      </c>
    </row>
    <row r="6898" spans="3:4">
      <c r="C6898">
        <v>6897</v>
      </c>
      <c r="D6898">
        <f>IF('Dobór mocy zestawu'!$E$6&gt;=Arkusz2!C6898,"CPV 7",0)</f>
        <v>0</v>
      </c>
    </row>
    <row r="6899" spans="3:4">
      <c r="C6899">
        <v>6898</v>
      </c>
      <c r="D6899">
        <f>IF('Dobór mocy zestawu'!$E$6&gt;=Arkusz2!C6899,"CPV 7",0)</f>
        <v>0</v>
      </c>
    </row>
    <row r="6900" spans="3:4">
      <c r="C6900">
        <v>6899</v>
      </c>
      <c r="D6900">
        <f>IF('Dobór mocy zestawu'!$E$6&gt;=Arkusz2!C6900,"CPV 7",0)</f>
        <v>0</v>
      </c>
    </row>
    <row r="6901" spans="3:4">
      <c r="C6901">
        <v>6900</v>
      </c>
      <c r="D6901">
        <f>IF('Dobór mocy zestawu'!$E$6&gt;=Arkusz2!C6901,"CPV 7",0)</f>
        <v>0</v>
      </c>
    </row>
    <row r="6902" spans="3:4">
      <c r="C6902">
        <v>6901</v>
      </c>
      <c r="D6902">
        <f>IF('Dobór mocy zestawu'!$E$6&gt;=Arkusz2!C6902,"CPV 7",0)</f>
        <v>0</v>
      </c>
    </row>
    <row r="6903" spans="3:4">
      <c r="C6903">
        <v>6902</v>
      </c>
      <c r="D6903">
        <f>IF('Dobór mocy zestawu'!$E$6&gt;=Arkusz2!C6903,"CPV 7",0)</f>
        <v>0</v>
      </c>
    </row>
    <row r="6904" spans="3:4">
      <c r="C6904">
        <v>6903</v>
      </c>
      <c r="D6904">
        <f>IF('Dobór mocy zestawu'!$E$6&gt;=Arkusz2!C6904,"CPV 7",0)</f>
        <v>0</v>
      </c>
    </row>
    <row r="6905" spans="3:4">
      <c r="C6905">
        <v>6904</v>
      </c>
      <c r="D6905">
        <f>IF('Dobór mocy zestawu'!$E$6&gt;=Arkusz2!C6905,"CPV 7",0)</f>
        <v>0</v>
      </c>
    </row>
    <row r="6906" spans="3:4">
      <c r="C6906">
        <v>6905</v>
      </c>
      <c r="D6906">
        <f>IF('Dobór mocy zestawu'!$E$6&gt;=Arkusz2!C6906,"CPV 7",0)</f>
        <v>0</v>
      </c>
    </row>
    <row r="6907" spans="3:4">
      <c r="C6907">
        <v>6906</v>
      </c>
      <c r="D6907">
        <f>IF('Dobór mocy zestawu'!$E$6&gt;=Arkusz2!C6907,"CPV 7",0)</f>
        <v>0</v>
      </c>
    </row>
    <row r="6908" spans="3:4">
      <c r="C6908">
        <v>6907</v>
      </c>
      <c r="D6908">
        <f>IF('Dobór mocy zestawu'!$E$6&gt;=Arkusz2!C6908,"CPV 7",0)</f>
        <v>0</v>
      </c>
    </row>
    <row r="6909" spans="3:4">
      <c r="C6909">
        <v>6908</v>
      </c>
      <c r="D6909">
        <f>IF('Dobór mocy zestawu'!$E$6&gt;=Arkusz2!C6909,"CPV 7",0)</f>
        <v>0</v>
      </c>
    </row>
    <row r="6910" spans="3:4">
      <c r="C6910">
        <v>6909</v>
      </c>
      <c r="D6910">
        <f>IF('Dobór mocy zestawu'!$E$6&gt;=Arkusz2!C6910,"CPV 7",0)</f>
        <v>0</v>
      </c>
    </row>
    <row r="6911" spans="3:4">
      <c r="C6911">
        <v>6910</v>
      </c>
      <c r="D6911">
        <f>IF('Dobór mocy zestawu'!$E$6&gt;=Arkusz2!C6911,"CPV 7",0)</f>
        <v>0</v>
      </c>
    </row>
    <row r="6912" spans="3:4">
      <c r="C6912">
        <v>6911</v>
      </c>
      <c r="D6912">
        <f>IF('Dobór mocy zestawu'!$E$6&gt;=Arkusz2!C6912,"CPV 7",0)</f>
        <v>0</v>
      </c>
    </row>
    <row r="6913" spans="3:4">
      <c r="C6913">
        <v>6912</v>
      </c>
      <c r="D6913">
        <f>IF('Dobór mocy zestawu'!$E$6&gt;=Arkusz2!C6913,"CPV 7",0)</f>
        <v>0</v>
      </c>
    </row>
    <row r="6914" spans="3:4">
      <c r="C6914">
        <v>6913</v>
      </c>
      <c r="D6914">
        <f>IF('Dobór mocy zestawu'!$E$6&gt;=Arkusz2!C6914,"CPV 7",0)</f>
        <v>0</v>
      </c>
    </row>
    <row r="6915" spans="3:4">
      <c r="C6915">
        <v>6914</v>
      </c>
      <c r="D6915">
        <f>IF('Dobór mocy zestawu'!$E$6&gt;=Arkusz2!C6915,"CPV 7",0)</f>
        <v>0</v>
      </c>
    </row>
    <row r="6916" spans="3:4">
      <c r="C6916">
        <v>6915</v>
      </c>
      <c r="D6916">
        <f>IF('Dobór mocy zestawu'!$E$6&gt;=Arkusz2!C6916,"CPV 7",0)</f>
        <v>0</v>
      </c>
    </row>
    <row r="6917" spans="3:4">
      <c r="C6917">
        <v>6916</v>
      </c>
      <c r="D6917">
        <f>IF('Dobór mocy zestawu'!$E$6&gt;=Arkusz2!C6917,"CPV 7",0)</f>
        <v>0</v>
      </c>
    </row>
    <row r="6918" spans="3:4">
      <c r="C6918">
        <v>6917</v>
      </c>
      <c r="D6918">
        <f>IF('Dobór mocy zestawu'!$E$6&gt;=Arkusz2!C6918,"CPV 7",0)</f>
        <v>0</v>
      </c>
    </row>
    <row r="6919" spans="3:4">
      <c r="C6919">
        <v>6918</v>
      </c>
      <c r="D6919">
        <f>IF('Dobór mocy zestawu'!$E$6&gt;=Arkusz2!C6919,"CPV 7",0)</f>
        <v>0</v>
      </c>
    </row>
    <row r="6920" spans="3:4">
      <c r="C6920">
        <v>6919</v>
      </c>
      <c r="D6920">
        <f>IF('Dobór mocy zestawu'!$E$6&gt;=Arkusz2!C6920,"CPV 7",0)</f>
        <v>0</v>
      </c>
    </row>
    <row r="6921" spans="3:4">
      <c r="C6921">
        <v>6920</v>
      </c>
      <c r="D6921">
        <f>IF('Dobór mocy zestawu'!$E$6&gt;=Arkusz2!C6921,"CPV 7",0)</f>
        <v>0</v>
      </c>
    </row>
    <row r="6922" spans="3:4">
      <c r="C6922">
        <v>6921</v>
      </c>
      <c r="D6922">
        <f>IF('Dobór mocy zestawu'!$E$6&gt;=Arkusz2!C6922,"CPV 7",0)</f>
        <v>0</v>
      </c>
    </row>
    <row r="6923" spans="3:4">
      <c r="C6923">
        <v>6922</v>
      </c>
      <c r="D6923">
        <f>IF('Dobór mocy zestawu'!$E$6&gt;=Arkusz2!C6923,"CPV 7",0)</f>
        <v>0</v>
      </c>
    </row>
    <row r="6924" spans="3:4">
      <c r="C6924">
        <v>6923</v>
      </c>
      <c r="D6924">
        <f>IF('Dobór mocy zestawu'!$E$6&gt;=Arkusz2!C6924,"CPV 7",0)</f>
        <v>0</v>
      </c>
    </row>
    <row r="6925" spans="3:4">
      <c r="C6925">
        <v>6924</v>
      </c>
      <c r="D6925">
        <f>IF('Dobór mocy zestawu'!$E$6&gt;=Arkusz2!C6925,"CPV 7",0)</f>
        <v>0</v>
      </c>
    </row>
    <row r="6926" spans="3:4">
      <c r="C6926">
        <v>6925</v>
      </c>
      <c r="D6926">
        <f>IF('Dobór mocy zestawu'!$E$6&gt;=Arkusz2!C6926,"CPV 7",0)</f>
        <v>0</v>
      </c>
    </row>
    <row r="6927" spans="3:4">
      <c r="C6927">
        <v>6926</v>
      </c>
      <c r="D6927">
        <f>IF('Dobór mocy zestawu'!$E$6&gt;=Arkusz2!C6927,"CPV 7",0)</f>
        <v>0</v>
      </c>
    </row>
    <row r="6928" spans="3:4">
      <c r="C6928">
        <v>6927</v>
      </c>
      <c r="D6928">
        <f>IF('Dobór mocy zestawu'!$E$6&gt;=Arkusz2!C6928,"CPV 7",0)</f>
        <v>0</v>
      </c>
    </row>
    <row r="6929" spans="3:4">
      <c r="C6929">
        <v>6928</v>
      </c>
      <c r="D6929">
        <f>IF('Dobór mocy zestawu'!$E$6&gt;=Arkusz2!C6929,"CPV 7",0)</f>
        <v>0</v>
      </c>
    </row>
    <row r="6930" spans="3:4">
      <c r="C6930">
        <v>6929</v>
      </c>
      <c r="D6930">
        <f>IF('Dobór mocy zestawu'!$E$6&gt;=Arkusz2!C6930,"CPV 7",0)</f>
        <v>0</v>
      </c>
    </row>
    <row r="6931" spans="3:4">
      <c r="C6931">
        <v>6930</v>
      </c>
      <c r="D6931">
        <f>IF('Dobór mocy zestawu'!$E$6&gt;=Arkusz2!C6931,"CPV 7",0)</f>
        <v>0</v>
      </c>
    </row>
    <row r="6932" spans="3:4">
      <c r="C6932">
        <v>6931</v>
      </c>
      <c r="D6932">
        <f>IF('Dobór mocy zestawu'!$E$6&gt;=Arkusz2!C6932,"CPV 7",0)</f>
        <v>0</v>
      </c>
    </row>
    <row r="6933" spans="3:4">
      <c r="C6933">
        <v>6932</v>
      </c>
      <c r="D6933">
        <f>IF('Dobór mocy zestawu'!$E$6&gt;=Arkusz2!C6933,"CPV 7",0)</f>
        <v>0</v>
      </c>
    </row>
    <row r="6934" spans="3:4">
      <c r="C6934">
        <v>6933</v>
      </c>
      <c r="D6934">
        <f>IF('Dobór mocy zestawu'!$E$6&gt;=Arkusz2!C6934,"CPV 7",0)</f>
        <v>0</v>
      </c>
    </row>
    <row r="6935" spans="3:4">
      <c r="C6935">
        <v>6934</v>
      </c>
      <c r="D6935">
        <f>IF('Dobór mocy zestawu'!$E$6&gt;=Arkusz2!C6935,"CPV 7",0)</f>
        <v>0</v>
      </c>
    </row>
    <row r="6936" spans="3:4">
      <c r="C6936">
        <v>6935</v>
      </c>
      <c r="D6936">
        <f>IF('Dobór mocy zestawu'!$E$6&gt;=Arkusz2!C6936,"CPV 7",0)</f>
        <v>0</v>
      </c>
    </row>
    <row r="6937" spans="3:4">
      <c r="C6937">
        <v>6936</v>
      </c>
      <c r="D6937">
        <f>IF('Dobór mocy zestawu'!$E$6&gt;=Arkusz2!C6937,"CPV 7",0)</f>
        <v>0</v>
      </c>
    </row>
    <row r="6938" spans="3:4">
      <c r="C6938">
        <v>6937</v>
      </c>
      <c r="D6938">
        <f>IF('Dobór mocy zestawu'!$E$6&gt;=Arkusz2!C6938,"CPV 7",0)</f>
        <v>0</v>
      </c>
    </row>
    <row r="6939" spans="3:4">
      <c r="C6939">
        <v>6938</v>
      </c>
      <c r="D6939">
        <f>IF('Dobór mocy zestawu'!$E$6&gt;=Arkusz2!C6939,"CPV 7",0)</f>
        <v>0</v>
      </c>
    </row>
    <row r="6940" spans="3:4">
      <c r="C6940">
        <v>6939</v>
      </c>
      <c r="D6940">
        <f>IF('Dobór mocy zestawu'!$E$6&gt;=Arkusz2!C6940,"CPV 7",0)</f>
        <v>0</v>
      </c>
    </row>
    <row r="6941" spans="3:4">
      <c r="C6941">
        <v>6940</v>
      </c>
      <c r="D6941">
        <f>IF('Dobór mocy zestawu'!$E$6&gt;=Arkusz2!C6941,"CPV 7",0)</f>
        <v>0</v>
      </c>
    </row>
    <row r="6942" spans="3:4">
      <c r="C6942">
        <v>6941</v>
      </c>
      <c r="D6942">
        <f>IF('Dobór mocy zestawu'!$E$6&gt;=Arkusz2!C6942,"CPV 7",0)</f>
        <v>0</v>
      </c>
    </row>
    <row r="6943" spans="3:4">
      <c r="C6943">
        <v>6942</v>
      </c>
      <c r="D6943">
        <f>IF('Dobór mocy zestawu'!$E$6&gt;=Arkusz2!C6943,"CPV 7",0)</f>
        <v>0</v>
      </c>
    </row>
    <row r="6944" spans="3:4">
      <c r="C6944">
        <v>6943</v>
      </c>
      <c r="D6944">
        <f>IF('Dobór mocy zestawu'!$E$6&gt;=Arkusz2!C6944,"CPV 7",0)</f>
        <v>0</v>
      </c>
    </row>
    <row r="6945" spans="3:4">
      <c r="C6945">
        <v>6944</v>
      </c>
      <c r="D6945">
        <f>IF('Dobór mocy zestawu'!$E$6&gt;=Arkusz2!C6945,"CPV 7",0)</f>
        <v>0</v>
      </c>
    </row>
    <row r="6946" spans="3:4">
      <c r="C6946">
        <v>6945</v>
      </c>
      <c r="D6946">
        <f>IF('Dobór mocy zestawu'!$E$6&gt;=Arkusz2!C6946,"CPV 7",0)</f>
        <v>0</v>
      </c>
    </row>
    <row r="6947" spans="3:4">
      <c r="C6947">
        <v>6946</v>
      </c>
      <c r="D6947">
        <f>IF('Dobór mocy zestawu'!$E$6&gt;=Arkusz2!C6947,"CPV 7",0)</f>
        <v>0</v>
      </c>
    </row>
    <row r="6948" spans="3:4">
      <c r="C6948">
        <v>6947</v>
      </c>
      <c r="D6948">
        <f>IF('Dobór mocy zestawu'!$E$6&gt;=Arkusz2!C6948,"CPV 7",0)</f>
        <v>0</v>
      </c>
    </row>
    <row r="6949" spans="3:4">
      <c r="C6949">
        <v>6948</v>
      </c>
      <c r="D6949">
        <f>IF('Dobór mocy zestawu'!$E$6&gt;=Arkusz2!C6949,"CPV 7",0)</f>
        <v>0</v>
      </c>
    </row>
    <row r="6950" spans="3:4">
      <c r="C6950">
        <v>6949</v>
      </c>
      <c r="D6950">
        <f>IF('Dobór mocy zestawu'!$E$6&gt;=Arkusz2!C6950,"CPV 7",0)</f>
        <v>0</v>
      </c>
    </row>
    <row r="6951" spans="3:4">
      <c r="C6951">
        <v>6950</v>
      </c>
      <c r="D6951">
        <f>IF('Dobór mocy zestawu'!$E$6&gt;=Arkusz2!C6951,"CPV 7",0)</f>
        <v>0</v>
      </c>
    </row>
    <row r="6952" spans="3:4">
      <c r="C6952">
        <v>6951</v>
      </c>
      <c r="D6952">
        <f>IF('Dobór mocy zestawu'!$E$6&gt;=Arkusz2!C6952,"CPV 7",0)</f>
        <v>0</v>
      </c>
    </row>
    <row r="6953" spans="3:4">
      <c r="C6953">
        <v>6952</v>
      </c>
      <c r="D6953">
        <f>IF('Dobór mocy zestawu'!$E$6&gt;=Arkusz2!C6953,"CPV 7",0)</f>
        <v>0</v>
      </c>
    </row>
    <row r="6954" spans="3:4">
      <c r="C6954">
        <v>6953</v>
      </c>
      <c r="D6954">
        <f>IF('Dobór mocy zestawu'!$E$6&gt;=Arkusz2!C6954,"CPV 7",0)</f>
        <v>0</v>
      </c>
    </row>
    <row r="6955" spans="3:4">
      <c r="C6955">
        <v>6954</v>
      </c>
      <c r="D6955">
        <f>IF('Dobór mocy zestawu'!$E$6&gt;=Arkusz2!C6955,"CPV 7",0)</f>
        <v>0</v>
      </c>
    </row>
    <row r="6956" spans="3:4">
      <c r="C6956">
        <v>6955</v>
      </c>
      <c r="D6956">
        <f>IF('Dobór mocy zestawu'!$E$6&gt;=Arkusz2!C6956,"CPV 7",0)</f>
        <v>0</v>
      </c>
    </row>
    <row r="6957" spans="3:4">
      <c r="C6957">
        <v>6956</v>
      </c>
      <c r="D6957">
        <f>IF('Dobór mocy zestawu'!$E$6&gt;=Arkusz2!C6957,"CPV 7",0)</f>
        <v>0</v>
      </c>
    </row>
    <row r="6958" spans="3:4">
      <c r="C6958">
        <v>6957</v>
      </c>
      <c r="D6958">
        <f>IF('Dobór mocy zestawu'!$E$6&gt;=Arkusz2!C6958,"CPV 7",0)</f>
        <v>0</v>
      </c>
    </row>
    <row r="6959" spans="3:4">
      <c r="C6959">
        <v>6958</v>
      </c>
      <c r="D6959">
        <f>IF('Dobór mocy zestawu'!$E$6&gt;=Arkusz2!C6959,"CPV 7",0)</f>
        <v>0</v>
      </c>
    </row>
    <row r="6960" spans="3:4">
      <c r="C6960">
        <v>6959</v>
      </c>
      <c r="D6960">
        <f>IF('Dobór mocy zestawu'!$E$6&gt;=Arkusz2!C6960,"CPV 7",0)</f>
        <v>0</v>
      </c>
    </row>
    <row r="6961" spans="3:4">
      <c r="C6961">
        <v>6960</v>
      </c>
      <c r="D6961">
        <f>IF('Dobór mocy zestawu'!$E$6&gt;=Arkusz2!C6961,"CPV 7",0)</f>
        <v>0</v>
      </c>
    </row>
    <row r="6962" spans="3:4">
      <c r="C6962">
        <v>6961</v>
      </c>
      <c r="D6962">
        <f>IF('Dobór mocy zestawu'!$E$6&gt;=Arkusz2!C6962,"CPV 7",0)</f>
        <v>0</v>
      </c>
    </row>
    <row r="6963" spans="3:4">
      <c r="C6963">
        <v>6962</v>
      </c>
      <c r="D6963">
        <f>IF('Dobór mocy zestawu'!$E$6&gt;=Arkusz2!C6963,"CPV 7",0)</f>
        <v>0</v>
      </c>
    </row>
    <row r="6964" spans="3:4">
      <c r="C6964">
        <v>6963</v>
      </c>
      <c r="D6964">
        <f>IF('Dobór mocy zestawu'!$E$6&gt;=Arkusz2!C6964,"CPV 7",0)</f>
        <v>0</v>
      </c>
    </row>
    <row r="6965" spans="3:4">
      <c r="C6965">
        <v>6964</v>
      </c>
      <c r="D6965">
        <f>IF('Dobór mocy zestawu'!$E$6&gt;=Arkusz2!C6965,"CPV 7",0)</f>
        <v>0</v>
      </c>
    </row>
    <row r="6966" spans="3:4">
      <c r="C6966">
        <v>6965</v>
      </c>
      <c r="D6966">
        <f>IF('Dobór mocy zestawu'!$E$6&gt;=Arkusz2!C6966,"CPV 7",0)</f>
        <v>0</v>
      </c>
    </row>
    <row r="6967" spans="3:4">
      <c r="C6967">
        <v>6966</v>
      </c>
      <c r="D6967">
        <f>IF('Dobór mocy zestawu'!$E$6&gt;=Arkusz2!C6967,"CPV 7",0)</f>
        <v>0</v>
      </c>
    </row>
    <row r="6968" spans="3:4">
      <c r="C6968">
        <v>6967</v>
      </c>
      <c r="D6968">
        <f>IF('Dobór mocy zestawu'!$E$6&gt;=Arkusz2!C6968,"CPV 7",0)</f>
        <v>0</v>
      </c>
    </row>
    <row r="6969" spans="3:4">
      <c r="C6969">
        <v>6968</v>
      </c>
      <c r="D6969">
        <f>IF('Dobór mocy zestawu'!$E$6&gt;=Arkusz2!C6969,"CPV 7",0)</f>
        <v>0</v>
      </c>
    </row>
    <row r="6970" spans="3:4">
      <c r="C6970">
        <v>6969</v>
      </c>
      <c r="D6970">
        <f>IF('Dobór mocy zestawu'!$E$6&gt;=Arkusz2!C6970,"CPV 7",0)</f>
        <v>0</v>
      </c>
    </row>
    <row r="6971" spans="3:4">
      <c r="C6971">
        <v>6970</v>
      </c>
      <c r="D6971">
        <f>IF('Dobór mocy zestawu'!$E$6&gt;=Arkusz2!C6971,"CPV 7",0)</f>
        <v>0</v>
      </c>
    </row>
    <row r="6972" spans="3:4">
      <c r="C6972">
        <v>6971</v>
      </c>
      <c r="D6972">
        <f>IF('Dobór mocy zestawu'!$E$6&gt;=Arkusz2!C6972,"CPV 7",0)</f>
        <v>0</v>
      </c>
    </row>
    <row r="6973" spans="3:4">
      <c r="C6973">
        <v>6972</v>
      </c>
      <c r="D6973">
        <f>IF('Dobór mocy zestawu'!$E$6&gt;=Arkusz2!C6973,"CPV 7",0)</f>
        <v>0</v>
      </c>
    </row>
    <row r="6974" spans="3:4">
      <c r="C6974">
        <v>6973</v>
      </c>
      <c r="D6974">
        <f>IF('Dobór mocy zestawu'!$E$6&gt;=Arkusz2!C6974,"CPV 7",0)</f>
        <v>0</v>
      </c>
    </row>
    <row r="6975" spans="3:4">
      <c r="C6975">
        <v>6974</v>
      </c>
      <c r="D6975">
        <f>IF('Dobór mocy zestawu'!$E$6&gt;=Arkusz2!C6975,"CPV 7",0)</f>
        <v>0</v>
      </c>
    </row>
    <row r="6976" spans="3:4">
      <c r="C6976">
        <v>6975</v>
      </c>
      <c r="D6976">
        <f>IF('Dobór mocy zestawu'!$E$6&gt;=Arkusz2!C6976,"CPV 7",0)</f>
        <v>0</v>
      </c>
    </row>
    <row r="6977" spans="3:4">
      <c r="C6977">
        <v>6976</v>
      </c>
      <c r="D6977">
        <f>IF('Dobór mocy zestawu'!$E$6&gt;=Arkusz2!C6977,"CPV 7",0)</f>
        <v>0</v>
      </c>
    </row>
    <row r="6978" spans="3:4">
      <c r="C6978">
        <v>6977</v>
      </c>
      <c r="D6978">
        <f>IF('Dobór mocy zestawu'!$E$6&gt;=Arkusz2!C6978,"CPV 7",0)</f>
        <v>0</v>
      </c>
    </row>
    <row r="6979" spans="3:4">
      <c r="C6979">
        <v>6978</v>
      </c>
      <c r="D6979">
        <f>IF('Dobór mocy zestawu'!$E$6&gt;=Arkusz2!C6979,"CPV 7",0)</f>
        <v>0</v>
      </c>
    </row>
    <row r="6980" spans="3:4">
      <c r="C6980">
        <v>6979</v>
      </c>
      <c r="D6980">
        <f>IF('Dobór mocy zestawu'!$E$6&gt;=Arkusz2!C6980,"CPV 7",0)</f>
        <v>0</v>
      </c>
    </row>
    <row r="6981" spans="3:4">
      <c r="C6981">
        <v>6980</v>
      </c>
      <c r="D6981">
        <f>IF('Dobór mocy zestawu'!$E$6&gt;=Arkusz2!C6981,"CPV 7",0)</f>
        <v>0</v>
      </c>
    </row>
    <row r="6982" spans="3:4">
      <c r="C6982">
        <v>6981</v>
      </c>
      <c r="D6982">
        <f>IF('Dobór mocy zestawu'!$E$6&gt;=Arkusz2!C6982,"CPV 7",0)</f>
        <v>0</v>
      </c>
    </row>
    <row r="6983" spans="3:4">
      <c r="C6983">
        <v>6982</v>
      </c>
      <c r="D6983">
        <f>IF('Dobór mocy zestawu'!$E$6&gt;=Arkusz2!C6983,"CPV 7",0)</f>
        <v>0</v>
      </c>
    </row>
    <row r="6984" spans="3:4">
      <c r="C6984">
        <v>6983</v>
      </c>
      <c r="D6984">
        <f>IF('Dobór mocy zestawu'!$E$6&gt;=Arkusz2!C6984,"CPV 7",0)</f>
        <v>0</v>
      </c>
    </row>
    <row r="6985" spans="3:4">
      <c r="C6985">
        <v>6984</v>
      </c>
      <c r="D6985">
        <f>IF('Dobór mocy zestawu'!$E$6&gt;=Arkusz2!C6985,"CPV 7",0)</f>
        <v>0</v>
      </c>
    </row>
    <row r="6986" spans="3:4">
      <c r="C6986">
        <v>6985</v>
      </c>
      <c r="D6986">
        <f>IF('Dobór mocy zestawu'!$E$6&gt;=Arkusz2!C6986,"CPV 7",0)</f>
        <v>0</v>
      </c>
    </row>
    <row r="6987" spans="3:4">
      <c r="C6987">
        <v>6986</v>
      </c>
      <c r="D6987">
        <f>IF('Dobór mocy zestawu'!$E$6&gt;=Arkusz2!C6987,"CPV 7",0)</f>
        <v>0</v>
      </c>
    </row>
    <row r="6988" spans="3:4">
      <c r="C6988">
        <v>6987</v>
      </c>
      <c r="D6988">
        <f>IF('Dobór mocy zestawu'!$E$6&gt;=Arkusz2!C6988,"CPV 7",0)</f>
        <v>0</v>
      </c>
    </row>
    <row r="6989" spans="3:4">
      <c r="C6989">
        <v>6988</v>
      </c>
      <c r="D6989">
        <f>IF('Dobór mocy zestawu'!$E$6&gt;=Arkusz2!C6989,"CPV 7",0)</f>
        <v>0</v>
      </c>
    </row>
    <row r="6990" spans="3:4">
      <c r="C6990">
        <v>6989</v>
      </c>
      <c r="D6990">
        <f>IF('Dobór mocy zestawu'!$E$6&gt;=Arkusz2!C6990,"CPV 7",0)</f>
        <v>0</v>
      </c>
    </row>
    <row r="6991" spans="3:4">
      <c r="C6991">
        <v>6990</v>
      </c>
      <c r="D6991">
        <f>IF('Dobór mocy zestawu'!$E$6&gt;=Arkusz2!C6991,"CPV 7",0)</f>
        <v>0</v>
      </c>
    </row>
    <row r="6992" spans="3:4">
      <c r="C6992">
        <v>6991</v>
      </c>
      <c r="D6992">
        <f>IF('Dobór mocy zestawu'!$E$6&gt;=Arkusz2!C6992,"CPV 7",0)</f>
        <v>0</v>
      </c>
    </row>
    <row r="6993" spans="3:4">
      <c r="C6993">
        <v>6992</v>
      </c>
      <c r="D6993">
        <f>IF('Dobór mocy zestawu'!$E$6&gt;=Arkusz2!C6993,"CPV 7",0)</f>
        <v>0</v>
      </c>
    </row>
    <row r="6994" spans="3:4">
      <c r="C6994">
        <v>6993</v>
      </c>
      <c r="D6994">
        <f>IF('Dobór mocy zestawu'!$E$6&gt;=Arkusz2!C6994,"CPV 7",0)</f>
        <v>0</v>
      </c>
    </row>
    <row r="6995" spans="3:4">
      <c r="C6995">
        <v>6994</v>
      </c>
      <c r="D6995">
        <f>IF('Dobór mocy zestawu'!$E$6&gt;=Arkusz2!C6995,"CPV 7",0)</f>
        <v>0</v>
      </c>
    </row>
    <row r="6996" spans="3:4">
      <c r="C6996">
        <v>6995</v>
      </c>
      <c r="D6996">
        <f>IF('Dobór mocy zestawu'!$E$6&gt;=Arkusz2!C6996,"CPV 7",0)</f>
        <v>0</v>
      </c>
    </row>
    <row r="6997" spans="3:4">
      <c r="C6997">
        <v>6996</v>
      </c>
      <c r="D6997">
        <f>IF('Dobór mocy zestawu'!$E$6&gt;=Arkusz2!C6997,"CPV 7",0)</f>
        <v>0</v>
      </c>
    </row>
    <row r="6998" spans="3:4">
      <c r="C6998">
        <v>6997</v>
      </c>
      <c r="D6998">
        <f>IF('Dobór mocy zestawu'!$E$6&gt;=Arkusz2!C6998,"CPV 7",0)</f>
        <v>0</v>
      </c>
    </row>
    <row r="6999" spans="3:4">
      <c r="C6999">
        <v>6998</v>
      </c>
      <c r="D6999">
        <f>IF('Dobór mocy zestawu'!$E$6&gt;=Arkusz2!C6999,"CPV 7",0)</f>
        <v>0</v>
      </c>
    </row>
    <row r="7000" spans="3:4">
      <c r="C7000">
        <v>6999</v>
      </c>
      <c r="D7000">
        <f>IF('Dobór mocy zestawu'!$E$6&gt;=Arkusz2!C7000,"CPV 7",0)</f>
        <v>0</v>
      </c>
    </row>
    <row r="7001" spans="3:4">
      <c r="C7001">
        <v>7000</v>
      </c>
      <c r="D7001">
        <f>IF('Dobór mocy zestawu'!$E$6&gt;=Arkusz2!C7001,"CPV 7",0)</f>
        <v>0</v>
      </c>
    </row>
    <row r="7002" spans="3:4">
      <c r="C7002">
        <v>7001</v>
      </c>
      <c r="D7002">
        <f>IF('Dobór mocy zestawu'!$E$6&gt;=Arkusz2!C7002,"CPV 8",0)</f>
        <v>0</v>
      </c>
    </row>
    <row r="7003" spans="3:4">
      <c r="C7003">
        <v>7002</v>
      </c>
      <c r="D7003">
        <f>IF('Dobór mocy zestawu'!$E$6&gt;=Arkusz2!C7003,"CPV 8",0)</f>
        <v>0</v>
      </c>
    </row>
    <row r="7004" spans="3:4">
      <c r="C7004">
        <v>7003</v>
      </c>
      <c r="D7004">
        <f>IF('Dobór mocy zestawu'!$E$6&gt;=Arkusz2!C7004,"CPV 8",0)</f>
        <v>0</v>
      </c>
    </row>
    <row r="7005" spans="3:4">
      <c r="C7005">
        <v>7004</v>
      </c>
      <c r="D7005">
        <f>IF('Dobór mocy zestawu'!$E$6&gt;=Arkusz2!C7005,"CPV 8",0)</f>
        <v>0</v>
      </c>
    </row>
    <row r="7006" spans="3:4">
      <c r="C7006">
        <v>7005</v>
      </c>
      <c r="D7006">
        <f>IF('Dobór mocy zestawu'!$E$6&gt;=Arkusz2!C7006,"CPV 8",0)</f>
        <v>0</v>
      </c>
    </row>
    <row r="7007" spans="3:4">
      <c r="C7007">
        <v>7006</v>
      </c>
      <c r="D7007">
        <f>IF('Dobór mocy zestawu'!$E$6&gt;=Arkusz2!C7007,"CPV 8",0)</f>
        <v>0</v>
      </c>
    </row>
    <row r="7008" spans="3:4">
      <c r="C7008">
        <v>7007</v>
      </c>
      <c r="D7008">
        <f>IF('Dobór mocy zestawu'!$E$6&gt;=Arkusz2!C7008,"CPV 8",0)</f>
        <v>0</v>
      </c>
    </row>
    <row r="7009" spans="3:4">
      <c r="C7009">
        <v>7008</v>
      </c>
      <c r="D7009">
        <f>IF('Dobór mocy zestawu'!$E$6&gt;=Arkusz2!C7009,"CPV 8",0)</f>
        <v>0</v>
      </c>
    </row>
    <row r="7010" spans="3:4">
      <c r="C7010">
        <v>7009</v>
      </c>
      <c r="D7010">
        <f>IF('Dobór mocy zestawu'!$E$6&gt;=Arkusz2!C7010,"CPV 8",0)</f>
        <v>0</v>
      </c>
    </row>
    <row r="7011" spans="3:4">
      <c r="C7011">
        <v>7010</v>
      </c>
      <c r="D7011">
        <f>IF('Dobór mocy zestawu'!$E$6&gt;=Arkusz2!C7011,"CPV 8",0)</f>
        <v>0</v>
      </c>
    </row>
    <row r="7012" spans="3:4">
      <c r="C7012">
        <v>7011</v>
      </c>
      <c r="D7012">
        <f>IF('Dobór mocy zestawu'!$E$6&gt;=Arkusz2!C7012,"CPV 8",0)</f>
        <v>0</v>
      </c>
    </row>
    <row r="7013" spans="3:4">
      <c r="C7013">
        <v>7012</v>
      </c>
      <c r="D7013">
        <f>IF('Dobór mocy zestawu'!$E$6&gt;=Arkusz2!C7013,"CPV 8",0)</f>
        <v>0</v>
      </c>
    </row>
    <row r="7014" spans="3:4">
      <c r="C7014">
        <v>7013</v>
      </c>
      <c r="D7014">
        <f>IF('Dobór mocy zestawu'!$E$6&gt;=Arkusz2!C7014,"CPV 8",0)</f>
        <v>0</v>
      </c>
    </row>
    <row r="7015" spans="3:4">
      <c r="C7015">
        <v>7014</v>
      </c>
      <c r="D7015">
        <f>IF('Dobór mocy zestawu'!$E$6&gt;=Arkusz2!C7015,"CPV 8",0)</f>
        <v>0</v>
      </c>
    </row>
    <row r="7016" spans="3:4">
      <c r="C7016">
        <v>7015</v>
      </c>
      <c r="D7016">
        <f>IF('Dobór mocy zestawu'!$E$6&gt;=Arkusz2!C7016,"CPV 8",0)</f>
        <v>0</v>
      </c>
    </row>
    <row r="7017" spans="3:4">
      <c r="C7017">
        <v>7016</v>
      </c>
      <c r="D7017">
        <f>IF('Dobór mocy zestawu'!$E$6&gt;=Arkusz2!C7017,"CPV 8",0)</f>
        <v>0</v>
      </c>
    </row>
    <row r="7018" spans="3:4">
      <c r="C7018">
        <v>7017</v>
      </c>
      <c r="D7018">
        <f>IF('Dobór mocy zestawu'!$E$6&gt;=Arkusz2!C7018,"CPV 8",0)</f>
        <v>0</v>
      </c>
    </row>
    <row r="7019" spans="3:4">
      <c r="C7019">
        <v>7018</v>
      </c>
      <c r="D7019">
        <f>IF('Dobór mocy zestawu'!$E$6&gt;=Arkusz2!C7019,"CPV 8",0)</f>
        <v>0</v>
      </c>
    </row>
    <row r="7020" spans="3:4">
      <c r="C7020">
        <v>7019</v>
      </c>
      <c r="D7020">
        <f>IF('Dobór mocy zestawu'!$E$6&gt;=Arkusz2!C7020,"CPV 8",0)</f>
        <v>0</v>
      </c>
    </row>
    <row r="7021" spans="3:4">
      <c r="C7021">
        <v>7020</v>
      </c>
      <c r="D7021">
        <f>IF('Dobór mocy zestawu'!$E$6&gt;=Arkusz2!C7021,"CPV 8",0)</f>
        <v>0</v>
      </c>
    </row>
    <row r="7022" spans="3:4">
      <c r="C7022">
        <v>7021</v>
      </c>
      <c r="D7022">
        <f>IF('Dobór mocy zestawu'!$E$6&gt;=Arkusz2!C7022,"CPV 8",0)</f>
        <v>0</v>
      </c>
    </row>
    <row r="7023" spans="3:4">
      <c r="C7023">
        <v>7022</v>
      </c>
      <c r="D7023">
        <f>IF('Dobór mocy zestawu'!$E$6&gt;=Arkusz2!C7023,"CPV 8",0)</f>
        <v>0</v>
      </c>
    </row>
    <row r="7024" spans="3:4">
      <c r="C7024">
        <v>7023</v>
      </c>
      <c r="D7024">
        <f>IF('Dobór mocy zestawu'!$E$6&gt;=Arkusz2!C7024,"CPV 8",0)</f>
        <v>0</v>
      </c>
    </row>
    <row r="7025" spans="3:4">
      <c r="C7025">
        <v>7024</v>
      </c>
      <c r="D7025">
        <f>IF('Dobór mocy zestawu'!$E$6&gt;=Arkusz2!C7025,"CPV 8",0)</f>
        <v>0</v>
      </c>
    </row>
    <row r="7026" spans="3:4">
      <c r="C7026">
        <v>7025</v>
      </c>
      <c r="D7026">
        <f>IF('Dobór mocy zestawu'!$E$6&gt;=Arkusz2!C7026,"CPV 8",0)</f>
        <v>0</v>
      </c>
    </row>
    <row r="7027" spans="3:4">
      <c r="C7027">
        <v>7026</v>
      </c>
      <c r="D7027">
        <f>IF('Dobór mocy zestawu'!$E$6&gt;=Arkusz2!C7027,"CPV 8",0)</f>
        <v>0</v>
      </c>
    </row>
    <row r="7028" spans="3:4">
      <c r="C7028">
        <v>7027</v>
      </c>
      <c r="D7028">
        <f>IF('Dobór mocy zestawu'!$E$6&gt;=Arkusz2!C7028,"CPV 8",0)</f>
        <v>0</v>
      </c>
    </row>
    <row r="7029" spans="3:4">
      <c r="C7029">
        <v>7028</v>
      </c>
      <c r="D7029">
        <f>IF('Dobór mocy zestawu'!$E$6&gt;=Arkusz2!C7029,"CPV 8",0)</f>
        <v>0</v>
      </c>
    </row>
    <row r="7030" spans="3:4">
      <c r="C7030">
        <v>7029</v>
      </c>
      <c r="D7030">
        <f>IF('Dobór mocy zestawu'!$E$6&gt;=Arkusz2!C7030,"CPV 8",0)</f>
        <v>0</v>
      </c>
    </row>
    <row r="7031" spans="3:4">
      <c r="C7031">
        <v>7030</v>
      </c>
      <c r="D7031">
        <f>IF('Dobór mocy zestawu'!$E$6&gt;=Arkusz2!C7031,"CPV 8",0)</f>
        <v>0</v>
      </c>
    </row>
    <row r="7032" spans="3:4">
      <c r="C7032">
        <v>7031</v>
      </c>
      <c r="D7032">
        <f>IF('Dobór mocy zestawu'!$E$6&gt;=Arkusz2!C7032,"CPV 8",0)</f>
        <v>0</v>
      </c>
    </row>
    <row r="7033" spans="3:4">
      <c r="C7033">
        <v>7032</v>
      </c>
      <c r="D7033">
        <f>IF('Dobór mocy zestawu'!$E$6&gt;=Arkusz2!C7033,"CPV 8",0)</f>
        <v>0</v>
      </c>
    </row>
    <row r="7034" spans="3:4">
      <c r="C7034">
        <v>7033</v>
      </c>
      <c r="D7034">
        <f>IF('Dobór mocy zestawu'!$E$6&gt;=Arkusz2!C7034,"CPV 8",0)</f>
        <v>0</v>
      </c>
    </row>
    <row r="7035" spans="3:4">
      <c r="C7035">
        <v>7034</v>
      </c>
      <c r="D7035">
        <f>IF('Dobór mocy zestawu'!$E$6&gt;=Arkusz2!C7035,"CPV 8",0)</f>
        <v>0</v>
      </c>
    </row>
    <row r="7036" spans="3:4">
      <c r="C7036">
        <v>7035</v>
      </c>
      <c r="D7036">
        <f>IF('Dobór mocy zestawu'!$E$6&gt;=Arkusz2!C7036,"CPV 8",0)</f>
        <v>0</v>
      </c>
    </row>
    <row r="7037" spans="3:4">
      <c r="C7037">
        <v>7036</v>
      </c>
      <c r="D7037">
        <f>IF('Dobór mocy zestawu'!$E$6&gt;=Arkusz2!C7037,"CPV 8",0)</f>
        <v>0</v>
      </c>
    </row>
    <row r="7038" spans="3:4">
      <c r="C7038">
        <v>7037</v>
      </c>
      <c r="D7038">
        <f>IF('Dobór mocy zestawu'!$E$6&gt;=Arkusz2!C7038,"CPV 8",0)</f>
        <v>0</v>
      </c>
    </row>
    <row r="7039" spans="3:4">
      <c r="C7039">
        <v>7038</v>
      </c>
      <c r="D7039">
        <f>IF('Dobór mocy zestawu'!$E$6&gt;=Arkusz2!C7039,"CPV 8",0)</f>
        <v>0</v>
      </c>
    </row>
    <row r="7040" spans="3:4">
      <c r="C7040">
        <v>7039</v>
      </c>
      <c r="D7040">
        <f>IF('Dobór mocy zestawu'!$E$6&gt;=Arkusz2!C7040,"CPV 8",0)</f>
        <v>0</v>
      </c>
    </row>
    <row r="7041" spans="3:4">
      <c r="C7041">
        <v>7040</v>
      </c>
      <c r="D7041">
        <f>IF('Dobór mocy zestawu'!$E$6&gt;=Arkusz2!C7041,"CPV 8",0)</f>
        <v>0</v>
      </c>
    </row>
    <row r="7042" spans="3:4">
      <c r="C7042">
        <v>7041</v>
      </c>
      <c r="D7042">
        <f>IF('Dobór mocy zestawu'!$E$6&gt;=Arkusz2!C7042,"CPV 8",0)</f>
        <v>0</v>
      </c>
    </row>
    <row r="7043" spans="3:4">
      <c r="C7043">
        <v>7042</v>
      </c>
      <c r="D7043">
        <f>IF('Dobór mocy zestawu'!$E$6&gt;=Arkusz2!C7043,"CPV 8",0)</f>
        <v>0</v>
      </c>
    </row>
    <row r="7044" spans="3:4">
      <c r="C7044">
        <v>7043</v>
      </c>
      <c r="D7044">
        <f>IF('Dobór mocy zestawu'!$E$6&gt;=Arkusz2!C7044,"CPV 8",0)</f>
        <v>0</v>
      </c>
    </row>
    <row r="7045" spans="3:4">
      <c r="C7045">
        <v>7044</v>
      </c>
      <c r="D7045">
        <f>IF('Dobór mocy zestawu'!$E$6&gt;=Arkusz2!C7045,"CPV 8",0)</f>
        <v>0</v>
      </c>
    </row>
    <row r="7046" spans="3:4">
      <c r="C7046">
        <v>7045</v>
      </c>
      <c r="D7046">
        <f>IF('Dobór mocy zestawu'!$E$6&gt;=Arkusz2!C7046,"CPV 8",0)</f>
        <v>0</v>
      </c>
    </row>
    <row r="7047" spans="3:4">
      <c r="C7047">
        <v>7046</v>
      </c>
      <c r="D7047">
        <f>IF('Dobór mocy zestawu'!$E$6&gt;=Arkusz2!C7047,"CPV 8",0)</f>
        <v>0</v>
      </c>
    </row>
    <row r="7048" spans="3:4">
      <c r="C7048">
        <v>7047</v>
      </c>
      <c r="D7048">
        <f>IF('Dobór mocy zestawu'!$E$6&gt;=Arkusz2!C7048,"CPV 8",0)</f>
        <v>0</v>
      </c>
    </row>
    <row r="7049" spans="3:4">
      <c r="C7049">
        <v>7048</v>
      </c>
      <c r="D7049">
        <f>IF('Dobór mocy zestawu'!$E$6&gt;=Arkusz2!C7049,"CPV 8",0)</f>
        <v>0</v>
      </c>
    </row>
    <row r="7050" spans="3:4">
      <c r="C7050">
        <v>7049</v>
      </c>
      <c r="D7050">
        <f>IF('Dobór mocy zestawu'!$E$6&gt;=Arkusz2!C7050,"CPV 8",0)</f>
        <v>0</v>
      </c>
    </row>
    <row r="7051" spans="3:4">
      <c r="C7051">
        <v>7050</v>
      </c>
      <c r="D7051">
        <f>IF('Dobór mocy zestawu'!$E$6&gt;=Arkusz2!C7051,"CPV 8",0)</f>
        <v>0</v>
      </c>
    </row>
    <row r="7052" spans="3:4">
      <c r="C7052">
        <v>7051</v>
      </c>
      <c r="D7052">
        <f>IF('Dobór mocy zestawu'!$E$6&gt;=Arkusz2!C7052,"CPV 8",0)</f>
        <v>0</v>
      </c>
    </row>
    <row r="7053" spans="3:4">
      <c r="C7053">
        <v>7052</v>
      </c>
      <c r="D7053">
        <f>IF('Dobór mocy zestawu'!$E$6&gt;=Arkusz2!C7053,"CPV 8",0)</f>
        <v>0</v>
      </c>
    </row>
    <row r="7054" spans="3:4">
      <c r="C7054">
        <v>7053</v>
      </c>
      <c r="D7054">
        <f>IF('Dobór mocy zestawu'!$E$6&gt;=Arkusz2!C7054,"CPV 8",0)</f>
        <v>0</v>
      </c>
    </row>
    <row r="7055" spans="3:4">
      <c r="C7055">
        <v>7054</v>
      </c>
      <c r="D7055">
        <f>IF('Dobór mocy zestawu'!$E$6&gt;=Arkusz2!C7055,"CPV 8",0)</f>
        <v>0</v>
      </c>
    </row>
    <row r="7056" spans="3:4">
      <c r="C7056">
        <v>7055</v>
      </c>
      <c r="D7056">
        <f>IF('Dobór mocy zestawu'!$E$6&gt;=Arkusz2!C7056,"CPV 8",0)</f>
        <v>0</v>
      </c>
    </row>
    <row r="7057" spans="3:4">
      <c r="C7057">
        <v>7056</v>
      </c>
      <c r="D7057">
        <f>IF('Dobór mocy zestawu'!$E$6&gt;=Arkusz2!C7057,"CPV 8",0)</f>
        <v>0</v>
      </c>
    </row>
    <row r="7058" spans="3:4">
      <c r="C7058">
        <v>7057</v>
      </c>
      <c r="D7058">
        <f>IF('Dobór mocy zestawu'!$E$6&gt;=Arkusz2!C7058,"CPV 8",0)</f>
        <v>0</v>
      </c>
    </row>
    <row r="7059" spans="3:4">
      <c r="C7059">
        <v>7058</v>
      </c>
      <c r="D7059">
        <f>IF('Dobór mocy zestawu'!$E$6&gt;=Arkusz2!C7059,"CPV 8",0)</f>
        <v>0</v>
      </c>
    </row>
    <row r="7060" spans="3:4">
      <c r="C7060">
        <v>7059</v>
      </c>
      <c r="D7060">
        <f>IF('Dobór mocy zestawu'!$E$6&gt;=Arkusz2!C7060,"CPV 8",0)</f>
        <v>0</v>
      </c>
    </row>
    <row r="7061" spans="3:4">
      <c r="C7061">
        <v>7060</v>
      </c>
      <c r="D7061">
        <f>IF('Dobór mocy zestawu'!$E$6&gt;=Arkusz2!C7061,"CPV 8",0)</f>
        <v>0</v>
      </c>
    </row>
    <row r="7062" spans="3:4">
      <c r="C7062">
        <v>7061</v>
      </c>
      <c r="D7062">
        <f>IF('Dobór mocy zestawu'!$E$6&gt;=Arkusz2!C7062,"CPV 8",0)</f>
        <v>0</v>
      </c>
    </row>
    <row r="7063" spans="3:4">
      <c r="C7063">
        <v>7062</v>
      </c>
      <c r="D7063">
        <f>IF('Dobór mocy zestawu'!$E$6&gt;=Arkusz2!C7063,"CPV 8",0)</f>
        <v>0</v>
      </c>
    </row>
    <row r="7064" spans="3:4">
      <c r="C7064">
        <v>7063</v>
      </c>
      <c r="D7064">
        <f>IF('Dobór mocy zestawu'!$E$6&gt;=Arkusz2!C7064,"CPV 8",0)</f>
        <v>0</v>
      </c>
    </row>
    <row r="7065" spans="3:4">
      <c r="C7065">
        <v>7064</v>
      </c>
      <c r="D7065">
        <f>IF('Dobór mocy zestawu'!$E$6&gt;=Arkusz2!C7065,"CPV 8",0)</f>
        <v>0</v>
      </c>
    </row>
    <row r="7066" spans="3:4">
      <c r="C7066">
        <v>7065</v>
      </c>
      <c r="D7066">
        <f>IF('Dobór mocy zestawu'!$E$6&gt;=Arkusz2!C7066,"CPV 8",0)</f>
        <v>0</v>
      </c>
    </row>
    <row r="7067" spans="3:4">
      <c r="C7067">
        <v>7066</v>
      </c>
      <c r="D7067">
        <f>IF('Dobór mocy zestawu'!$E$6&gt;=Arkusz2!C7067,"CPV 8",0)</f>
        <v>0</v>
      </c>
    </row>
    <row r="7068" spans="3:4">
      <c r="C7068">
        <v>7067</v>
      </c>
      <c r="D7068">
        <f>IF('Dobór mocy zestawu'!$E$6&gt;=Arkusz2!C7068,"CPV 8",0)</f>
        <v>0</v>
      </c>
    </row>
    <row r="7069" spans="3:4">
      <c r="C7069">
        <v>7068</v>
      </c>
      <c r="D7069">
        <f>IF('Dobór mocy zestawu'!$E$6&gt;=Arkusz2!C7069,"CPV 8",0)</f>
        <v>0</v>
      </c>
    </row>
    <row r="7070" spans="3:4">
      <c r="C7070">
        <v>7069</v>
      </c>
      <c r="D7070">
        <f>IF('Dobór mocy zestawu'!$E$6&gt;=Arkusz2!C7070,"CPV 8",0)</f>
        <v>0</v>
      </c>
    </row>
    <row r="7071" spans="3:4">
      <c r="C7071">
        <v>7070</v>
      </c>
      <c r="D7071">
        <f>IF('Dobór mocy zestawu'!$E$6&gt;=Arkusz2!C7071,"CPV 8",0)</f>
        <v>0</v>
      </c>
    </row>
    <row r="7072" spans="3:4">
      <c r="C7072">
        <v>7071</v>
      </c>
      <c r="D7072">
        <f>IF('Dobór mocy zestawu'!$E$6&gt;=Arkusz2!C7072,"CPV 8",0)</f>
        <v>0</v>
      </c>
    </row>
    <row r="7073" spans="3:4">
      <c r="C7073">
        <v>7072</v>
      </c>
      <c r="D7073">
        <f>IF('Dobór mocy zestawu'!$E$6&gt;=Arkusz2!C7073,"CPV 8",0)</f>
        <v>0</v>
      </c>
    </row>
    <row r="7074" spans="3:4">
      <c r="C7074">
        <v>7073</v>
      </c>
      <c r="D7074">
        <f>IF('Dobór mocy zestawu'!$E$6&gt;=Arkusz2!C7074,"CPV 8",0)</f>
        <v>0</v>
      </c>
    </row>
    <row r="7075" spans="3:4">
      <c r="C7075">
        <v>7074</v>
      </c>
      <c r="D7075">
        <f>IF('Dobór mocy zestawu'!$E$6&gt;=Arkusz2!C7075,"CPV 8",0)</f>
        <v>0</v>
      </c>
    </row>
    <row r="7076" spans="3:4">
      <c r="C7076">
        <v>7075</v>
      </c>
      <c r="D7076">
        <f>IF('Dobór mocy zestawu'!$E$6&gt;=Arkusz2!C7076,"CPV 8",0)</f>
        <v>0</v>
      </c>
    </row>
    <row r="7077" spans="3:4">
      <c r="C7077">
        <v>7076</v>
      </c>
      <c r="D7077">
        <f>IF('Dobór mocy zestawu'!$E$6&gt;=Arkusz2!C7077,"CPV 8",0)</f>
        <v>0</v>
      </c>
    </row>
    <row r="7078" spans="3:4">
      <c r="C7078">
        <v>7077</v>
      </c>
      <c r="D7078">
        <f>IF('Dobór mocy zestawu'!$E$6&gt;=Arkusz2!C7078,"CPV 8",0)</f>
        <v>0</v>
      </c>
    </row>
    <row r="7079" spans="3:4">
      <c r="C7079">
        <v>7078</v>
      </c>
      <c r="D7079">
        <f>IF('Dobór mocy zestawu'!$E$6&gt;=Arkusz2!C7079,"CPV 8",0)</f>
        <v>0</v>
      </c>
    </row>
    <row r="7080" spans="3:4">
      <c r="C7080">
        <v>7079</v>
      </c>
      <c r="D7080">
        <f>IF('Dobór mocy zestawu'!$E$6&gt;=Arkusz2!C7080,"CPV 8",0)</f>
        <v>0</v>
      </c>
    </row>
    <row r="7081" spans="3:4">
      <c r="C7081">
        <v>7080</v>
      </c>
      <c r="D7081">
        <f>IF('Dobór mocy zestawu'!$E$6&gt;=Arkusz2!C7081,"CPV 8",0)</f>
        <v>0</v>
      </c>
    </row>
    <row r="7082" spans="3:4">
      <c r="C7082">
        <v>7081</v>
      </c>
      <c r="D7082">
        <f>IF('Dobór mocy zestawu'!$E$6&gt;=Arkusz2!C7082,"CPV 8",0)</f>
        <v>0</v>
      </c>
    </row>
    <row r="7083" spans="3:4">
      <c r="C7083">
        <v>7082</v>
      </c>
      <c r="D7083">
        <f>IF('Dobór mocy zestawu'!$E$6&gt;=Arkusz2!C7083,"CPV 8",0)</f>
        <v>0</v>
      </c>
    </row>
    <row r="7084" spans="3:4">
      <c r="C7084">
        <v>7083</v>
      </c>
      <c r="D7084">
        <f>IF('Dobór mocy zestawu'!$E$6&gt;=Arkusz2!C7084,"CPV 8",0)</f>
        <v>0</v>
      </c>
    </row>
    <row r="7085" spans="3:4">
      <c r="C7085">
        <v>7084</v>
      </c>
      <c r="D7085">
        <f>IF('Dobór mocy zestawu'!$E$6&gt;=Arkusz2!C7085,"CPV 8",0)</f>
        <v>0</v>
      </c>
    </row>
    <row r="7086" spans="3:4">
      <c r="C7086">
        <v>7085</v>
      </c>
      <c r="D7086">
        <f>IF('Dobór mocy zestawu'!$E$6&gt;=Arkusz2!C7086,"CPV 8",0)</f>
        <v>0</v>
      </c>
    </row>
    <row r="7087" spans="3:4">
      <c r="C7087">
        <v>7086</v>
      </c>
      <c r="D7087">
        <f>IF('Dobór mocy zestawu'!$E$6&gt;=Arkusz2!C7087,"CPV 8",0)</f>
        <v>0</v>
      </c>
    </row>
    <row r="7088" spans="3:4">
      <c r="C7088">
        <v>7087</v>
      </c>
      <c r="D7088">
        <f>IF('Dobór mocy zestawu'!$E$6&gt;=Arkusz2!C7088,"CPV 8",0)</f>
        <v>0</v>
      </c>
    </row>
    <row r="7089" spans="3:4">
      <c r="C7089">
        <v>7088</v>
      </c>
      <c r="D7089">
        <f>IF('Dobór mocy zestawu'!$E$6&gt;=Arkusz2!C7089,"CPV 8",0)</f>
        <v>0</v>
      </c>
    </row>
    <row r="7090" spans="3:4">
      <c r="C7090">
        <v>7089</v>
      </c>
      <c r="D7090">
        <f>IF('Dobór mocy zestawu'!$E$6&gt;=Arkusz2!C7090,"CPV 8",0)</f>
        <v>0</v>
      </c>
    </row>
    <row r="7091" spans="3:4">
      <c r="C7091">
        <v>7090</v>
      </c>
      <c r="D7091">
        <f>IF('Dobór mocy zestawu'!$E$6&gt;=Arkusz2!C7091,"CPV 8",0)</f>
        <v>0</v>
      </c>
    </row>
    <row r="7092" spans="3:4">
      <c r="C7092">
        <v>7091</v>
      </c>
      <c r="D7092">
        <f>IF('Dobór mocy zestawu'!$E$6&gt;=Arkusz2!C7092,"CPV 8",0)</f>
        <v>0</v>
      </c>
    </row>
    <row r="7093" spans="3:4">
      <c r="C7093">
        <v>7092</v>
      </c>
      <c r="D7093">
        <f>IF('Dobór mocy zestawu'!$E$6&gt;=Arkusz2!C7093,"CPV 8",0)</f>
        <v>0</v>
      </c>
    </row>
    <row r="7094" spans="3:4">
      <c r="C7094">
        <v>7093</v>
      </c>
      <c r="D7094">
        <f>IF('Dobór mocy zestawu'!$E$6&gt;=Arkusz2!C7094,"CPV 8",0)</f>
        <v>0</v>
      </c>
    </row>
    <row r="7095" spans="3:4">
      <c r="C7095">
        <v>7094</v>
      </c>
      <c r="D7095">
        <f>IF('Dobór mocy zestawu'!$E$6&gt;=Arkusz2!C7095,"CPV 8",0)</f>
        <v>0</v>
      </c>
    </row>
    <row r="7096" spans="3:4">
      <c r="C7096">
        <v>7095</v>
      </c>
      <c r="D7096">
        <f>IF('Dobór mocy zestawu'!$E$6&gt;=Arkusz2!C7096,"CPV 8",0)</f>
        <v>0</v>
      </c>
    </row>
    <row r="7097" spans="3:4">
      <c r="C7097">
        <v>7096</v>
      </c>
      <c r="D7097">
        <f>IF('Dobór mocy zestawu'!$E$6&gt;=Arkusz2!C7097,"CPV 8",0)</f>
        <v>0</v>
      </c>
    </row>
    <row r="7098" spans="3:4">
      <c r="C7098">
        <v>7097</v>
      </c>
      <c r="D7098">
        <f>IF('Dobór mocy zestawu'!$E$6&gt;=Arkusz2!C7098,"CPV 8",0)</f>
        <v>0</v>
      </c>
    </row>
    <row r="7099" spans="3:4">
      <c r="C7099">
        <v>7098</v>
      </c>
      <c r="D7099">
        <f>IF('Dobór mocy zestawu'!$E$6&gt;=Arkusz2!C7099,"CPV 8",0)</f>
        <v>0</v>
      </c>
    </row>
    <row r="7100" spans="3:4">
      <c r="C7100">
        <v>7099</v>
      </c>
      <c r="D7100">
        <f>IF('Dobór mocy zestawu'!$E$6&gt;=Arkusz2!C7100,"CPV 8",0)</f>
        <v>0</v>
      </c>
    </row>
    <row r="7101" spans="3:4">
      <c r="C7101">
        <v>7100</v>
      </c>
      <c r="D7101">
        <f>IF('Dobór mocy zestawu'!$E$6&gt;=Arkusz2!C7101,"CPV 8",0)</f>
        <v>0</v>
      </c>
    </row>
    <row r="7102" spans="3:4">
      <c r="C7102">
        <v>7101</v>
      </c>
      <c r="D7102">
        <f>IF('Dobór mocy zestawu'!$E$6&gt;=Arkusz2!C7102,"CPV 8",0)</f>
        <v>0</v>
      </c>
    </row>
    <row r="7103" spans="3:4">
      <c r="C7103">
        <v>7102</v>
      </c>
      <c r="D7103">
        <f>IF('Dobór mocy zestawu'!$E$6&gt;=Arkusz2!C7103,"CPV 8",0)</f>
        <v>0</v>
      </c>
    </row>
    <row r="7104" spans="3:4">
      <c r="C7104">
        <v>7103</v>
      </c>
      <c r="D7104">
        <f>IF('Dobór mocy zestawu'!$E$6&gt;=Arkusz2!C7104,"CPV 8",0)</f>
        <v>0</v>
      </c>
    </row>
    <row r="7105" spans="3:4">
      <c r="C7105">
        <v>7104</v>
      </c>
      <c r="D7105">
        <f>IF('Dobór mocy zestawu'!$E$6&gt;=Arkusz2!C7105,"CPV 8",0)</f>
        <v>0</v>
      </c>
    </row>
    <row r="7106" spans="3:4">
      <c r="C7106">
        <v>7105</v>
      </c>
      <c r="D7106">
        <f>IF('Dobór mocy zestawu'!$E$6&gt;=Arkusz2!C7106,"CPV 8",0)</f>
        <v>0</v>
      </c>
    </row>
    <row r="7107" spans="3:4">
      <c r="C7107">
        <v>7106</v>
      </c>
      <c r="D7107">
        <f>IF('Dobór mocy zestawu'!$E$6&gt;=Arkusz2!C7107,"CPV 8",0)</f>
        <v>0</v>
      </c>
    </row>
    <row r="7108" spans="3:4">
      <c r="C7108">
        <v>7107</v>
      </c>
      <c r="D7108">
        <f>IF('Dobór mocy zestawu'!$E$6&gt;=Arkusz2!C7108,"CPV 8",0)</f>
        <v>0</v>
      </c>
    </row>
    <row r="7109" spans="3:4">
      <c r="C7109">
        <v>7108</v>
      </c>
      <c r="D7109">
        <f>IF('Dobór mocy zestawu'!$E$6&gt;=Arkusz2!C7109,"CPV 8",0)</f>
        <v>0</v>
      </c>
    </row>
    <row r="7110" spans="3:4">
      <c r="C7110">
        <v>7109</v>
      </c>
      <c r="D7110">
        <f>IF('Dobór mocy zestawu'!$E$6&gt;=Arkusz2!C7110,"CPV 8",0)</f>
        <v>0</v>
      </c>
    </row>
    <row r="7111" spans="3:4">
      <c r="C7111">
        <v>7110</v>
      </c>
      <c r="D7111">
        <f>IF('Dobór mocy zestawu'!$E$6&gt;=Arkusz2!C7111,"CPV 8",0)</f>
        <v>0</v>
      </c>
    </row>
    <row r="7112" spans="3:4">
      <c r="C7112">
        <v>7111</v>
      </c>
      <c r="D7112">
        <f>IF('Dobór mocy zestawu'!$E$6&gt;=Arkusz2!C7112,"CPV 8",0)</f>
        <v>0</v>
      </c>
    </row>
    <row r="7113" spans="3:4">
      <c r="C7113">
        <v>7112</v>
      </c>
      <c r="D7113">
        <f>IF('Dobór mocy zestawu'!$E$6&gt;=Arkusz2!C7113,"CPV 8",0)</f>
        <v>0</v>
      </c>
    </row>
    <row r="7114" spans="3:4">
      <c r="C7114">
        <v>7113</v>
      </c>
      <c r="D7114">
        <f>IF('Dobór mocy zestawu'!$E$6&gt;=Arkusz2!C7114,"CPV 8",0)</f>
        <v>0</v>
      </c>
    </row>
    <row r="7115" spans="3:4">
      <c r="C7115">
        <v>7114</v>
      </c>
      <c r="D7115">
        <f>IF('Dobór mocy zestawu'!$E$6&gt;=Arkusz2!C7115,"CPV 8",0)</f>
        <v>0</v>
      </c>
    </row>
    <row r="7116" spans="3:4">
      <c r="C7116">
        <v>7115</v>
      </c>
      <c r="D7116">
        <f>IF('Dobór mocy zestawu'!$E$6&gt;=Arkusz2!C7116,"CPV 8",0)</f>
        <v>0</v>
      </c>
    </row>
    <row r="7117" spans="3:4">
      <c r="C7117">
        <v>7116</v>
      </c>
      <c r="D7117">
        <f>IF('Dobór mocy zestawu'!$E$6&gt;=Arkusz2!C7117,"CPV 8",0)</f>
        <v>0</v>
      </c>
    </row>
    <row r="7118" spans="3:4">
      <c r="C7118">
        <v>7117</v>
      </c>
      <c r="D7118">
        <f>IF('Dobór mocy zestawu'!$E$6&gt;=Arkusz2!C7118,"CPV 8",0)</f>
        <v>0</v>
      </c>
    </row>
    <row r="7119" spans="3:4">
      <c r="C7119">
        <v>7118</v>
      </c>
      <c r="D7119">
        <f>IF('Dobór mocy zestawu'!$E$6&gt;=Arkusz2!C7119,"CPV 8",0)</f>
        <v>0</v>
      </c>
    </row>
    <row r="7120" spans="3:4">
      <c r="C7120">
        <v>7119</v>
      </c>
      <c r="D7120">
        <f>IF('Dobór mocy zestawu'!$E$6&gt;=Arkusz2!C7120,"CPV 8",0)</f>
        <v>0</v>
      </c>
    </row>
    <row r="7121" spans="3:4">
      <c r="C7121">
        <v>7120</v>
      </c>
      <c r="D7121">
        <f>IF('Dobór mocy zestawu'!$E$6&gt;=Arkusz2!C7121,"CPV 8",0)</f>
        <v>0</v>
      </c>
    </row>
    <row r="7122" spans="3:4">
      <c r="C7122">
        <v>7121</v>
      </c>
      <c r="D7122">
        <f>IF('Dobór mocy zestawu'!$E$6&gt;=Arkusz2!C7122,"CPV 8",0)</f>
        <v>0</v>
      </c>
    </row>
    <row r="7123" spans="3:4">
      <c r="C7123">
        <v>7122</v>
      </c>
      <c r="D7123">
        <f>IF('Dobór mocy zestawu'!$E$6&gt;=Arkusz2!C7123,"CPV 8",0)</f>
        <v>0</v>
      </c>
    </row>
    <row r="7124" spans="3:4">
      <c r="C7124">
        <v>7123</v>
      </c>
      <c r="D7124">
        <f>IF('Dobór mocy zestawu'!$E$6&gt;=Arkusz2!C7124,"CPV 8",0)</f>
        <v>0</v>
      </c>
    </row>
    <row r="7125" spans="3:4">
      <c r="C7125">
        <v>7124</v>
      </c>
      <c r="D7125">
        <f>IF('Dobór mocy zestawu'!$E$6&gt;=Arkusz2!C7125,"CPV 8",0)</f>
        <v>0</v>
      </c>
    </row>
    <row r="7126" spans="3:4">
      <c r="C7126">
        <v>7125</v>
      </c>
      <c r="D7126">
        <f>IF('Dobór mocy zestawu'!$E$6&gt;=Arkusz2!C7126,"CPV 8",0)</f>
        <v>0</v>
      </c>
    </row>
    <row r="7127" spans="3:4">
      <c r="C7127">
        <v>7126</v>
      </c>
      <c r="D7127">
        <f>IF('Dobór mocy zestawu'!$E$6&gt;=Arkusz2!C7127,"CPV 8",0)</f>
        <v>0</v>
      </c>
    </row>
    <row r="7128" spans="3:4">
      <c r="C7128">
        <v>7127</v>
      </c>
      <c r="D7128">
        <f>IF('Dobór mocy zestawu'!$E$6&gt;=Arkusz2!C7128,"CPV 8",0)</f>
        <v>0</v>
      </c>
    </row>
    <row r="7129" spans="3:4">
      <c r="C7129">
        <v>7128</v>
      </c>
      <c r="D7129">
        <f>IF('Dobór mocy zestawu'!$E$6&gt;=Arkusz2!C7129,"CPV 8",0)</f>
        <v>0</v>
      </c>
    </row>
    <row r="7130" spans="3:4">
      <c r="C7130">
        <v>7129</v>
      </c>
      <c r="D7130">
        <f>IF('Dobór mocy zestawu'!$E$6&gt;=Arkusz2!C7130,"CPV 8",0)</f>
        <v>0</v>
      </c>
    </row>
    <row r="7131" spans="3:4">
      <c r="C7131">
        <v>7130</v>
      </c>
      <c r="D7131">
        <f>IF('Dobór mocy zestawu'!$E$6&gt;=Arkusz2!C7131,"CPV 8",0)</f>
        <v>0</v>
      </c>
    </row>
    <row r="7132" spans="3:4">
      <c r="C7132">
        <v>7131</v>
      </c>
      <c r="D7132">
        <f>IF('Dobór mocy zestawu'!$E$6&gt;=Arkusz2!C7132,"CPV 8",0)</f>
        <v>0</v>
      </c>
    </row>
    <row r="7133" spans="3:4">
      <c r="C7133">
        <v>7132</v>
      </c>
      <c r="D7133">
        <f>IF('Dobór mocy zestawu'!$E$6&gt;=Arkusz2!C7133,"CPV 8",0)</f>
        <v>0</v>
      </c>
    </row>
    <row r="7134" spans="3:4">
      <c r="C7134">
        <v>7133</v>
      </c>
      <c r="D7134">
        <f>IF('Dobór mocy zestawu'!$E$6&gt;=Arkusz2!C7134,"CPV 8",0)</f>
        <v>0</v>
      </c>
    </row>
    <row r="7135" spans="3:4">
      <c r="C7135">
        <v>7134</v>
      </c>
      <c r="D7135">
        <f>IF('Dobór mocy zestawu'!$E$6&gt;=Arkusz2!C7135,"CPV 8",0)</f>
        <v>0</v>
      </c>
    </row>
    <row r="7136" spans="3:4">
      <c r="C7136">
        <v>7135</v>
      </c>
      <c r="D7136">
        <f>IF('Dobór mocy zestawu'!$E$6&gt;=Arkusz2!C7136,"CPV 8",0)</f>
        <v>0</v>
      </c>
    </row>
    <row r="7137" spans="3:4">
      <c r="C7137">
        <v>7136</v>
      </c>
      <c r="D7137">
        <f>IF('Dobór mocy zestawu'!$E$6&gt;=Arkusz2!C7137,"CPV 8",0)</f>
        <v>0</v>
      </c>
    </row>
    <row r="7138" spans="3:4">
      <c r="C7138">
        <v>7137</v>
      </c>
      <c r="D7138">
        <f>IF('Dobór mocy zestawu'!$E$6&gt;=Arkusz2!C7138,"CPV 8",0)</f>
        <v>0</v>
      </c>
    </row>
    <row r="7139" spans="3:4">
      <c r="C7139">
        <v>7138</v>
      </c>
      <c r="D7139">
        <f>IF('Dobór mocy zestawu'!$E$6&gt;=Arkusz2!C7139,"CPV 8",0)</f>
        <v>0</v>
      </c>
    </row>
    <row r="7140" spans="3:4">
      <c r="C7140">
        <v>7139</v>
      </c>
      <c r="D7140">
        <f>IF('Dobór mocy zestawu'!$E$6&gt;=Arkusz2!C7140,"CPV 8",0)</f>
        <v>0</v>
      </c>
    </row>
    <row r="7141" spans="3:4">
      <c r="C7141">
        <v>7140</v>
      </c>
      <c r="D7141">
        <f>IF('Dobór mocy zestawu'!$E$6&gt;=Arkusz2!C7141,"CPV 8",0)</f>
        <v>0</v>
      </c>
    </row>
    <row r="7142" spans="3:4">
      <c r="C7142">
        <v>7141</v>
      </c>
      <c r="D7142">
        <f>IF('Dobór mocy zestawu'!$E$6&gt;=Arkusz2!C7142,"CPV 8",0)</f>
        <v>0</v>
      </c>
    </row>
    <row r="7143" spans="3:4">
      <c r="C7143">
        <v>7142</v>
      </c>
      <c r="D7143">
        <f>IF('Dobór mocy zestawu'!$E$6&gt;=Arkusz2!C7143,"CPV 8",0)</f>
        <v>0</v>
      </c>
    </row>
    <row r="7144" spans="3:4">
      <c r="C7144">
        <v>7143</v>
      </c>
      <c r="D7144">
        <f>IF('Dobór mocy zestawu'!$E$6&gt;=Arkusz2!C7144,"CPV 8",0)</f>
        <v>0</v>
      </c>
    </row>
    <row r="7145" spans="3:4">
      <c r="C7145">
        <v>7144</v>
      </c>
      <c r="D7145">
        <f>IF('Dobór mocy zestawu'!$E$6&gt;=Arkusz2!C7145,"CPV 8",0)</f>
        <v>0</v>
      </c>
    </row>
    <row r="7146" spans="3:4">
      <c r="C7146">
        <v>7145</v>
      </c>
      <c r="D7146">
        <f>IF('Dobór mocy zestawu'!$E$6&gt;=Arkusz2!C7146,"CPV 8",0)</f>
        <v>0</v>
      </c>
    </row>
    <row r="7147" spans="3:4">
      <c r="C7147">
        <v>7146</v>
      </c>
      <c r="D7147">
        <f>IF('Dobór mocy zestawu'!$E$6&gt;=Arkusz2!C7147,"CPV 8",0)</f>
        <v>0</v>
      </c>
    </row>
    <row r="7148" spans="3:4">
      <c r="C7148">
        <v>7147</v>
      </c>
      <c r="D7148">
        <f>IF('Dobór mocy zestawu'!$E$6&gt;=Arkusz2!C7148,"CPV 8",0)</f>
        <v>0</v>
      </c>
    </row>
    <row r="7149" spans="3:4">
      <c r="C7149">
        <v>7148</v>
      </c>
      <c r="D7149">
        <f>IF('Dobór mocy zestawu'!$E$6&gt;=Arkusz2!C7149,"CPV 8",0)</f>
        <v>0</v>
      </c>
    </row>
    <row r="7150" spans="3:4">
      <c r="C7150">
        <v>7149</v>
      </c>
      <c r="D7150">
        <f>IF('Dobór mocy zestawu'!$E$6&gt;=Arkusz2!C7150,"CPV 8",0)</f>
        <v>0</v>
      </c>
    </row>
    <row r="7151" spans="3:4">
      <c r="C7151">
        <v>7150</v>
      </c>
      <c r="D7151">
        <f>IF('Dobór mocy zestawu'!$E$6&gt;=Arkusz2!C7151,"CPV 8",0)</f>
        <v>0</v>
      </c>
    </row>
    <row r="7152" spans="3:4">
      <c r="C7152">
        <v>7151</v>
      </c>
      <c r="D7152">
        <f>IF('Dobór mocy zestawu'!$E$6&gt;=Arkusz2!C7152,"CPV 8",0)</f>
        <v>0</v>
      </c>
    </row>
    <row r="7153" spans="3:4">
      <c r="C7153">
        <v>7152</v>
      </c>
      <c r="D7153">
        <f>IF('Dobór mocy zestawu'!$E$6&gt;=Arkusz2!C7153,"CPV 8",0)</f>
        <v>0</v>
      </c>
    </row>
    <row r="7154" spans="3:4">
      <c r="C7154">
        <v>7153</v>
      </c>
      <c r="D7154">
        <f>IF('Dobór mocy zestawu'!$E$6&gt;=Arkusz2!C7154,"CPV 8",0)</f>
        <v>0</v>
      </c>
    </row>
    <row r="7155" spans="3:4">
      <c r="C7155">
        <v>7154</v>
      </c>
      <c r="D7155">
        <f>IF('Dobór mocy zestawu'!$E$6&gt;=Arkusz2!C7155,"CPV 8",0)</f>
        <v>0</v>
      </c>
    </row>
    <row r="7156" spans="3:4">
      <c r="C7156">
        <v>7155</v>
      </c>
      <c r="D7156">
        <f>IF('Dobór mocy zestawu'!$E$6&gt;=Arkusz2!C7156,"CPV 8",0)</f>
        <v>0</v>
      </c>
    </row>
    <row r="7157" spans="3:4">
      <c r="C7157">
        <v>7156</v>
      </c>
      <c r="D7157">
        <f>IF('Dobór mocy zestawu'!$E$6&gt;=Arkusz2!C7157,"CPV 8",0)</f>
        <v>0</v>
      </c>
    </row>
    <row r="7158" spans="3:4">
      <c r="C7158">
        <v>7157</v>
      </c>
      <c r="D7158">
        <f>IF('Dobór mocy zestawu'!$E$6&gt;=Arkusz2!C7158,"CPV 8",0)</f>
        <v>0</v>
      </c>
    </row>
    <row r="7159" spans="3:4">
      <c r="C7159">
        <v>7158</v>
      </c>
      <c r="D7159">
        <f>IF('Dobór mocy zestawu'!$E$6&gt;=Arkusz2!C7159,"CPV 8",0)</f>
        <v>0</v>
      </c>
    </row>
    <row r="7160" spans="3:4">
      <c r="C7160">
        <v>7159</v>
      </c>
      <c r="D7160">
        <f>IF('Dobór mocy zestawu'!$E$6&gt;=Arkusz2!C7160,"CPV 8",0)</f>
        <v>0</v>
      </c>
    </row>
    <row r="7161" spans="3:4">
      <c r="C7161">
        <v>7160</v>
      </c>
      <c r="D7161">
        <f>IF('Dobór mocy zestawu'!$E$6&gt;=Arkusz2!C7161,"CPV 8",0)</f>
        <v>0</v>
      </c>
    </row>
    <row r="7162" spans="3:4">
      <c r="C7162">
        <v>7161</v>
      </c>
      <c r="D7162">
        <f>IF('Dobór mocy zestawu'!$E$6&gt;=Arkusz2!C7162,"CPV 8",0)</f>
        <v>0</v>
      </c>
    </row>
    <row r="7163" spans="3:4">
      <c r="C7163">
        <v>7162</v>
      </c>
      <c r="D7163">
        <f>IF('Dobór mocy zestawu'!$E$6&gt;=Arkusz2!C7163,"CPV 8",0)</f>
        <v>0</v>
      </c>
    </row>
    <row r="7164" spans="3:4">
      <c r="C7164">
        <v>7163</v>
      </c>
      <c r="D7164">
        <f>IF('Dobór mocy zestawu'!$E$6&gt;=Arkusz2!C7164,"CPV 8",0)</f>
        <v>0</v>
      </c>
    </row>
    <row r="7165" spans="3:4">
      <c r="C7165">
        <v>7164</v>
      </c>
      <c r="D7165">
        <f>IF('Dobór mocy zestawu'!$E$6&gt;=Arkusz2!C7165,"CPV 8",0)</f>
        <v>0</v>
      </c>
    </row>
    <row r="7166" spans="3:4">
      <c r="C7166">
        <v>7165</v>
      </c>
      <c r="D7166">
        <f>IF('Dobór mocy zestawu'!$E$6&gt;=Arkusz2!C7166,"CPV 8",0)</f>
        <v>0</v>
      </c>
    </row>
    <row r="7167" spans="3:4">
      <c r="C7167">
        <v>7166</v>
      </c>
      <c r="D7167">
        <f>IF('Dobór mocy zestawu'!$E$6&gt;=Arkusz2!C7167,"CPV 8",0)</f>
        <v>0</v>
      </c>
    </row>
    <row r="7168" spans="3:4">
      <c r="C7168">
        <v>7167</v>
      </c>
      <c r="D7168">
        <f>IF('Dobór mocy zestawu'!$E$6&gt;=Arkusz2!C7168,"CPV 8",0)</f>
        <v>0</v>
      </c>
    </row>
    <row r="7169" spans="3:4">
      <c r="C7169">
        <v>7168</v>
      </c>
      <c r="D7169">
        <f>IF('Dobór mocy zestawu'!$E$6&gt;=Arkusz2!C7169,"CPV 8",0)</f>
        <v>0</v>
      </c>
    </row>
    <row r="7170" spans="3:4">
      <c r="C7170">
        <v>7169</v>
      </c>
      <c r="D7170">
        <f>IF('Dobór mocy zestawu'!$E$6&gt;=Arkusz2!C7170,"CPV 8",0)</f>
        <v>0</v>
      </c>
    </row>
    <row r="7171" spans="3:4">
      <c r="C7171">
        <v>7170</v>
      </c>
      <c r="D7171">
        <f>IF('Dobór mocy zestawu'!$E$6&gt;=Arkusz2!C7171,"CPV 8",0)</f>
        <v>0</v>
      </c>
    </row>
    <row r="7172" spans="3:4">
      <c r="C7172">
        <v>7171</v>
      </c>
      <c r="D7172">
        <f>IF('Dobór mocy zestawu'!$E$6&gt;=Arkusz2!C7172,"CPV 8",0)</f>
        <v>0</v>
      </c>
    </row>
    <row r="7173" spans="3:4">
      <c r="C7173">
        <v>7172</v>
      </c>
      <c r="D7173">
        <f>IF('Dobór mocy zestawu'!$E$6&gt;=Arkusz2!C7173,"CPV 8",0)</f>
        <v>0</v>
      </c>
    </row>
    <row r="7174" spans="3:4">
      <c r="C7174">
        <v>7173</v>
      </c>
      <c r="D7174">
        <f>IF('Dobór mocy zestawu'!$E$6&gt;=Arkusz2!C7174,"CPV 8",0)</f>
        <v>0</v>
      </c>
    </row>
    <row r="7175" spans="3:4">
      <c r="C7175">
        <v>7174</v>
      </c>
      <c r="D7175">
        <f>IF('Dobór mocy zestawu'!$E$6&gt;=Arkusz2!C7175,"CPV 8",0)</f>
        <v>0</v>
      </c>
    </row>
    <row r="7176" spans="3:4">
      <c r="C7176">
        <v>7175</v>
      </c>
      <c r="D7176">
        <f>IF('Dobór mocy zestawu'!$E$6&gt;=Arkusz2!C7176,"CPV 8",0)</f>
        <v>0</v>
      </c>
    </row>
    <row r="7177" spans="3:4">
      <c r="C7177">
        <v>7176</v>
      </c>
      <c r="D7177">
        <f>IF('Dobór mocy zestawu'!$E$6&gt;=Arkusz2!C7177,"CPV 8",0)</f>
        <v>0</v>
      </c>
    </row>
    <row r="7178" spans="3:4">
      <c r="C7178">
        <v>7177</v>
      </c>
      <c r="D7178">
        <f>IF('Dobór mocy zestawu'!$E$6&gt;=Arkusz2!C7178,"CPV 8",0)</f>
        <v>0</v>
      </c>
    </row>
    <row r="7179" spans="3:4">
      <c r="C7179">
        <v>7178</v>
      </c>
      <c r="D7179">
        <f>IF('Dobór mocy zestawu'!$E$6&gt;=Arkusz2!C7179,"CPV 8",0)</f>
        <v>0</v>
      </c>
    </row>
    <row r="7180" spans="3:4">
      <c r="C7180">
        <v>7179</v>
      </c>
      <c r="D7180">
        <f>IF('Dobór mocy zestawu'!$E$6&gt;=Arkusz2!C7180,"CPV 8",0)</f>
        <v>0</v>
      </c>
    </row>
    <row r="7181" spans="3:4">
      <c r="C7181">
        <v>7180</v>
      </c>
      <c r="D7181">
        <f>IF('Dobór mocy zestawu'!$E$6&gt;=Arkusz2!C7181,"CPV 8",0)</f>
        <v>0</v>
      </c>
    </row>
    <row r="7182" spans="3:4">
      <c r="C7182">
        <v>7181</v>
      </c>
      <c r="D7182">
        <f>IF('Dobór mocy zestawu'!$E$6&gt;=Arkusz2!C7182,"CPV 8",0)</f>
        <v>0</v>
      </c>
    </row>
    <row r="7183" spans="3:4">
      <c r="C7183">
        <v>7182</v>
      </c>
      <c r="D7183">
        <f>IF('Dobór mocy zestawu'!$E$6&gt;=Arkusz2!C7183,"CPV 8",0)</f>
        <v>0</v>
      </c>
    </row>
    <row r="7184" spans="3:4">
      <c r="C7184">
        <v>7183</v>
      </c>
      <c r="D7184">
        <f>IF('Dobór mocy zestawu'!$E$6&gt;=Arkusz2!C7184,"CPV 8",0)</f>
        <v>0</v>
      </c>
    </row>
    <row r="7185" spans="3:4">
      <c r="C7185">
        <v>7184</v>
      </c>
      <c r="D7185">
        <f>IF('Dobór mocy zestawu'!$E$6&gt;=Arkusz2!C7185,"CPV 8",0)</f>
        <v>0</v>
      </c>
    </row>
    <row r="7186" spans="3:4">
      <c r="C7186">
        <v>7185</v>
      </c>
      <c r="D7186">
        <f>IF('Dobór mocy zestawu'!$E$6&gt;=Arkusz2!C7186,"CPV 8",0)</f>
        <v>0</v>
      </c>
    </row>
    <row r="7187" spans="3:4">
      <c r="C7187">
        <v>7186</v>
      </c>
      <c r="D7187">
        <f>IF('Dobór mocy zestawu'!$E$6&gt;=Arkusz2!C7187,"CPV 8",0)</f>
        <v>0</v>
      </c>
    </row>
    <row r="7188" spans="3:4">
      <c r="C7188">
        <v>7187</v>
      </c>
      <c r="D7188">
        <f>IF('Dobór mocy zestawu'!$E$6&gt;=Arkusz2!C7188,"CPV 8",0)</f>
        <v>0</v>
      </c>
    </row>
    <row r="7189" spans="3:4">
      <c r="C7189">
        <v>7188</v>
      </c>
      <c r="D7189">
        <f>IF('Dobór mocy zestawu'!$E$6&gt;=Arkusz2!C7189,"CPV 8",0)</f>
        <v>0</v>
      </c>
    </row>
    <row r="7190" spans="3:4">
      <c r="C7190">
        <v>7189</v>
      </c>
      <c r="D7190">
        <f>IF('Dobór mocy zestawu'!$E$6&gt;=Arkusz2!C7190,"CPV 8",0)</f>
        <v>0</v>
      </c>
    </row>
    <row r="7191" spans="3:4">
      <c r="C7191">
        <v>7190</v>
      </c>
      <c r="D7191">
        <f>IF('Dobór mocy zestawu'!$E$6&gt;=Arkusz2!C7191,"CPV 8",0)</f>
        <v>0</v>
      </c>
    </row>
    <row r="7192" spans="3:4">
      <c r="C7192">
        <v>7191</v>
      </c>
      <c r="D7192">
        <f>IF('Dobór mocy zestawu'!$E$6&gt;=Arkusz2!C7192,"CPV 8",0)</f>
        <v>0</v>
      </c>
    </row>
    <row r="7193" spans="3:4">
      <c r="C7193">
        <v>7192</v>
      </c>
      <c r="D7193">
        <f>IF('Dobór mocy zestawu'!$E$6&gt;=Arkusz2!C7193,"CPV 8",0)</f>
        <v>0</v>
      </c>
    </row>
    <row r="7194" spans="3:4">
      <c r="C7194">
        <v>7193</v>
      </c>
      <c r="D7194">
        <f>IF('Dobór mocy zestawu'!$E$6&gt;=Arkusz2!C7194,"CPV 8",0)</f>
        <v>0</v>
      </c>
    </row>
    <row r="7195" spans="3:4">
      <c r="C7195">
        <v>7194</v>
      </c>
      <c r="D7195">
        <f>IF('Dobór mocy zestawu'!$E$6&gt;=Arkusz2!C7195,"CPV 8",0)</f>
        <v>0</v>
      </c>
    </row>
    <row r="7196" spans="3:4">
      <c r="C7196">
        <v>7195</v>
      </c>
      <c r="D7196">
        <f>IF('Dobór mocy zestawu'!$E$6&gt;=Arkusz2!C7196,"CPV 8",0)</f>
        <v>0</v>
      </c>
    </row>
    <row r="7197" spans="3:4">
      <c r="C7197">
        <v>7196</v>
      </c>
      <c r="D7197">
        <f>IF('Dobór mocy zestawu'!$E$6&gt;=Arkusz2!C7197,"CPV 8",0)</f>
        <v>0</v>
      </c>
    </row>
    <row r="7198" spans="3:4">
      <c r="C7198">
        <v>7197</v>
      </c>
      <c r="D7198">
        <f>IF('Dobór mocy zestawu'!$E$6&gt;=Arkusz2!C7198,"CPV 8",0)</f>
        <v>0</v>
      </c>
    </row>
    <row r="7199" spans="3:4">
      <c r="C7199">
        <v>7198</v>
      </c>
      <c r="D7199">
        <f>IF('Dobór mocy zestawu'!$E$6&gt;=Arkusz2!C7199,"CPV 8",0)</f>
        <v>0</v>
      </c>
    </row>
    <row r="7200" spans="3:4">
      <c r="C7200">
        <v>7199</v>
      </c>
      <c r="D7200">
        <f>IF('Dobór mocy zestawu'!$E$6&gt;=Arkusz2!C7200,"CPV 8",0)</f>
        <v>0</v>
      </c>
    </row>
    <row r="7201" spans="3:4">
      <c r="C7201">
        <v>7200</v>
      </c>
      <c r="D7201">
        <f>IF('Dobór mocy zestawu'!$E$6&gt;=Arkusz2!C7201,"CPV 8",0)</f>
        <v>0</v>
      </c>
    </row>
    <row r="7202" spans="3:4">
      <c r="C7202">
        <v>7201</v>
      </c>
      <c r="D7202">
        <f>IF('Dobór mocy zestawu'!$E$6&gt;=Arkusz2!C7202,"CPV 8",0)</f>
        <v>0</v>
      </c>
    </row>
    <row r="7203" spans="3:4">
      <c r="C7203">
        <v>7202</v>
      </c>
      <c r="D7203">
        <f>IF('Dobór mocy zestawu'!$E$6&gt;=Arkusz2!C7203,"CPV 8",0)</f>
        <v>0</v>
      </c>
    </row>
    <row r="7204" spans="3:4">
      <c r="C7204">
        <v>7203</v>
      </c>
      <c r="D7204">
        <f>IF('Dobór mocy zestawu'!$E$6&gt;=Arkusz2!C7204,"CPV 8",0)</f>
        <v>0</v>
      </c>
    </row>
    <row r="7205" spans="3:4">
      <c r="C7205">
        <v>7204</v>
      </c>
      <c r="D7205">
        <f>IF('Dobór mocy zestawu'!$E$6&gt;=Arkusz2!C7205,"CPV 8",0)</f>
        <v>0</v>
      </c>
    </row>
    <row r="7206" spans="3:4">
      <c r="C7206">
        <v>7205</v>
      </c>
      <c r="D7206">
        <f>IF('Dobór mocy zestawu'!$E$6&gt;=Arkusz2!C7206,"CPV 8",0)</f>
        <v>0</v>
      </c>
    </row>
    <row r="7207" spans="3:4">
      <c r="C7207">
        <v>7206</v>
      </c>
      <c r="D7207">
        <f>IF('Dobór mocy zestawu'!$E$6&gt;=Arkusz2!C7207,"CPV 8",0)</f>
        <v>0</v>
      </c>
    </row>
    <row r="7208" spans="3:4">
      <c r="C7208">
        <v>7207</v>
      </c>
      <c r="D7208">
        <f>IF('Dobór mocy zestawu'!$E$6&gt;=Arkusz2!C7208,"CPV 8",0)</f>
        <v>0</v>
      </c>
    </row>
    <row r="7209" spans="3:4">
      <c r="C7209">
        <v>7208</v>
      </c>
      <c r="D7209">
        <f>IF('Dobór mocy zestawu'!$E$6&gt;=Arkusz2!C7209,"CPV 8",0)</f>
        <v>0</v>
      </c>
    </row>
    <row r="7210" spans="3:4">
      <c r="C7210">
        <v>7209</v>
      </c>
      <c r="D7210">
        <f>IF('Dobór mocy zestawu'!$E$6&gt;=Arkusz2!C7210,"CPV 8",0)</f>
        <v>0</v>
      </c>
    </row>
    <row r="7211" spans="3:4">
      <c r="C7211">
        <v>7210</v>
      </c>
      <c r="D7211">
        <f>IF('Dobór mocy zestawu'!$E$6&gt;=Arkusz2!C7211,"CPV 8",0)</f>
        <v>0</v>
      </c>
    </row>
    <row r="7212" spans="3:4">
      <c r="C7212">
        <v>7211</v>
      </c>
      <c r="D7212">
        <f>IF('Dobór mocy zestawu'!$E$6&gt;=Arkusz2!C7212,"CPV 8",0)</f>
        <v>0</v>
      </c>
    </row>
    <row r="7213" spans="3:4">
      <c r="C7213">
        <v>7212</v>
      </c>
      <c r="D7213">
        <f>IF('Dobór mocy zestawu'!$E$6&gt;=Arkusz2!C7213,"CPV 8",0)</f>
        <v>0</v>
      </c>
    </row>
    <row r="7214" spans="3:4">
      <c r="C7214">
        <v>7213</v>
      </c>
      <c r="D7214">
        <f>IF('Dobór mocy zestawu'!$E$6&gt;=Arkusz2!C7214,"CPV 8",0)</f>
        <v>0</v>
      </c>
    </row>
    <row r="7215" spans="3:4">
      <c r="C7215">
        <v>7214</v>
      </c>
      <c r="D7215">
        <f>IF('Dobór mocy zestawu'!$E$6&gt;=Arkusz2!C7215,"CPV 8",0)</f>
        <v>0</v>
      </c>
    </row>
    <row r="7216" spans="3:4">
      <c r="C7216">
        <v>7215</v>
      </c>
      <c r="D7216">
        <f>IF('Dobór mocy zestawu'!$E$6&gt;=Arkusz2!C7216,"CPV 8",0)</f>
        <v>0</v>
      </c>
    </row>
    <row r="7217" spans="3:4">
      <c r="C7217">
        <v>7216</v>
      </c>
      <c r="D7217">
        <f>IF('Dobór mocy zestawu'!$E$6&gt;=Arkusz2!C7217,"CPV 8",0)</f>
        <v>0</v>
      </c>
    </row>
    <row r="7218" spans="3:4">
      <c r="C7218">
        <v>7217</v>
      </c>
      <c r="D7218">
        <f>IF('Dobór mocy zestawu'!$E$6&gt;=Arkusz2!C7218,"CPV 8",0)</f>
        <v>0</v>
      </c>
    </row>
    <row r="7219" spans="3:4">
      <c r="C7219">
        <v>7218</v>
      </c>
      <c r="D7219">
        <f>IF('Dobór mocy zestawu'!$E$6&gt;=Arkusz2!C7219,"CPV 8",0)</f>
        <v>0</v>
      </c>
    </row>
    <row r="7220" spans="3:4">
      <c r="C7220">
        <v>7219</v>
      </c>
      <c r="D7220">
        <f>IF('Dobór mocy zestawu'!$E$6&gt;=Arkusz2!C7220,"CPV 8",0)</f>
        <v>0</v>
      </c>
    </row>
    <row r="7221" spans="3:4">
      <c r="C7221">
        <v>7220</v>
      </c>
      <c r="D7221">
        <f>IF('Dobór mocy zestawu'!$E$6&gt;=Arkusz2!C7221,"CPV 8",0)</f>
        <v>0</v>
      </c>
    </row>
    <row r="7222" spans="3:4">
      <c r="C7222">
        <v>7221</v>
      </c>
      <c r="D7222">
        <f>IF('Dobór mocy zestawu'!$E$6&gt;=Arkusz2!C7222,"CPV 8",0)</f>
        <v>0</v>
      </c>
    </row>
    <row r="7223" spans="3:4">
      <c r="C7223">
        <v>7222</v>
      </c>
      <c r="D7223">
        <f>IF('Dobór mocy zestawu'!$E$6&gt;=Arkusz2!C7223,"CPV 8",0)</f>
        <v>0</v>
      </c>
    </row>
    <row r="7224" spans="3:4">
      <c r="C7224">
        <v>7223</v>
      </c>
      <c r="D7224">
        <f>IF('Dobór mocy zestawu'!$E$6&gt;=Arkusz2!C7224,"CPV 8",0)</f>
        <v>0</v>
      </c>
    </row>
    <row r="7225" spans="3:4">
      <c r="C7225">
        <v>7224</v>
      </c>
      <c r="D7225">
        <f>IF('Dobór mocy zestawu'!$E$6&gt;=Arkusz2!C7225,"CPV 8",0)</f>
        <v>0</v>
      </c>
    </row>
    <row r="7226" spans="3:4">
      <c r="C7226">
        <v>7225</v>
      </c>
      <c r="D7226">
        <f>IF('Dobór mocy zestawu'!$E$6&gt;=Arkusz2!C7226,"CPV 8",0)</f>
        <v>0</v>
      </c>
    </row>
    <row r="7227" spans="3:4">
      <c r="C7227">
        <v>7226</v>
      </c>
      <c r="D7227">
        <f>IF('Dobór mocy zestawu'!$E$6&gt;=Arkusz2!C7227,"CPV 8",0)</f>
        <v>0</v>
      </c>
    </row>
    <row r="7228" spans="3:4">
      <c r="C7228">
        <v>7227</v>
      </c>
      <c r="D7228">
        <f>IF('Dobór mocy zestawu'!$E$6&gt;=Arkusz2!C7228,"CPV 8",0)</f>
        <v>0</v>
      </c>
    </row>
    <row r="7229" spans="3:4">
      <c r="C7229">
        <v>7228</v>
      </c>
      <c r="D7229">
        <f>IF('Dobór mocy zestawu'!$E$6&gt;=Arkusz2!C7229,"CPV 8",0)</f>
        <v>0</v>
      </c>
    </row>
    <row r="7230" spans="3:4">
      <c r="C7230">
        <v>7229</v>
      </c>
      <c r="D7230">
        <f>IF('Dobór mocy zestawu'!$E$6&gt;=Arkusz2!C7230,"CPV 8",0)</f>
        <v>0</v>
      </c>
    </row>
    <row r="7231" spans="3:4">
      <c r="C7231">
        <v>7230</v>
      </c>
      <c r="D7231">
        <f>IF('Dobór mocy zestawu'!$E$6&gt;=Arkusz2!C7231,"CPV 8",0)</f>
        <v>0</v>
      </c>
    </row>
    <row r="7232" spans="3:4">
      <c r="C7232">
        <v>7231</v>
      </c>
      <c r="D7232">
        <f>IF('Dobór mocy zestawu'!$E$6&gt;=Arkusz2!C7232,"CPV 8",0)</f>
        <v>0</v>
      </c>
    </row>
    <row r="7233" spans="3:4">
      <c r="C7233">
        <v>7232</v>
      </c>
      <c r="D7233">
        <f>IF('Dobór mocy zestawu'!$E$6&gt;=Arkusz2!C7233,"CPV 8",0)</f>
        <v>0</v>
      </c>
    </row>
    <row r="7234" spans="3:4">
      <c r="C7234">
        <v>7233</v>
      </c>
      <c r="D7234">
        <f>IF('Dobór mocy zestawu'!$E$6&gt;=Arkusz2!C7234,"CPV 8",0)</f>
        <v>0</v>
      </c>
    </row>
    <row r="7235" spans="3:4">
      <c r="C7235">
        <v>7234</v>
      </c>
      <c r="D7235">
        <f>IF('Dobór mocy zestawu'!$E$6&gt;=Arkusz2!C7235,"CPV 8",0)</f>
        <v>0</v>
      </c>
    </row>
    <row r="7236" spans="3:4">
      <c r="C7236">
        <v>7235</v>
      </c>
      <c r="D7236">
        <f>IF('Dobór mocy zestawu'!$E$6&gt;=Arkusz2!C7236,"CPV 8",0)</f>
        <v>0</v>
      </c>
    </row>
    <row r="7237" spans="3:4">
      <c r="C7237">
        <v>7236</v>
      </c>
      <c r="D7237">
        <f>IF('Dobór mocy zestawu'!$E$6&gt;=Arkusz2!C7237,"CPV 8",0)</f>
        <v>0</v>
      </c>
    </row>
    <row r="7238" spans="3:4">
      <c r="C7238">
        <v>7237</v>
      </c>
      <c r="D7238">
        <f>IF('Dobór mocy zestawu'!$E$6&gt;=Arkusz2!C7238,"CPV 8",0)</f>
        <v>0</v>
      </c>
    </row>
    <row r="7239" spans="3:4">
      <c r="C7239">
        <v>7238</v>
      </c>
      <c r="D7239">
        <f>IF('Dobór mocy zestawu'!$E$6&gt;=Arkusz2!C7239,"CPV 8",0)</f>
        <v>0</v>
      </c>
    </row>
    <row r="7240" spans="3:4">
      <c r="C7240">
        <v>7239</v>
      </c>
      <c r="D7240">
        <f>IF('Dobór mocy zestawu'!$E$6&gt;=Arkusz2!C7240,"CPV 8",0)</f>
        <v>0</v>
      </c>
    </row>
    <row r="7241" spans="3:4">
      <c r="C7241">
        <v>7240</v>
      </c>
      <c r="D7241">
        <f>IF('Dobór mocy zestawu'!$E$6&gt;=Arkusz2!C7241,"CPV 8",0)</f>
        <v>0</v>
      </c>
    </row>
    <row r="7242" spans="3:4">
      <c r="C7242">
        <v>7241</v>
      </c>
      <c r="D7242">
        <f>IF('Dobór mocy zestawu'!$E$6&gt;=Arkusz2!C7242,"CPV 8",0)</f>
        <v>0</v>
      </c>
    </row>
    <row r="7243" spans="3:4">
      <c r="C7243">
        <v>7242</v>
      </c>
      <c r="D7243">
        <f>IF('Dobór mocy zestawu'!$E$6&gt;=Arkusz2!C7243,"CPV 8",0)</f>
        <v>0</v>
      </c>
    </row>
    <row r="7244" spans="3:4">
      <c r="C7244">
        <v>7243</v>
      </c>
      <c r="D7244">
        <f>IF('Dobór mocy zestawu'!$E$6&gt;=Arkusz2!C7244,"CPV 8",0)</f>
        <v>0</v>
      </c>
    </row>
    <row r="7245" spans="3:4">
      <c r="C7245">
        <v>7244</v>
      </c>
      <c r="D7245">
        <f>IF('Dobór mocy zestawu'!$E$6&gt;=Arkusz2!C7245,"CPV 8",0)</f>
        <v>0</v>
      </c>
    </row>
    <row r="7246" spans="3:4">
      <c r="C7246">
        <v>7245</v>
      </c>
      <c r="D7246">
        <f>IF('Dobór mocy zestawu'!$E$6&gt;=Arkusz2!C7246,"CPV 8",0)</f>
        <v>0</v>
      </c>
    </row>
    <row r="7247" spans="3:4">
      <c r="C7247">
        <v>7246</v>
      </c>
      <c r="D7247">
        <f>IF('Dobór mocy zestawu'!$E$6&gt;=Arkusz2!C7247,"CPV 8",0)</f>
        <v>0</v>
      </c>
    </row>
    <row r="7248" spans="3:4">
      <c r="C7248">
        <v>7247</v>
      </c>
      <c r="D7248">
        <f>IF('Dobór mocy zestawu'!$E$6&gt;=Arkusz2!C7248,"CPV 8",0)</f>
        <v>0</v>
      </c>
    </row>
    <row r="7249" spans="3:4">
      <c r="C7249">
        <v>7248</v>
      </c>
      <c r="D7249">
        <f>IF('Dobór mocy zestawu'!$E$6&gt;=Arkusz2!C7249,"CPV 8",0)</f>
        <v>0</v>
      </c>
    </row>
    <row r="7250" spans="3:4">
      <c r="C7250">
        <v>7249</v>
      </c>
      <c r="D7250">
        <f>IF('Dobór mocy zestawu'!$E$6&gt;=Arkusz2!C7250,"CPV 8",0)</f>
        <v>0</v>
      </c>
    </row>
    <row r="7251" spans="3:4">
      <c r="C7251">
        <v>7250</v>
      </c>
      <c r="D7251">
        <f>IF('Dobór mocy zestawu'!$E$6&gt;=Arkusz2!C7251,"CPV 8",0)</f>
        <v>0</v>
      </c>
    </row>
    <row r="7252" spans="3:4">
      <c r="C7252">
        <v>7251</v>
      </c>
      <c r="D7252">
        <f>IF('Dobór mocy zestawu'!$E$6&gt;=Arkusz2!C7252,"CPV 8",0)</f>
        <v>0</v>
      </c>
    </row>
    <row r="7253" spans="3:4">
      <c r="C7253">
        <v>7252</v>
      </c>
      <c r="D7253">
        <f>IF('Dobór mocy zestawu'!$E$6&gt;=Arkusz2!C7253,"CPV 8",0)</f>
        <v>0</v>
      </c>
    </row>
    <row r="7254" spans="3:4">
      <c r="C7254">
        <v>7253</v>
      </c>
      <c r="D7254">
        <f>IF('Dobór mocy zestawu'!$E$6&gt;=Arkusz2!C7254,"CPV 8",0)</f>
        <v>0</v>
      </c>
    </row>
    <row r="7255" spans="3:4">
      <c r="C7255">
        <v>7254</v>
      </c>
      <c r="D7255">
        <f>IF('Dobór mocy zestawu'!$E$6&gt;=Arkusz2!C7255,"CPV 8",0)</f>
        <v>0</v>
      </c>
    </row>
    <row r="7256" spans="3:4">
      <c r="C7256">
        <v>7255</v>
      </c>
      <c r="D7256">
        <f>IF('Dobór mocy zestawu'!$E$6&gt;=Arkusz2!C7256,"CPV 8",0)</f>
        <v>0</v>
      </c>
    </row>
    <row r="7257" spans="3:4">
      <c r="C7257">
        <v>7256</v>
      </c>
      <c r="D7257">
        <f>IF('Dobór mocy zestawu'!$E$6&gt;=Arkusz2!C7257,"CPV 8",0)</f>
        <v>0</v>
      </c>
    </row>
    <row r="7258" spans="3:4">
      <c r="C7258">
        <v>7257</v>
      </c>
      <c r="D7258">
        <f>IF('Dobór mocy zestawu'!$E$6&gt;=Arkusz2!C7258,"CPV 8",0)</f>
        <v>0</v>
      </c>
    </row>
    <row r="7259" spans="3:4">
      <c r="C7259">
        <v>7258</v>
      </c>
      <c r="D7259">
        <f>IF('Dobór mocy zestawu'!$E$6&gt;=Arkusz2!C7259,"CPV 8",0)</f>
        <v>0</v>
      </c>
    </row>
    <row r="7260" spans="3:4">
      <c r="C7260">
        <v>7259</v>
      </c>
      <c r="D7260">
        <f>IF('Dobór mocy zestawu'!$E$6&gt;=Arkusz2!C7260,"CPV 8",0)</f>
        <v>0</v>
      </c>
    </row>
    <row r="7261" spans="3:4">
      <c r="C7261">
        <v>7260</v>
      </c>
      <c r="D7261">
        <f>IF('Dobór mocy zestawu'!$E$6&gt;=Arkusz2!C7261,"CPV 8",0)</f>
        <v>0</v>
      </c>
    </row>
    <row r="7262" spans="3:4">
      <c r="C7262">
        <v>7261</v>
      </c>
      <c r="D7262">
        <f>IF('Dobór mocy zestawu'!$E$6&gt;=Arkusz2!C7262,"CPV 8",0)</f>
        <v>0</v>
      </c>
    </row>
    <row r="7263" spans="3:4">
      <c r="C7263">
        <v>7262</v>
      </c>
      <c r="D7263">
        <f>IF('Dobór mocy zestawu'!$E$6&gt;=Arkusz2!C7263,"CPV 8",0)</f>
        <v>0</v>
      </c>
    </row>
    <row r="7264" spans="3:4">
      <c r="C7264">
        <v>7263</v>
      </c>
      <c r="D7264">
        <f>IF('Dobór mocy zestawu'!$E$6&gt;=Arkusz2!C7264,"CPV 8",0)</f>
        <v>0</v>
      </c>
    </row>
    <row r="7265" spans="3:4">
      <c r="C7265">
        <v>7264</v>
      </c>
      <c r="D7265">
        <f>IF('Dobór mocy zestawu'!$E$6&gt;=Arkusz2!C7265,"CPV 8",0)</f>
        <v>0</v>
      </c>
    </row>
    <row r="7266" spans="3:4">
      <c r="C7266">
        <v>7265</v>
      </c>
      <c r="D7266">
        <f>IF('Dobór mocy zestawu'!$E$6&gt;=Arkusz2!C7266,"CPV 8",0)</f>
        <v>0</v>
      </c>
    </row>
    <row r="7267" spans="3:4">
      <c r="C7267">
        <v>7266</v>
      </c>
      <c r="D7267">
        <f>IF('Dobór mocy zestawu'!$E$6&gt;=Arkusz2!C7267,"CPV 8",0)</f>
        <v>0</v>
      </c>
    </row>
    <row r="7268" spans="3:4">
      <c r="C7268">
        <v>7267</v>
      </c>
      <c r="D7268">
        <f>IF('Dobór mocy zestawu'!$E$6&gt;=Arkusz2!C7268,"CPV 8",0)</f>
        <v>0</v>
      </c>
    </row>
    <row r="7269" spans="3:4">
      <c r="C7269">
        <v>7268</v>
      </c>
      <c r="D7269">
        <f>IF('Dobór mocy zestawu'!$E$6&gt;=Arkusz2!C7269,"CPV 8",0)</f>
        <v>0</v>
      </c>
    </row>
    <row r="7270" spans="3:4">
      <c r="C7270">
        <v>7269</v>
      </c>
      <c r="D7270">
        <f>IF('Dobór mocy zestawu'!$E$6&gt;=Arkusz2!C7270,"CPV 8",0)</f>
        <v>0</v>
      </c>
    </row>
    <row r="7271" spans="3:4">
      <c r="C7271">
        <v>7270</v>
      </c>
      <c r="D7271">
        <f>IF('Dobór mocy zestawu'!$E$6&gt;=Arkusz2!C7271,"CPV 8",0)</f>
        <v>0</v>
      </c>
    </row>
    <row r="7272" spans="3:4">
      <c r="C7272">
        <v>7271</v>
      </c>
      <c r="D7272">
        <f>IF('Dobór mocy zestawu'!$E$6&gt;=Arkusz2!C7272,"CPV 8",0)</f>
        <v>0</v>
      </c>
    </row>
    <row r="7273" spans="3:4">
      <c r="C7273">
        <v>7272</v>
      </c>
      <c r="D7273">
        <f>IF('Dobór mocy zestawu'!$E$6&gt;=Arkusz2!C7273,"CPV 8",0)</f>
        <v>0</v>
      </c>
    </row>
    <row r="7274" spans="3:4">
      <c r="C7274">
        <v>7273</v>
      </c>
      <c r="D7274">
        <f>IF('Dobór mocy zestawu'!$E$6&gt;=Arkusz2!C7274,"CPV 8",0)</f>
        <v>0</v>
      </c>
    </row>
    <row r="7275" spans="3:4">
      <c r="C7275">
        <v>7274</v>
      </c>
      <c r="D7275">
        <f>IF('Dobór mocy zestawu'!$E$6&gt;=Arkusz2!C7275,"CPV 8",0)</f>
        <v>0</v>
      </c>
    </row>
    <row r="7276" spans="3:4">
      <c r="C7276">
        <v>7275</v>
      </c>
      <c r="D7276">
        <f>IF('Dobór mocy zestawu'!$E$6&gt;=Arkusz2!C7276,"CPV 8",0)</f>
        <v>0</v>
      </c>
    </row>
    <row r="7277" spans="3:4">
      <c r="C7277">
        <v>7276</v>
      </c>
      <c r="D7277">
        <f>IF('Dobór mocy zestawu'!$E$6&gt;=Arkusz2!C7277,"CPV 8",0)</f>
        <v>0</v>
      </c>
    </row>
    <row r="7278" spans="3:4">
      <c r="C7278">
        <v>7277</v>
      </c>
      <c r="D7278">
        <f>IF('Dobór mocy zestawu'!$E$6&gt;=Arkusz2!C7278,"CPV 8",0)</f>
        <v>0</v>
      </c>
    </row>
    <row r="7279" spans="3:4">
      <c r="C7279">
        <v>7278</v>
      </c>
      <c r="D7279">
        <f>IF('Dobór mocy zestawu'!$E$6&gt;=Arkusz2!C7279,"CPV 8",0)</f>
        <v>0</v>
      </c>
    </row>
    <row r="7280" spans="3:4">
      <c r="C7280">
        <v>7279</v>
      </c>
      <c r="D7280">
        <f>IF('Dobór mocy zestawu'!$E$6&gt;=Arkusz2!C7280,"CPV 8",0)</f>
        <v>0</v>
      </c>
    </row>
    <row r="7281" spans="3:4">
      <c r="C7281">
        <v>7280</v>
      </c>
      <c r="D7281">
        <f>IF('Dobór mocy zestawu'!$E$6&gt;=Arkusz2!C7281,"CPV 8",0)</f>
        <v>0</v>
      </c>
    </row>
    <row r="7282" spans="3:4">
      <c r="C7282">
        <v>7281</v>
      </c>
      <c r="D7282">
        <f>IF('Dobór mocy zestawu'!$E$6&gt;=Arkusz2!C7282,"CPV 8",0)</f>
        <v>0</v>
      </c>
    </row>
    <row r="7283" spans="3:4">
      <c r="C7283">
        <v>7282</v>
      </c>
      <c r="D7283">
        <f>IF('Dobór mocy zestawu'!$E$6&gt;=Arkusz2!C7283,"CPV 8",0)</f>
        <v>0</v>
      </c>
    </row>
    <row r="7284" spans="3:4">
      <c r="C7284">
        <v>7283</v>
      </c>
      <c r="D7284">
        <f>IF('Dobór mocy zestawu'!$E$6&gt;=Arkusz2!C7284,"CPV 8",0)</f>
        <v>0</v>
      </c>
    </row>
    <row r="7285" spans="3:4">
      <c r="C7285">
        <v>7284</v>
      </c>
      <c r="D7285">
        <f>IF('Dobór mocy zestawu'!$E$6&gt;=Arkusz2!C7285,"CPV 8",0)</f>
        <v>0</v>
      </c>
    </row>
    <row r="7286" spans="3:4">
      <c r="C7286">
        <v>7285</v>
      </c>
      <c r="D7286">
        <f>IF('Dobór mocy zestawu'!$E$6&gt;=Arkusz2!C7286,"CPV 8",0)</f>
        <v>0</v>
      </c>
    </row>
    <row r="7287" spans="3:4">
      <c r="C7287">
        <v>7286</v>
      </c>
      <c r="D7287">
        <f>IF('Dobór mocy zestawu'!$E$6&gt;=Arkusz2!C7287,"CPV 8",0)</f>
        <v>0</v>
      </c>
    </row>
    <row r="7288" spans="3:4">
      <c r="C7288">
        <v>7287</v>
      </c>
      <c r="D7288">
        <f>IF('Dobór mocy zestawu'!$E$6&gt;=Arkusz2!C7288,"CPV 8",0)</f>
        <v>0</v>
      </c>
    </row>
    <row r="7289" spans="3:4">
      <c r="C7289">
        <v>7288</v>
      </c>
      <c r="D7289">
        <f>IF('Dobór mocy zestawu'!$E$6&gt;=Arkusz2!C7289,"CPV 8",0)</f>
        <v>0</v>
      </c>
    </row>
    <row r="7290" spans="3:4">
      <c r="C7290">
        <v>7289</v>
      </c>
      <c r="D7290">
        <f>IF('Dobór mocy zestawu'!$E$6&gt;=Arkusz2!C7290,"CPV 8",0)</f>
        <v>0</v>
      </c>
    </row>
    <row r="7291" spans="3:4">
      <c r="C7291">
        <v>7290</v>
      </c>
      <c r="D7291">
        <f>IF('Dobór mocy zestawu'!$E$6&gt;=Arkusz2!C7291,"CPV 8",0)</f>
        <v>0</v>
      </c>
    </row>
    <row r="7292" spans="3:4">
      <c r="C7292">
        <v>7291</v>
      </c>
      <c r="D7292">
        <f>IF('Dobór mocy zestawu'!$E$6&gt;=Arkusz2!C7292,"CPV 8",0)</f>
        <v>0</v>
      </c>
    </row>
    <row r="7293" spans="3:4">
      <c r="C7293">
        <v>7292</v>
      </c>
      <c r="D7293">
        <f>IF('Dobór mocy zestawu'!$E$6&gt;=Arkusz2!C7293,"CPV 8",0)</f>
        <v>0</v>
      </c>
    </row>
    <row r="7294" spans="3:4">
      <c r="C7294">
        <v>7293</v>
      </c>
      <c r="D7294">
        <f>IF('Dobór mocy zestawu'!$E$6&gt;=Arkusz2!C7294,"CPV 8",0)</f>
        <v>0</v>
      </c>
    </row>
    <row r="7295" spans="3:4">
      <c r="C7295">
        <v>7294</v>
      </c>
      <c r="D7295">
        <f>IF('Dobór mocy zestawu'!$E$6&gt;=Arkusz2!C7295,"CPV 8",0)</f>
        <v>0</v>
      </c>
    </row>
    <row r="7296" spans="3:4">
      <c r="C7296">
        <v>7295</v>
      </c>
      <c r="D7296">
        <f>IF('Dobór mocy zestawu'!$E$6&gt;=Arkusz2!C7296,"CPV 8",0)</f>
        <v>0</v>
      </c>
    </row>
    <row r="7297" spans="3:4">
      <c r="C7297">
        <v>7296</v>
      </c>
      <c r="D7297">
        <f>IF('Dobór mocy zestawu'!$E$6&gt;=Arkusz2!C7297,"CPV 8",0)</f>
        <v>0</v>
      </c>
    </row>
    <row r="7298" spans="3:4">
      <c r="C7298">
        <v>7297</v>
      </c>
      <c r="D7298">
        <f>IF('Dobór mocy zestawu'!$E$6&gt;=Arkusz2!C7298,"CPV 8",0)</f>
        <v>0</v>
      </c>
    </row>
    <row r="7299" spans="3:4">
      <c r="C7299">
        <v>7298</v>
      </c>
      <c r="D7299">
        <f>IF('Dobór mocy zestawu'!$E$6&gt;=Arkusz2!C7299,"CPV 8",0)</f>
        <v>0</v>
      </c>
    </row>
    <row r="7300" spans="3:4">
      <c r="C7300">
        <v>7299</v>
      </c>
      <c r="D7300">
        <f>IF('Dobór mocy zestawu'!$E$6&gt;=Arkusz2!C7300,"CPV 8",0)</f>
        <v>0</v>
      </c>
    </row>
    <row r="7301" spans="3:4">
      <c r="C7301">
        <v>7300</v>
      </c>
      <c r="D7301">
        <f>IF('Dobór mocy zestawu'!$E$6&gt;=Arkusz2!C7301,"CPV 8",0)</f>
        <v>0</v>
      </c>
    </row>
    <row r="7302" spans="3:4">
      <c r="C7302">
        <v>7301</v>
      </c>
      <c r="D7302">
        <f>IF('Dobór mocy zestawu'!$E$6&gt;=Arkusz2!C7302,"CPV 8",0)</f>
        <v>0</v>
      </c>
    </row>
    <row r="7303" spans="3:4">
      <c r="C7303">
        <v>7302</v>
      </c>
      <c r="D7303">
        <f>IF('Dobór mocy zestawu'!$E$6&gt;=Arkusz2!C7303,"CPV 8",0)</f>
        <v>0</v>
      </c>
    </row>
    <row r="7304" spans="3:4">
      <c r="C7304">
        <v>7303</v>
      </c>
      <c r="D7304">
        <f>IF('Dobór mocy zestawu'!$E$6&gt;=Arkusz2!C7304,"CPV 8",0)</f>
        <v>0</v>
      </c>
    </row>
    <row r="7305" spans="3:4">
      <c r="C7305">
        <v>7304</v>
      </c>
      <c r="D7305">
        <f>IF('Dobór mocy zestawu'!$E$6&gt;=Arkusz2!C7305,"CPV 8",0)</f>
        <v>0</v>
      </c>
    </row>
    <row r="7306" spans="3:4">
      <c r="C7306">
        <v>7305</v>
      </c>
      <c r="D7306">
        <f>IF('Dobór mocy zestawu'!$E$6&gt;=Arkusz2!C7306,"CPV 8",0)</f>
        <v>0</v>
      </c>
    </row>
    <row r="7307" spans="3:4">
      <c r="C7307">
        <v>7306</v>
      </c>
      <c r="D7307">
        <f>IF('Dobór mocy zestawu'!$E$6&gt;=Arkusz2!C7307,"CPV 8",0)</f>
        <v>0</v>
      </c>
    </row>
    <row r="7308" spans="3:4">
      <c r="C7308">
        <v>7307</v>
      </c>
      <c r="D7308">
        <f>IF('Dobór mocy zestawu'!$E$6&gt;=Arkusz2!C7308,"CPV 8",0)</f>
        <v>0</v>
      </c>
    </row>
    <row r="7309" spans="3:4">
      <c r="C7309">
        <v>7308</v>
      </c>
      <c r="D7309">
        <f>IF('Dobór mocy zestawu'!$E$6&gt;=Arkusz2!C7309,"CPV 8",0)</f>
        <v>0</v>
      </c>
    </row>
    <row r="7310" spans="3:4">
      <c r="C7310">
        <v>7309</v>
      </c>
      <c r="D7310">
        <f>IF('Dobór mocy zestawu'!$E$6&gt;=Arkusz2!C7310,"CPV 8",0)</f>
        <v>0</v>
      </c>
    </row>
    <row r="7311" spans="3:4">
      <c r="C7311">
        <v>7310</v>
      </c>
      <c r="D7311">
        <f>IF('Dobór mocy zestawu'!$E$6&gt;=Arkusz2!C7311,"CPV 8",0)</f>
        <v>0</v>
      </c>
    </row>
    <row r="7312" spans="3:4">
      <c r="C7312">
        <v>7311</v>
      </c>
      <c r="D7312">
        <f>IF('Dobór mocy zestawu'!$E$6&gt;=Arkusz2!C7312,"CPV 8",0)</f>
        <v>0</v>
      </c>
    </row>
    <row r="7313" spans="3:4">
      <c r="C7313">
        <v>7312</v>
      </c>
      <c r="D7313">
        <f>IF('Dobór mocy zestawu'!$E$6&gt;=Arkusz2!C7313,"CPV 8",0)</f>
        <v>0</v>
      </c>
    </row>
    <row r="7314" spans="3:4">
      <c r="C7314">
        <v>7313</v>
      </c>
      <c r="D7314">
        <f>IF('Dobór mocy zestawu'!$E$6&gt;=Arkusz2!C7314,"CPV 8",0)</f>
        <v>0</v>
      </c>
    </row>
    <row r="7315" spans="3:4">
      <c r="C7315">
        <v>7314</v>
      </c>
      <c r="D7315">
        <f>IF('Dobór mocy zestawu'!$E$6&gt;=Arkusz2!C7315,"CPV 8",0)</f>
        <v>0</v>
      </c>
    </row>
    <row r="7316" spans="3:4">
      <c r="C7316">
        <v>7315</v>
      </c>
      <c r="D7316">
        <f>IF('Dobór mocy zestawu'!$E$6&gt;=Arkusz2!C7316,"CPV 8",0)</f>
        <v>0</v>
      </c>
    </row>
    <row r="7317" spans="3:4">
      <c r="C7317">
        <v>7316</v>
      </c>
      <c r="D7317">
        <f>IF('Dobór mocy zestawu'!$E$6&gt;=Arkusz2!C7317,"CPV 8",0)</f>
        <v>0</v>
      </c>
    </row>
    <row r="7318" spans="3:4">
      <c r="C7318">
        <v>7317</v>
      </c>
      <c r="D7318">
        <f>IF('Dobór mocy zestawu'!$E$6&gt;=Arkusz2!C7318,"CPV 8",0)</f>
        <v>0</v>
      </c>
    </row>
    <row r="7319" spans="3:4">
      <c r="C7319">
        <v>7318</v>
      </c>
      <c r="D7319">
        <f>IF('Dobór mocy zestawu'!$E$6&gt;=Arkusz2!C7319,"CPV 8",0)</f>
        <v>0</v>
      </c>
    </row>
    <row r="7320" spans="3:4">
      <c r="C7320">
        <v>7319</v>
      </c>
      <c r="D7320">
        <f>IF('Dobór mocy zestawu'!$E$6&gt;=Arkusz2!C7320,"CPV 8",0)</f>
        <v>0</v>
      </c>
    </row>
    <row r="7321" spans="3:4">
      <c r="C7321">
        <v>7320</v>
      </c>
      <c r="D7321">
        <f>IF('Dobór mocy zestawu'!$E$6&gt;=Arkusz2!C7321,"CPV 8",0)</f>
        <v>0</v>
      </c>
    </row>
    <row r="7322" spans="3:4">
      <c r="C7322">
        <v>7321</v>
      </c>
      <c r="D7322">
        <f>IF('Dobór mocy zestawu'!$E$6&gt;=Arkusz2!C7322,"CPV 8",0)</f>
        <v>0</v>
      </c>
    </row>
    <row r="7323" spans="3:4">
      <c r="C7323">
        <v>7322</v>
      </c>
      <c r="D7323">
        <f>IF('Dobór mocy zestawu'!$E$6&gt;=Arkusz2!C7323,"CPV 8",0)</f>
        <v>0</v>
      </c>
    </row>
    <row r="7324" spans="3:4">
      <c r="C7324">
        <v>7323</v>
      </c>
      <c r="D7324">
        <f>IF('Dobór mocy zestawu'!$E$6&gt;=Arkusz2!C7324,"CPV 8",0)</f>
        <v>0</v>
      </c>
    </row>
    <row r="7325" spans="3:4">
      <c r="C7325">
        <v>7324</v>
      </c>
      <c r="D7325">
        <f>IF('Dobór mocy zestawu'!$E$6&gt;=Arkusz2!C7325,"CPV 8",0)</f>
        <v>0</v>
      </c>
    </row>
    <row r="7326" spans="3:4">
      <c r="C7326">
        <v>7325</v>
      </c>
      <c r="D7326">
        <f>IF('Dobór mocy zestawu'!$E$6&gt;=Arkusz2!C7326,"CPV 8",0)</f>
        <v>0</v>
      </c>
    </row>
    <row r="7327" spans="3:4">
      <c r="C7327">
        <v>7326</v>
      </c>
      <c r="D7327">
        <f>IF('Dobór mocy zestawu'!$E$6&gt;=Arkusz2!C7327,"CPV 8",0)</f>
        <v>0</v>
      </c>
    </row>
    <row r="7328" spans="3:4">
      <c r="C7328">
        <v>7327</v>
      </c>
      <c r="D7328">
        <f>IF('Dobór mocy zestawu'!$E$6&gt;=Arkusz2!C7328,"CPV 8",0)</f>
        <v>0</v>
      </c>
    </row>
    <row r="7329" spans="3:4">
      <c r="C7329">
        <v>7328</v>
      </c>
      <c r="D7329">
        <f>IF('Dobór mocy zestawu'!$E$6&gt;=Arkusz2!C7329,"CPV 8",0)</f>
        <v>0</v>
      </c>
    </row>
    <row r="7330" spans="3:4">
      <c r="C7330">
        <v>7329</v>
      </c>
      <c r="D7330">
        <f>IF('Dobór mocy zestawu'!$E$6&gt;=Arkusz2!C7330,"CPV 8",0)</f>
        <v>0</v>
      </c>
    </row>
    <row r="7331" spans="3:4">
      <c r="C7331">
        <v>7330</v>
      </c>
      <c r="D7331">
        <f>IF('Dobór mocy zestawu'!$E$6&gt;=Arkusz2!C7331,"CPV 8",0)</f>
        <v>0</v>
      </c>
    </row>
    <row r="7332" spans="3:4">
      <c r="C7332">
        <v>7331</v>
      </c>
      <c r="D7332">
        <f>IF('Dobór mocy zestawu'!$E$6&gt;=Arkusz2!C7332,"CPV 8",0)</f>
        <v>0</v>
      </c>
    </row>
    <row r="7333" spans="3:4">
      <c r="C7333">
        <v>7332</v>
      </c>
      <c r="D7333">
        <f>IF('Dobór mocy zestawu'!$E$6&gt;=Arkusz2!C7333,"CPV 8",0)</f>
        <v>0</v>
      </c>
    </row>
    <row r="7334" spans="3:4">
      <c r="C7334">
        <v>7333</v>
      </c>
      <c r="D7334">
        <f>IF('Dobór mocy zestawu'!$E$6&gt;=Arkusz2!C7334,"CPV 8",0)</f>
        <v>0</v>
      </c>
    </row>
    <row r="7335" spans="3:4">
      <c r="C7335">
        <v>7334</v>
      </c>
      <c r="D7335">
        <f>IF('Dobór mocy zestawu'!$E$6&gt;=Arkusz2!C7335,"CPV 8",0)</f>
        <v>0</v>
      </c>
    </row>
    <row r="7336" spans="3:4">
      <c r="C7336">
        <v>7335</v>
      </c>
      <c r="D7336">
        <f>IF('Dobór mocy zestawu'!$E$6&gt;=Arkusz2!C7336,"CPV 8",0)</f>
        <v>0</v>
      </c>
    </row>
    <row r="7337" spans="3:4">
      <c r="C7337">
        <v>7336</v>
      </c>
      <c r="D7337">
        <f>IF('Dobór mocy zestawu'!$E$6&gt;=Arkusz2!C7337,"CPV 8",0)</f>
        <v>0</v>
      </c>
    </row>
    <row r="7338" spans="3:4">
      <c r="C7338">
        <v>7337</v>
      </c>
      <c r="D7338">
        <f>IF('Dobór mocy zestawu'!$E$6&gt;=Arkusz2!C7338,"CPV 8",0)</f>
        <v>0</v>
      </c>
    </row>
    <row r="7339" spans="3:4">
      <c r="C7339">
        <v>7338</v>
      </c>
      <c r="D7339">
        <f>IF('Dobór mocy zestawu'!$E$6&gt;=Arkusz2!C7339,"CPV 8",0)</f>
        <v>0</v>
      </c>
    </row>
    <row r="7340" spans="3:4">
      <c r="C7340">
        <v>7339</v>
      </c>
      <c r="D7340">
        <f>IF('Dobór mocy zestawu'!$E$6&gt;=Arkusz2!C7340,"CPV 8",0)</f>
        <v>0</v>
      </c>
    </row>
    <row r="7341" spans="3:4">
      <c r="C7341">
        <v>7340</v>
      </c>
      <c r="D7341">
        <f>IF('Dobór mocy zestawu'!$E$6&gt;=Arkusz2!C7341,"CPV 8",0)</f>
        <v>0</v>
      </c>
    </row>
    <row r="7342" spans="3:4">
      <c r="C7342">
        <v>7341</v>
      </c>
      <c r="D7342">
        <f>IF('Dobór mocy zestawu'!$E$6&gt;=Arkusz2!C7342,"CPV 8",0)</f>
        <v>0</v>
      </c>
    </row>
    <row r="7343" spans="3:4">
      <c r="C7343">
        <v>7342</v>
      </c>
      <c r="D7343">
        <f>IF('Dobór mocy zestawu'!$E$6&gt;=Arkusz2!C7343,"CPV 8",0)</f>
        <v>0</v>
      </c>
    </row>
    <row r="7344" spans="3:4">
      <c r="C7344">
        <v>7343</v>
      </c>
      <c r="D7344">
        <f>IF('Dobór mocy zestawu'!$E$6&gt;=Arkusz2!C7344,"CPV 8",0)</f>
        <v>0</v>
      </c>
    </row>
    <row r="7345" spans="3:4">
      <c r="C7345">
        <v>7344</v>
      </c>
      <c r="D7345">
        <f>IF('Dobór mocy zestawu'!$E$6&gt;=Arkusz2!C7345,"CPV 8",0)</f>
        <v>0</v>
      </c>
    </row>
    <row r="7346" spans="3:4">
      <c r="C7346">
        <v>7345</v>
      </c>
      <c r="D7346">
        <f>IF('Dobór mocy zestawu'!$E$6&gt;=Arkusz2!C7346,"CPV 8",0)</f>
        <v>0</v>
      </c>
    </row>
    <row r="7347" spans="3:4">
      <c r="C7347">
        <v>7346</v>
      </c>
      <c r="D7347">
        <f>IF('Dobór mocy zestawu'!$E$6&gt;=Arkusz2!C7347,"CPV 8",0)</f>
        <v>0</v>
      </c>
    </row>
    <row r="7348" spans="3:4">
      <c r="C7348">
        <v>7347</v>
      </c>
      <c r="D7348">
        <f>IF('Dobór mocy zestawu'!$E$6&gt;=Arkusz2!C7348,"CPV 8",0)</f>
        <v>0</v>
      </c>
    </row>
    <row r="7349" spans="3:4">
      <c r="C7349">
        <v>7348</v>
      </c>
      <c r="D7349">
        <f>IF('Dobór mocy zestawu'!$E$6&gt;=Arkusz2!C7349,"CPV 8",0)</f>
        <v>0</v>
      </c>
    </row>
    <row r="7350" spans="3:4">
      <c r="C7350">
        <v>7349</v>
      </c>
      <c r="D7350">
        <f>IF('Dobór mocy zestawu'!$E$6&gt;=Arkusz2!C7350,"CPV 8",0)</f>
        <v>0</v>
      </c>
    </row>
    <row r="7351" spans="3:4">
      <c r="C7351">
        <v>7350</v>
      </c>
      <c r="D7351">
        <f>IF('Dobór mocy zestawu'!$E$6&gt;=Arkusz2!C7351,"CPV 8",0)</f>
        <v>0</v>
      </c>
    </row>
    <row r="7352" spans="3:4">
      <c r="C7352">
        <v>7351</v>
      </c>
      <c r="D7352">
        <f>IF('Dobór mocy zestawu'!$E$6&gt;=Arkusz2!C7352,"CPV 8",0)</f>
        <v>0</v>
      </c>
    </row>
    <row r="7353" spans="3:4">
      <c r="C7353">
        <v>7352</v>
      </c>
      <c r="D7353">
        <f>IF('Dobór mocy zestawu'!$E$6&gt;=Arkusz2!C7353,"CPV 8",0)</f>
        <v>0</v>
      </c>
    </row>
    <row r="7354" spans="3:4">
      <c r="C7354">
        <v>7353</v>
      </c>
      <c r="D7354">
        <f>IF('Dobór mocy zestawu'!$E$6&gt;=Arkusz2!C7354,"CPV 8",0)</f>
        <v>0</v>
      </c>
    </row>
    <row r="7355" spans="3:4">
      <c r="C7355">
        <v>7354</v>
      </c>
      <c r="D7355">
        <f>IF('Dobór mocy zestawu'!$E$6&gt;=Arkusz2!C7355,"CPV 8",0)</f>
        <v>0</v>
      </c>
    </row>
    <row r="7356" spans="3:4">
      <c r="C7356">
        <v>7355</v>
      </c>
      <c r="D7356">
        <f>IF('Dobór mocy zestawu'!$E$6&gt;=Arkusz2!C7356,"CPV 8",0)</f>
        <v>0</v>
      </c>
    </row>
    <row r="7357" spans="3:4">
      <c r="C7357">
        <v>7356</v>
      </c>
      <c r="D7357">
        <f>IF('Dobór mocy zestawu'!$E$6&gt;=Arkusz2!C7357,"CPV 8",0)</f>
        <v>0</v>
      </c>
    </row>
    <row r="7358" spans="3:4">
      <c r="C7358">
        <v>7357</v>
      </c>
      <c r="D7358">
        <f>IF('Dobór mocy zestawu'!$E$6&gt;=Arkusz2!C7358,"CPV 8",0)</f>
        <v>0</v>
      </c>
    </row>
    <row r="7359" spans="3:4">
      <c r="C7359">
        <v>7358</v>
      </c>
      <c r="D7359">
        <f>IF('Dobór mocy zestawu'!$E$6&gt;=Arkusz2!C7359,"CPV 8",0)</f>
        <v>0</v>
      </c>
    </row>
    <row r="7360" spans="3:4">
      <c r="C7360">
        <v>7359</v>
      </c>
      <c r="D7360">
        <f>IF('Dobór mocy zestawu'!$E$6&gt;=Arkusz2!C7360,"CPV 8",0)</f>
        <v>0</v>
      </c>
    </row>
    <row r="7361" spans="3:4">
      <c r="C7361">
        <v>7360</v>
      </c>
      <c r="D7361">
        <f>IF('Dobór mocy zestawu'!$E$6&gt;=Arkusz2!C7361,"CPV 8",0)</f>
        <v>0</v>
      </c>
    </row>
    <row r="7362" spans="3:4">
      <c r="C7362">
        <v>7361</v>
      </c>
      <c r="D7362">
        <f>IF('Dobór mocy zestawu'!$E$6&gt;=Arkusz2!C7362,"CPV 8",0)</f>
        <v>0</v>
      </c>
    </row>
    <row r="7363" spans="3:4">
      <c r="C7363">
        <v>7362</v>
      </c>
      <c r="D7363">
        <f>IF('Dobór mocy zestawu'!$E$6&gt;=Arkusz2!C7363,"CPV 8",0)</f>
        <v>0</v>
      </c>
    </row>
    <row r="7364" spans="3:4">
      <c r="C7364">
        <v>7363</v>
      </c>
      <c r="D7364">
        <f>IF('Dobór mocy zestawu'!$E$6&gt;=Arkusz2!C7364,"CPV 8",0)</f>
        <v>0</v>
      </c>
    </row>
    <row r="7365" spans="3:4">
      <c r="C7365">
        <v>7364</v>
      </c>
      <c r="D7365">
        <f>IF('Dobór mocy zestawu'!$E$6&gt;=Arkusz2!C7365,"CPV 8",0)</f>
        <v>0</v>
      </c>
    </row>
    <row r="7366" spans="3:4">
      <c r="C7366">
        <v>7365</v>
      </c>
      <c r="D7366">
        <f>IF('Dobór mocy zestawu'!$E$6&gt;=Arkusz2!C7366,"CPV 8",0)</f>
        <v>0</v>
      </c>
    </row>
    <row r="7367" spans="3:4">
      <c r="C7367">
        <v>7366</v>
      </c>
      <c r="D7367">
        <f>IF('Dobór mocy zestawu'!$E$6&gt;=Arkusz2!C7367,"CPV 8",0)</f>
        <v>0</v>
      </c>
    </row>
    <row r="7368" spans="3:4">
      <c r="C7368">
        <v>7367</v>
      </c>
      <c r="D7368">
        <f>IF('Dobór mocy zestawu'!$E$6&gt;=Arkusz2!C7368,"CPV 8",0)</f>
        <v>0</v>
      </c>
    </row>
    <row r="7369" spans="3:4">
      <c r="C7369">
        <v>7368</v>
      </c>
      <c r="D7369">
        <f>IF('Dobór mocy zestawu'!$E$6&gt;=Arkusz2!C7369,"CPV 8",0)</f>
        <v>0</v>
      </c>
    </row>
    <row r="7370" spans="3:4">
      <c r="C7370">
        <v>7369</v>
      </c>
      <c r="D7370">
        <f>IF('Dobór mocy zestawu'!$E$6&gt;=Arkusz2!C7370,"CPV 8",0)</f>
        <v>0</v>
      </c>
    </row>
    <row r="7371" spans="3:4">
      <c r="C7371">
        <v>7370</v>
      </c>
      <c r="D7371">
        <f>IF('Dobór mocy zestawu'!$E$6&gt;=Arkusz2!C7371,"CPV 8",0)</f>
        <v>0</v>
      </c>
    </row>
    <row r="7372" spans="3:4">
      <c r="C7372">
        <v>7371</v>
      </c>
      <c r="D7372">
        <f>IF('Dobór mocy zestawu'!$E$6&gt;=Arkusz2!C7372,"CPV 8",0)</f>
        <v>0</v>
      </c>
    </row>
    <row r="7373" spans="3:4">
      <c r="C7373">
        <v>7372</v>
      </c>
      <c r="D7373">
        <f>IF('Dobór mocy zestawu'!$E$6&gt;=Arkusz2!C7373,"CPV 8",0)</f>
        <v>0</v>
      </c>
    </row>
    <row r="7374" spans="3:4">
      <c r="C7374">
        <v>7373</v>
      </c>
      <c r="D7374">
        <f>IF('Dobór mocy zestawu'!$E$6&gt;=Arkusz2!C7374,"CPV 8",0)</f>
        <v>0</v>
      </c>
    </row>
    <row r="7375" spans="3:4">
      <c r="C7375">
        <v>7374</v>
      </c>
      <c r="D7375">
        <f>IF('Dobór mocy zestawu'!$E$6&gt;=Arkusz2!C7375,"CPV 8",0)</f>
        <v>0</v>
      </c>
    </row>
    <row r="7376" spans="3:4">
      <c r="C7376">
        <v>7375</v>
      </c>
      <c r="D7376">
        <f>IF('Dobór mocy zestawu'!$E$6&gt;=Arkusz2!C7376,"CPV 8",0)</f>
        <v>0</v>
      </c>
    </row>
    <row r="7377" spans="3:4">
      <c r="C7377">
        <v>7376</v>
      </c>
      <c r="D7377">
        <f>IF('Dobór mocy zestawu'!$E$6&gt;=Arkusz2!C7377,"CPV 8",0)</f>
        <v>0</v>
      </c>
    </row>
    <row r="7378" spans="3:4">
      <c r="C7378">
        <v>7377</v>
      </c>
      <c r="D7378">
        <f>IF('Dobór mocy zestawu'!$E$6&gt;=Arkusz2!C7378,"CPV 8",0)</f>
        <v>0</v>
      </c>
    </row>
    <row r="7379" spans="3:4">
      <c r="C7379">
        <v>7378</v>
      </c>
      <c r="D7379">
        <f>IF('Dobór mocy zestawu'!$E$6&gt;=Arkusz2!C7379,"CPV 8",0)</f>
        <v>0</v>
      </c>
    </row>
    <row r="7380" spans="3:4">
      <c r="C7380">
        <v>7379</v>
      </c>
      <c r="D7380">
        <f>IF('Dobór mocy zestawu'!$E$6&gt;=Arkusz2!C7380,"CPV 8",0)</f>
        <v>0</v>
      </c>
    </row>
    <row r="7381" spans="3:4">
      <c r="C7381">
        <v>7380</v>
      </c>
      <c r="D7381">
        <f>IF('Dobór mocy zestawu'!$E$6&gt;=Arkusz2!C7381,"CPV 8",0)</f>
        <v>0</v>
      </c>
    </row>
    <row r="7382" spans="3:4">
      <c r="C7382">
        <v>7381</v>
      </c>
      <c r="D7382">
        <f>IF('Dobór mocy zestawu'!$E$6&gt;=Arkusz2!C7382,"CPV 8",0)</f>
        <v>0</v>
      </c>
    </row>
    <row r="7383" spans="3:4">
      <c r="C7383">
        <v>7382</v>
      </c>
      <c r="D7383">
        <f>IF('Dobór mocy zestawu'!$E$6&gt;=Arkusz2!C7383,"CPV 8",0)</f>
        <v>0</v>
      </c>
    </row>
    <row r="7384" spans="3:4">
      <c r="C7384">
        <v>7383</v>
      </c>
      <c r="D7384">
        <f>IF('Dobór mocy zestawu'!$E$6&gt;=Arkusz2!C7384,"CPV 8",0)</f>
        <v>0</v>
      </c>
    </row>
    <row r="7385" spans="3:4">
      <c r="C7385">
        <v>7384</v>
      </c>
      <c r="D7385">
        <f>IF('Dobór mocy zestawu'!$E$6&gt;=Arkusz2!C7385,"CPV 8",0)</f>
        <v>0</v>
      </c>
    </row>
    <row r="7386" spans="3:4">
      <c r="C7386">
        <v>7385</v>
      </c>
      <c r="D7386">
        <f>IF('Dobór mocy zestawu'!$E$6&gt;=Arkusz2!C7386,"CPV 8",0)</f>
        <v>0</v>
      </c>
    </row>
    <row r="7387" spans="3:4">
      <c r="C7387">
        <v>7386</v>
      </c>
      <c r="D7387">
        <f>IF('Dobór mocy zestawu'!$E$6&gt;=Arkusz2!C7387,"CPV 8",0)</f>
        <v>0</v>
      </c>
    </row>
    <row r="7388" spans="3:4">
      <c r="C7388">
        <v>7387</v>
      </c>
      <c r="D7388">
        <f>IF('Dobór mocy zestawu'!$E$6&gt;=Arkusz2!C7388,"CPV 8",0)</f>
        <v>0</v>
      </c>
    </row>
    <row r="7389" spans="3:4">
      <c r="C7389">
        <v>7388</v>
      </c>
      <c r="D7389">
        <f>IF('Dobór mocy zestawu'!$E$6&gt;=Arkusz2!C7389,"CPV 8",0)</f>
        <v>0</v>
      </c>
    </row>
    <row r="7390" spans="3:4">
      <c r="C7390">
        <v>7389</v>
      </c>
      <c r="D7390">
        <f>IF('Dobór mocy zestawu'!$E$6&gt;=Arkusz2!C7390,"CPV 8",0)</f>
        <v>0</v>
      </c>
    </row>
    <row r="7391" spans="3:4">
      <c r="C7391">
        <v>7390</v>
      </c>
      <c r="D7391">
        <f>IF('Dobór mocy zestawu'!$E$6&gt;=Arkusz2!C7391,"CPV 8",0)</f>
        <v>0</v>
      </c>
    </row>
    <row r="7392" spans="3:4">
      <c r="C7392">
        <v>7391</v>
      </c>
      <c r="D7392">
        <f>IF('Dobór mocy zestawu'!$E$6&gt;=Arkusz2!C7392,"CPV 8",0)</f>
        <v>0</v>
      </c>
    </row>
    <row r="7393" spans="3:4">
      <c r="C7393">
        <v>7392</v>
      </c>
      <c r="D7393">
        <f>IF('Dobór mocy zestawu'!$E$6&gt;=Arkusz2!C7393,"CPV 8",0)</f>
        <v>0</v>
      </c>
    </row>
    <row r="7394" spans="3:4">
      <c r="C7394">
        <v>7393</v>
      </c>
      <c r="D7394">
        <f>IF('Dobór mocy zestawu'!$E$6&gt;=Arkusz2!C7394,"CPV 8",0)</f>
        <v>0</v>
      </c>
    </row>
    <row r="7395" spans="3:4">
      <c r="C7395">
        <v>7394</v>
      </c>
      <c r="D7395">
        <f>IF('Dobór mocy zestawu'!$E$6&gt;=Arkusz2!C7395,"CPV 8",0)</f>
        <v>0</v>
      </c>
    </row>
    <row r="7396" spans="3:4">
      <c r="C7396">
        <v>7395</v>
      </c>
      <c r="D7396">
        <f>IF('Dobór mocy zestawu'!$E$6&gt;=Arkusz2!C7396,"CPV 8",0)</f>
        <v>0</v>
      </c>
    </row>
    <row r="7397" spans="3:4">
      <c r="C7397">
        <v>7396</v>
      </c>
      <c r="D7397">
        <f>IF('Dobór mocy zestawu'!$E$6&gt;=Arkusz2!C7397,"CPV 8",0)</f>
        <v>0</v>
      </c>
    </row>
    <row r="7398" spans="3:4">
      <c r="C7398">
        <v>7397</v>
      </c>
      <c r="D7398">
        <f>IF('Dobór mocy zestawu'!$E$6&gt;=Arkusz2!C7398,"CPV 8",0)</f>
        <v>0</v>
      </c>
    </row>
    <row r="7399" spans="3:4">
      <c r="C7399">
        <v>7398</v>
      </c>
      <c r="D7399">
        <f>IF('Dobór mocy zestawu'!$E$6&gt;=Arkusz2!C7399,"CPV 8",0)</f>
        <v>0</v>
      </c>
    </row>
    <row r="7400" spans="3:4">
      <c r="C7400">
        <v>7399</v>
      </c>
      <c r="D7400">
        <f>IF('Dobór mocy zestawu'!$E$6&gt;=Arkusz2!C7400,"CPV 8",0)</f>
        <v>0</v>
      </c>
    </row>
    <row r="7401" spans="3:4">
      <c r="C7401">
        <v>7400</v>
      </c>
      <c r="D7401">
        <f>IF('Dobór mocy zestawu'!$E$6&gt;=Arkusz2!C7401,"CPV 8",0)</f>
        <v>0</v>
      </c>
    </row>
    <row r="7402" spans="3:4">
      <c r="C7402">
        <v>7401</v>
      </c>
      <c r="D7402">
        <f>IF('Dobór mocy zestawu'!$E$6&gt;=Arkusz2!C7402,"CPV 8",0)</f>
        <v>0</v>
      </c>
    </row>
    <row r="7403" spans="3:4">
      <c r="C7403">
        <v>7402</v>
      </c>
      <c r="D7403">
        <f>IF('Dobór mocy zestawu'!$E$6&gt;=Arkusz2!C7403,"CPV 8",0)</f>
        <v>0</v>
      </c>
    </row>
    <row r="7404" spans="3:4">
      <c r="C7404">
        <v>7403</v>
      </c>
      <c r="D7404">
        <f>IF('Dobór mocy zestawu'!$E$6&gt;=Arkusz2!C7404,"CPV 8",0)</f>
        <v>0</v>
      </c>
    </row>
    <row r="7405" spans="3:4">
      <c r="C7405">
        <v>7404</v>
      </c>
      <c r="D7405">
        <f>IF('Dobór mocy zestawu'!$E$6&gt;=Arkusz2!C7405,"CPV 8",0)</f>
        <v>0</v>
      </c>
    </row>
    <row r="7406" spans="3:4">
      <c r="C7406">
        <v>7405</v>
      </c>
      <c r="D7406">
        <f>IF('Dobór mocy zestawu'!$E$6&gt;=Arkusz2!C7406,"CPV 8",0)</f>
        <v>0</v>
      </c>
    </row>
    <row r="7407" spans="3:4">
      <c r="C7407">
        <v>7406</v>
      </c>
      <c r="D7407">
        <f>IF('Dobór mocy zestawu'!$E$6&gt;=Arkusz2!C7407,"CPV 8",0)</f>
        <v>0</v>
      </c>
    </row>
    <row r="7408" spans="3:4">
      <c r="C7408">
        <v>7407</v>
      </c>
      <c r="D7408">
        <f>IF('Dobór mocy zestawu'!$E$6&gt;=Arkusz2!C7408,"CPV 8",0)</f>
        <v>0</v>
      </c>
    </row>
    <row r="7409" spans="3:4">
      <c r="C7409">
        <v>7408</v>
      </c>
      <c r="D7409">
        <f>IF('Dobór mocy zestawu'!$E$6&gt;=Arkusz2!C7409,"CPV 8",0)</f>
        <v>0</v>
      </c>
    </row>
    <row r="7410" spans="3:4">
      <c r="C7410">
        <v>7409</v>
      </c>
      <c r="D7410">
        <f>IF('Dobór mocy zestawu'!$E$6&gt;=Arkusz2!C7410,"CPV 8",0)</f>
        <v>0</v>
      </c>
    </row>
    <row r="7411" spans="3:4">
      <c r="C7411">
        <v>7410</v>
      </c>
      <c r="D7411">
        <f>IF('Dobór mocy zestawu'!$E$6&gt;=Arkusz2!C7411,"CPV 8",0)</f>
        <v>0</v>
      </c>
    </row>
    <row r="7412" spans="3:4">
      <c r="C7412">
        <v>7411</v>
      </c>
      <c r="D7412">
        <f>IF('Dobór mocy zestawu'!$E$6&gt;=Arkusz2!C7412,"CPV 8",0)</f>
        <v>0</v>
      </c>
    </row>
    <row r="7413" spans="3:4">
      <c r="C7413">
        <v>7412</v>
      </c>
      <c r="D7413">
        <f>IF('Dobór mocy zestawu'!$E$6&gt;=Arkusz2!C7413,"CPV 8",0)</f>
        <v>0</v>
      </c>
    </row>
    <row r="7414" spans="3:4">
      <c r="C7414">
        <v>7413</v>
      </c>
      <c r="D7414">
        <f>IF('Dobór mocy zestawu'!$E$6&gt;=Arkusz2!C7414,"CPV 8",0)</f>
        <v>0</v>
      </c>
    </row>
    <row r="7415" spans="3:4">
      <c r="C7415">
        <v>7414</v>
      </c>
      <c r="D7415">
        <f>IF('Dobór mocy zestawu'!$E$6&gt;=Arkusz2!C7415,"CPV 8",0)</f>
        <v>0</v>
      </c>
    </row>
    <row r="7416" spans="3:4">
      <c r="C7416">
        <v>7415</v>
      </c>
      <c r="D7416">
        <f>IF('Dobór mocy zestawu'!$E$6&gt;=Arkusz2!C7416,"CPV 8",0)</f>
        <v>0</v>
      </c>
    </row>
    <row r="7417" spans="3:4">
      <c r="C7417">
        <v>7416</v>
      </c>
      <c r="D7417">
        <f>IF('Dobór mocy zestawu'!$E$6&gt;=Arkusz2!C7417,"CPV 8",0)</f>
        <v>0</v>
      </c>
    </row>
    <row r="7418" spans="3:4">
      <c r="C7418">
        <v>7417</v>
      </c>
      <c r="D7418">
        <f>IF('Dobór mocy zestawu'!$E$6&gt;=Arkusz2!C7418,"CPV 8",0)</f>
        <v>0</v>
      </c>
    </row>
    <row r="7419" spans="3:4">
      <c r="C7419">
        <v>7418</v>
      </c>
      <c r="D7419">
        <f>IF('Dobór mocy zestawu'!$E$6&gt;=Arkusz2!C7419,"CPV 8",0)</f>
        <v>0</v>
      </c>
    </row>
    <row r="7420" spans="3:4">
      <c r="C7420">
        <v>7419</v>
      </c>
      <c r="D7420">
        <f>IF('Dobór mocy zestawu'!$E$6&gt;=Arkusz2!C7420,"CPV 8",0)</f>
        <v>0</v>
      </c>
    </row>
    <row r="7421" spans="3:4">
      <c r="C7421">
        <v>7420</v>
      </c>
      <c r="D7421">
        <f>IF('Dobór mocy zestawu'!$E$6&gt;=Arkusz2!C7421,"CPV 8",0)</f>
        <v>0</v>
      </c>
    </row>
    <row r="7422" spans="3:4">
      <c r="C7422">
        <v>7421</v>
      </c>
      <c r="D7422">
        <f>IF('Dobór mocy zestawu'!$E$6&gt;=Arkusz2!C7422,"CPV 8",0)</f>
        <v>0</v>
      </c>
    </row>
    <row r="7423" spans="3:4">
      <c r="C7423">
        <v>7422</v>
      </c>
      <c r="D7423">
        <f>IF('Dobór mocy zestawu'!$E$6&gt;=Arkusz2!C7423,"CPV 8",0)</f>
        <v>0</v>
      </c>
    </row>
    <row r="7424" spans="3:4">
      <c r="C7424">
        <v>7423</v>
      </c>
      <c r="D7424">
        <f>IF('Dobór mocy zestawu'!$E$6&gt;=Arkusz2!C7424,"CPV 8",0)</f>
        <v>0</v>
      </c>
    </row>
    <row r="7425" spans="3:4">
      <c r="C7425">
        <v>7424</v>
      </c>
      <c r="D7425">
        <f>IF('Dobór mocy zestawu'!$E$6&gt;=Arkusz2!C7425,"CPV 8",0)</f>
        <v>0</v>
      </c>
    </row>
    <row r="7426" spans="3:4">
      <c r="C7426">
        <v>7425</v>
      </c>
      <c r="D7426">
        <f>IF('Dobór mocy zestawu'!$E$6&gt;=Arkusz2!C7426,"CPV 8",0)</f>
        <v>0</v>
      </c>
    </row>
    <row r="7427" spans="3:4">
      <c r="C7427">
        <v>7426</v>
      </c>
      <c r="D7427">
        <f>IF('Dobór mocy zestawu'!$E$6&gt;=Arkusz2!C7427,"CPV 8",0)</f>
        <v>0</v>
      </c>
    </row>
    <row r="7428" spans="3:4">
      <c r="C7428">
        <v>7427</v>
      </c>
      <c r="D7428">
        <f>IF('Dobór mocy zestawu'!$E$6&gt;=Arkusz2!C7428,"CPV 8",0)</f>
        <v>0</v>
      </c>
    </row>
    <row r="7429" spans="3:4">
      <c r="C7429">
        <v>7428</v>
      </c>
      <c r="D7429">
        <f>IF('Dobór mocy zestawu'!$E$6&gt;=Arkusz2!C7429,"CPV 8",0)</f>
        <v>0</v>
      </c>
    </row>
    <row r="7430" spans="3:4">
      <c r="C7430">
        <v>7429</v>
      </c>
      <c r="D7430">
        <f>IF('Dobór mocy zestawu'!$E$6&gt;=Arkusz2!C7430,"CPV 8",0)</f>
        <v>0</v>
      </c>
    </row>
    <row r="7431" spans="3:4">
      <c r="C7431">
        <v>7430</v>
      </c>
      <c r="D7431">
        <f>IF('Dobór mocy zestawu'!$E$6&gt;=Arkusz2!C7431,"CPV 8",0)</f>
        <v>0</v>
      </c>
    </row>
    <row r="7432" spans="3:4">
      <c r="C7432">
        <v>7431</v>
      </c>
      <c r="D7432">
        <f>IF('Dobór mocy zestawu'!$E$6&gt;=Arkusz2!C7432,"CPV 8",0)</f>
        <v>0</v>
      </c>
    </row>
    <row r="7433" spans="3:4">
      <c r="C7433">
        <v>7432</v>
      </c>
      <c r="D7433">
        <f>IF('Dobór mocy zestawu'!$E$6&gt;=Arkusz2!C7433,"CPV 8",0)</f>
        <v>0</v>
      </c>
    </row>
    <row r="7434" spans="3:4">
      <c r="C7434">
        <v>7433</v>
      </c>
      <c r="D7434">
        <f>IF('Dobór mocy zestawu'!$E$6&gt;=Arkusz2!C7434,"CPV 8",0)</f>
        <v>0</v>
      </c>
    </row>
    <row r="7435" spans="3:4">
      <c r="C7435">
        <v>7434</v>
      </c>
      <c r="D7435">
        <f>IF('Dobór mocy zestawu'!$E$6&gt;=Arkusz2!C7435,"CPV 8",0)</f>
        <v>0</v>
      </c>
    </row>
    <row r="7436" spans="3:4">
      <c r="C7436">
        <v>7435</v>
      </c>
      <c r="D7436">
        <f>IF('Dobór mocy zestawu'!$E$6&gt;=Arkusz2!C7436,"CPV 8",0)</f>
        <v>0</v>
      </c>
    </row>
    <row r="7437" spans="3:4">
      <c r="C7437">
        <v>7436</v>
      </c>
      <c r="D7437">
        <f>IF('Dobór mocy zestawu'!$E$6&gt;=Arkusz2!C7437,"CPV 8",0)</f>
        <v>0</v>
      </c>
    </row>
    <row r="7438" spans="3:4">
      <c r="C7438">
        <v>7437</v>
      </c>
      <c r="D7438">
        <f>IF('Dobór mocy zestawu'!$E$6&gt;=Arkusz2!C7438,"CPV 8",0)</f>
        <v>0</v>
      </c>
    </row>
    <row r="7439" spans="3:4">
      <c r="C7439">
        <v>7438</v>
      </c>
      <c r="D7439">
        <f>IF('Dobór mocy zestawu'!$E$6&gt;=Arkusz2!C7439,"CPV 8",0)</f>
        <v>0</v>
      </c>
    </row>
    <row r="7440" spans="3:4">
      <c r="C7440">
        <v>7439</v>
      </c>
      <c r="D7440">
        <f>IF('Dobór mocy zestawu'!$E$6&gt;=Arkusz2!C7440,"CPV 8",0)</f>
        <v>0</v>
      </c>
    </row>
    <row r="7441" spans="3:4">
      <c r="C7441">
        <v>7440</v>
      </c>
      <c r="D7441">
        <f>IF('Dobór mocy zestawu'!$E$6&gt;=Arkusz2!C7441,"CPV 8",0)</f>
        <v>0</v>
      </c>
    </row>
    <row r="7442" spans="3:4">
      <c r="C7442">
        <v>7441</v>
      </c>
      <c r="D7442">
        <f>IF('Dobór mocy zestawu'!$E$6&gt;=Arkusz2!C7442,"CPV 8",0)</f>
        <v>0</v>
      </c>
    </row>
    <row r="7443" spans="3:4">
      <c r="C7443">
        <v>7442</v>
      </c>
      <c r="D7443">
        <f>IF('Dobór mocy zestawu'!$E$6&gt;=Arkusz2!C7443,"CPV 8",0)</f>
        <v>0</v>
      </c>
    </row>
    <row r="7444" spans="3:4">
      <c r="C7444">
        <v>7443</v>
      </c>
      <c r="D7444">
        <f>IF('Dobór mocy zestawu'!$E$6&gt;=Arkusz2!C7444,"CPV 8",0)</f>
        <v>0</v>
      </c>
    </row>
    <row r="7445" spans="3:4">
      <c r="C7445">
        <v>7444</v>
      </c>
      <c r="D7445">
        <f>IF('Dobór mocy zestawu'!$E$6&gt;=Arkusz2!C7445,"CPV 8",0)</f>
        <v>0</v>
      </c>
    </row>
    <row r="7446" spans="3:4">
      <c r="C7446">
        <v>7445</v>
      </c>
      <c r="D7446">
        <f>IF('Dobór mocy zestawu'!$E$6&gt;=Arkusz2!C7446,"CPV 8",0)</f>
        <v>0</v>
      </c>
    </row>
    <row r="7447" spans="3:4">
      <c r="C7447">
        <v>7446</v>
      </c>
      <c r="D7447">
        <f>IF('Dobór mocy zestawu'!$E$6&gt;=Arkusz2!C7447,"CPV 8",0)</f>
        <v>0</v>
      </c>
    </row>
    <row r="7448" spans="3:4">
      <c r="C7448">
        <v>7447</v>
      </c>
      <c r="D7448">
        <f>IF('Dobór mocy zestawu'!$E$6&gt;=Arkusz2!C7448,"CPV 8",0)</f>
        <v>0</v>
      </c>
    </row>
    <row r="7449" spans="3:4">
      <c r="C7449">
        <v>7448</v>
      </c>
      <c r="D7449">
        <f>IF('Dobór mocy zestawu'!$E$6&gt;=Arkusz2!C7449,"CPV 8",0)</f>
        <v>0</v>
      </c>
    </row>
    <row r="7450" spans="3:4">
      <c r="C7450">
        <v>7449</v>
      </c>
      <c r="D7450">
        <f>IF('Dobór mocy zestawu'!$E$6&gt;=Arkusz2!C7450,"CPV 8",0)</f>
        <v>0</v>
      </c>
    </row>
    <row r="7451" spans="3:4">
      <c r="C7451">
        <v>7450</v>
      </c>
      <c r="D7451">
        <f>IF('Dobór mocy zestawu'!$E$6&gt;=Arkusz2!C7451,"CPV 8",0)</f>
        <v>0</v>
      </c>
    </row>
    <row r="7452" spans="3:4">
      <c r="C7452">
        <v>7451</v>
      </c>
      <c r="D7452">
        <f>IF('Dobór mocy zestawu'!$E$6&gt;=Arkusz2!C7452,"CPV 8",0)</f>
        <v>0</v>
      </c>
    </row>
    <row r="7453" spans="3:4">
      <c r="C7453">
        <v>7452</v>
      </c>
      <c r="D7453">
        <f>IF('Dobór mocy zestawu'!$E$6&gt;=Arkusz2!C7453,"CPV 8",0)</f>
        <v>0</v>
      </c>
    </row>
    <row r="7454" spans="3:4">
      <c r="C7454">
        <v>7453</v>
      </c>
      <c r="D7454">
        <f>IF('Dobór mocy zestawu'!$E$6&gt;=Arkusz2!C7454,"CPV 8",0)</f>
        <v>0</v>
      </c>
    </row>
    <row r="7455" spans="3:4">
      <c r="C7455">
        <v>7454</v>
      </c>
      <c r="D7455">
        <f>IF('Dobór mocy zestawu'!$E$6&gt;=Arkusz2!C7455,"CPV 8",0)</f>
        <v>0</v>
      </c>
    </row>
    <row r="7456" spans="3:4">
      <c r="C7456">
        <v>7455</v>
      </c>
      <c r="D7456">
        <f>IF('Dobór mocy zestawu'!$E$6&gt;=Arkusz2!C7456,"CPV 8",0)</f>
        <v>0</v>
      </c>
    </row>
    <row r="7457" spans="3:4">
      <c r="C7457">
        <v>7456</v>
      </c>
      <c r="D7457">
        <f>IF('Dobór mocy zestawu'!$E$6&gt;=Arkusz2!C7457,"CPV 8",0)</f>
        <v>0</v>
      </c>
    </row>
    <row r="7458" spans="3:4">
      <c r="C7458">
        <v>7457</v>
      </c>
      <c r="D7458">
        <f>IF('Dobór mocy zestawu'!$E$6&gt;=Arkusz2!C7458,"CPV 8",0)</f>
        <v>0</v>
      </c>
    </row>
    <row r="7459" spans="3:4">
      <c r="C7459">
        <v>7458</v>
      </c>
      <c r="D7459">
        <f>IF('Dobór mocy zestawu'!$E$6&gt;=Arkusz2!C7459,"CPV 8",0)</f>
        <v>0</v>
      </c>
    </row>
    <row r="7460" spans="3:4">
      <c r="C7460">
        <v>7459</v>
      </c>
      <c r="D7460">
        <f>IF('Dobór mocy zestawu'!$E$6&gt;=Arkusz2!C7460,"CPV 8",0)</f>
        <v>0</v>
      </c>
    </row>
    <row r="7461" spans="3:4">
      <c r="C7461">
        <v>7460</v>
      </c>
      <c r="D7461">
        <f>IF('Dobór mocy zestawu'!$E$6&gt;=Arkusz2!C7461,"CPV 8",0)</f>
        <v>0</v>
      </c>
    </row>
    <row r="7462" spans="3:4">
      <c r="C7462">
        <v>7461</v>
      </c>
      <c r="D7462">
        <f>IF('Dobór mocy zestawu'!$E$6&gt;=Arkusz2!C7462,"CPV 8",0)</f>
        <v>0</v>
      </c>
    </row>
    <row r="7463" spans="3:4">
      <c r="C7463">
        <v>7462</v>
      </c>
      <c r="D7463">
        <f>IF('Dobór mocy zestawu'!$E$6&gt;=Arkusz2!C7463,"CPV 8",0)</f>
        <v>0</v>
      </c>
    </row>
    <row r="7464" spans="3:4">
      <c r="C7464">
        <v>7463</v>
      </c>
      <c r="D7464">
        <f>IF('Dobór mocy zestawu'!$E$6&gt;=Arkusz2!C7464,"CPV 8",0)</f>
        <v>0</v>
      </c>
    </row>
    <row r="7465" spans="3:4">
      <c r="C7465">
        <v>7464</v>
      </c>
      <c r="D7465">
        <f>IF('Dobór mocy zestawu'!$E$6&gt;=Arkusz2!C7465,"CPV 8",0)</f>
        <v>0</v>
      </c>
    </row>
    <row r="7466" spans="3:4">
      <c r="C7466">
        <v>7465</v>
      </c>
      <c r="D7466">
        <f>IF('Dobór mocy zestawu'!$E$6&gt;=Arkusz2!C7466,"CPV 8",0)</f>
        <v>0</v>
      </c>
    </row>
    <row r="7467" spans="3:4">
      <c r="C7467">
        <v>7466</v>
      </c>
      <c r="D7467">
        <f>IF('Dobór mocy zestawu'!$E$6&gt;=Arkusz2!C7467,"CPV 8",0)</f>
        <v>0</v>
      </c>
    </row>
    <row r="7468" spans="3:4">
      <c r="C7468">
        <v>7467</v>
      </c>
      <c r="D7468">
        <f>IF('Dobór mocy zestawu'!$E$6&gt;=Arkusz2!C7468,"CPV 8",0)</f>
        <v>0</v>
      </c>
    </row>
    <row r="7469" spans="3:4">
      <c r="C7469">
        <v>7468</v>
      </c>
      <c r="D7469">
        <f>IF('Dobór mocy zestawu'!$E$6&gt;=Arkusz2!C7469,"CPV 8",0)</f>
        <v>0</v>
      </c>
    </row>
    <row r="7470" spans="3:4">
      <c r="C7470">
        <v>7469</v>
      </c>
      <c r="D7470">
        <f>IF('Dobór mocy zestawu'!$E$6&gt;=Arkusz2!C7470,"CPV 8",0)</f>
        <v>0</v>
      </c>
    </row>
    <row r="7471" spans="3:4">
      <c r="C7471">
        <v>7470</v>
      </c>
      <c r="D7471">
        <f>IF('Dobór mocy zestawu'!$E$6&gt;=Arkusz2!C7471,"CPV 8",0)</f>
        <v>0</v>
      </c>
    </row>
    <row r="7472" spans="3:4">
      <c r="C7472">
        <v>7471</v>
      </c>
      <c r="D7472">
        <f>IF('Dobór mocy zestawu'!$E$6&gt;=Arkusz2!C7472,"CPV 8",0)</f>
        <v>0</v>
      </c>
    </row>
    <row r="7473" spans="3:4">
      <c r="C7473">
        <v>7472</v>
      </c>
      <c r="D7473">
        <f>IF('Dobór mocy zestawu'!$E$6&gt;=Arkusz2!C7473,"CPV 8",0)</f>
        <v>0</v>
      </c>
    </row>
    <row r="7474" spans="3:4">
      <c r="C7474">
        <v>7473</v>
      </c>
      <c r="D7474">
        <f>IF('Dobór mocy zestawu'!$E$6&gt;=Arkusz2!C7474,"CPV 8",0)</f>
        <v>0</v>
      </c>
    </row>
    <row r="7475" spans="3:4">
      <c r="C7475">
        <v>7474</v>
      </c>
      <c r="D7475">
        <f>IF('Dobór mocy zestawu'!$E$6&gt;=Arkusz2!C7475,"CPV 8",0)</f>
        <v>0</v>
      </c>
    </row>
    <row r="7476" spans="3:4">
      <c r="C7476">
        <v>7475</v>
      </c>
      <c r="D7476">
        <f>IF('Dobór mocy zestawu'!$E$6&gt;=Arkusz2!C7476,"CPV 8",0)</f>
        <v>0</v>
      </c>
    </row>
    <row r="7477" spans="3:4">
      <c r="C7477">
        <v>7476</v>
      </c>
      <c r="D7477">
        <f>IF('Dobór mocy zestawu'!$E$6&gt;=Arkusz2!C7477,"CPV 8",0)</f>
        <v>0</v>
      </c>
    </row>
    <row r="7478" spans="3:4">
      <c r="C7478">
        <v>7477</v>
      </c>
      <c r="D7478">
        <f>IF('Dobór mocy zestawu'!$E$6&gt;=Arkusz2!C7478,"CPV 8",0)</f>
        <v>0</v>
      </c>
    </row>
    <row r="7479" spans="3:4">
      <c r="C7479">
        <v>7478</v>
      </c>
      <c r="D7479">
        <f>IF('Dobór mocy zestawu'!$E$6&gt;=Arkusz2!C7479,"CPV 8",0)</f>
        <v>0</v>
      </c>
    </row>
    <row r="7480" spans="3:4">
      <c r="C7480">
        <v>7479</v>
      </c>
      <c r="D7480">
        <f>IF('Dobór mocy zestawu'!$E$6&gt;=Arkusz2!C7480,"CPV 8",0)</f>
        <v>0</v>
      </c>
    </row>
    <row r="7481" spans="3:4">
      <c r="C7481">
        <v>7480</v>
      </c>
      <c r="D7481">
        <f>IF('Dobór mocy zestawu'!$E$6&gt;=Arkusz2!C7481,"CPV 8",0)</f>
        <v>0</v>
      </c>
    </row>
    <row r="7482" spans="3:4">
      <c r="C7482">
        <v>7481</v>
      </c>
      <c r="D7482">
        <f>IF('Dobór mocy zestawu'!$E$6&gt;=Arkusz2!C7482,"CPV 8",0)</f>
        <v>0</v>
      </c>
    </row>
    <row r="7483" spans="3:4">
      <c r="C7483">
        <v>7482</v>
      </c>
      <c r="D7483">
        <f>IF('Dobór mocy zestawu'!$E$6&gt;=Arkusz2!C7483,"CPV 8",0)</f>
        <v>0</v>
      </c>
    </row>
    <row r="7484" spans="3:4">
      <c r="C7484">
        <v>7483</v>
      </c>
      <c r="D7484">
        <f>IF('Dobór mocy zestawu'!$E$6&gt;=Arkusz2!C7484,"CPV 8",0)</f>
        <v>0</v>
      </c>
    </row>
    <row r="7485" spans="3:4">
      <c r="C7485">
        <v>7484</v>
      </c>
      <c r="D7485">
        <f>IF('Dobór mocy zestawu'!$E$6&gt;=Arkusz2!C7485,"CPV 8",0)</f>
        <v>0</v>
      </c>
    </row>
    <row r="7486" spans="3:4">
      <c r="C7486">
        <v>7485</v>
      </c>
      <c r="D7486">
        <f>IF('Dobór mocy zestawu'!$E$6&gt;=Arkusz2!C7486,"CPV 8",0)</f>
        <v>0</v>
      </c>
    </row>
    <row r="7487" spans="3:4">
      <c r="C7487">
        <v>7486</v>
      </c>
      <c r="D7487">
        <f>IF('Dobór mocy zestawu'!$E$6&gt;=Arkusz2!C7487,"CPV 8",0)</f>
        <v>0</v>
      </c>
    </row>
    <row r="7488" spans="3:4">
      <c r="C7488">
        <v>7487</v>
      </c>
      <c r="D7488">
        <f>IF('Dobór mocy zestawu'!$E$6&gt;=Arkusz2!C7488,"CPV 8",0)</f>
        <v>0</v>
      </c>
    </row>
    <row r="7489" spans="3:4">
      <c r="C7489">
        <v>7488</v>
      </c>
      <c r="D7489">
        <f>IF('Dobór mocy zestawu'!$E$6&gt;=Arkusz2!C7489,"CPV 8",0)</f>
        <v>0</v>
      </c>
    </row>
    <row r="7490" spans="3:4">
      <c r="C7490">
        <v>7489</v>
      </c>
      <c r="D7490">
        <f>IF('Dobór mocy zestawu'!$E$6&gt;=Arkusz2!C7490,"CPV 8",0)</f>
        <v>0</v>
      </c>
    </row>
    <row r="7491" spans="3:4">
      <c r="C7491">
        <v>7490</v>
      </c>
      <c r="D7491">
        <f>IF('Dobór mocy zestawu'!$E$6&gt;=Arkusz2!C7491,"CPV 8",0)</f>
        <v>0</v>
      </c>
    </row>
    <row r="7492" spans="3:4">
      <c r="C7492">
        <v>7491</v>
      </c>
      <c r="D7492">
        <f>IF('Dobór mocy zestawu'!$E$6&gt;=Arkusz2!C7492,"CPV 8",0)</f>
        <v>0</v>
      </c>
    </row>
    <row r="7493" spans="3:4">
      <c r="C7493">
        <v>7492</v>
      </c>
      <c r="D7493">
        <f>IF('Dobór mocy zestawu'!$E$6&gt;=Arkusz2!C7493,"CPV 8",0)</f>
        <v>0</v>
      </c>
    </row>
    <row r="7494" spans="3:4">
      <c r="C7494">
        <v>7493</v>
      </c>
      <c r="D7494">
        <f>IF('Dobór mocy zestawu'!$E$6&gt;=Arkusz2!C7494,"CPV 8",0)</f>
        <v>0</v>
      </c>
    </row>
    <row r="7495" spans="3:4">
      <c r="C7495">
        <v>7494</v>
      </c>
      <c r="D7495">
        <f>IF('Dobór mocy zestawu'!$E$6&gt;=Arkusz2!C7495,"CPV 8",0)</f>
        <v>0</v>
      </c>
    </row>
    <row r="7496" spans="3:4">
      <c r="C7496">
        <v>7495</v>
      </c>
      <c r="D7496">
        <f>IF('Dobór mocy zestawu'!$E$6&gt;=Arkusz2!C7496,"CPV 8",0)</f>
        <v>0</v>
      </c>
    </row>
    <row r="7497" spans="3:4">
      <c r="C7497">
        <v>7496</v>
      </c>
      <c r="D7497">
        <f>IF('Dobór mocy zestawu'!$E$6&gt;=Arkusz2!C7497,"CPV 8",0)</f>
        <v>0</v>
      </c>
    </row>
    <row r="7498" spans="3:4">
      <c r="C7498">
        <v>7497</v>
      </c>
      <c r="D7498">
        <f>IF('Dobór mocy zestawu'!$E$6&gt;=Arkusz2!C7498,"CPV 8",0)</f>
        <v>0</v>
      </c>
    </row>
    <row r="7499" spans="3:4">
      <c r="C7499">
        <v>7498</v>
      </c>
      <c r="D7499">
        <f>IF('Dobór mocy zestawu'!$E$6&gt;=Arkusz2!C7499,"CPV 8",0)</f>
        <v>0</v>
      </c>
    </row>
    <row r="7500" spans="3:4">
      <c r="C7500">
        <v>7499</v>
      </c>
      <c r="D7500">
        <f>IF('Dobór mocy zestawu'!$E$6&gt;=Arkusz2!C7500,"CPV 8",0)</f>
        <v>0</v>
      </c>
    </row>
    <row r="7501" spans="3:4">
      <c r="C7501">
        <v>7500</v>
      </c>
      <c r="D7501">
        <f>IF('Dobór mocy zestawu'!$E$6&gt;=Arkusz2!C7501,"CPV 8",0)</f>
        <v>0</v>
      </c>
    </row>
    <row r="7502" spans="3:4">
      <c r="C7502">
        <v>7501</v>
      </c>
      <c r="D7502">
        <f>IF('Dobór mocy zestawu'!$E$6&gt;=Arkusz2!C7502,"CPV 8",0)</f>
        <v>0</v>
      </c>
    </row>
    <row r="7503" spans="3:4">
      <c r="C7503">
        <v>7502</v>
      </c>
      <c r="D7503">
        <f>IF('Dobór mocy zestawu'!$E$6&gt;=Arkusz2!C7503,"CPV 8",0)</f>
        <v>0</v>
      </c>
    </row>
    <row r="7504" spans="3:4">
      <c r="C7504">
        <v>7503</v>
      </c>
      <c r="D7504">
        <f>IF('Dobór mocy zestawu'!$E$6&gt;=Arkusz2!C7504,"CPV 8",0)</f>
        <v>0</v>
      </c>
    </row>
    <row r="7505" spans="3:4">
      <c r="C7505">
        <v>7504</v>
      </c>
      <c r="D7505">
        <f>IF('Dobór mocy zestawu'!$E$6&gt;=Arkusz2!C7505,"CPV 8",0)</f>
        <v>0</v>
      </c>
    </row>
    <row r="7506" spans="3:4">
      <c r="C7506">
        <v>7505</v>
      </c>
      <c r="D7506">
        <f>IF('Dobór mocy zestawu'!$E$6&gt;=Arkusz2!C7506,"CPV 8",0)</f>
        <v>0</v>
      </c>
    </row>
    <row r="7507" spans="3:4">
      <c r="C7507">
        <v>7506</v>
      </c>
      <c r="D7507">
        <f>IF('Dobór mocy zestawu'!$E$6&gt;=Arkusz2!C7507,"CPV 8",0)</f>
        <v>0</v>
      </c>
    </row>
    <row r="7508" spans="3:4">
      <c r="C7508">
        <v>7507</v>
      </c>
      <c r="D7508">
        <f>IF('Dobór mocy zestawu'!$E$6&gt;=Arkusz2!C7508,"CPV 8",0)</f>
        <v>0</v>
      </c>
    </row>
    <row r="7509" spans="3:4">
      <c r="C7509">
        <v>7508</v>
      </c>
      <c r="D7509">
        <f>IF('Dobór mocy zestawu'!$E$6&gt;=Arkusz2!C7509,"CPV 8",0)</f>
        <v>0</v>
      </c>
    </row>
    <row r="7510" spans="3:4">
      <c r="C7510">
        <v>7509</v>
      </c>
      <c r="D7510">
        <f>IF('Dobór mocy zestawu'!$E$6&gt;=Arkusz2!C7510,"CPV 8",0)</f>
        <v>0</v>
      </c>
    </row>
    <row r="7511" spans="3:4">
      <c r="C7511">
        <v>7510</v>
      </c>
      <c r="D7511">
        <f>IF('Dobór mocy zestawu'!$E$6&gt;=Arkusz2!C7511,"CPV 8",0)</f>
        <v>0</v>
      </c>
    </row>
    <row r="7512" spans="3:4">
      <c r="C7512">
        <v>7511</v>
      </c>
      <c r="D7512">
        <f>IF('Dobór mocy zestawu'!$E$6&gt;=Arkusz2!C7512,"CPV 8",0)</f>
        <v>0</v>
      </c>
    </row>
    <row r="7513" spans="3:4">
      <c r="C7513">
        <v>7512</v>
      </c>
      <c r="D7513">
        <f>IF('Dobór mocy zestawu'!$E$6&gt;=Arkusz2!C7513,"CPV 8",0)</f>
        <v>0</v>
      </c>
    </row>
    <row r="7514" spans="3:4">
      <c r="C7514">
        <v>7513</v>
      </c>
      <c r="D7514">
        <f>IF('Dobór mocy zestawu'!$E$6&gt;=Arkusz2!C7514,"CPV 8",0)</f>
        <v>0</v>
      </c>
    </row>
    <row r="7515" spans="3:4">
      <c r="C7515">
        <v>7514</v>
      </c>
      <c r="D7515">
        <f>IF('Dobór mocy zestawu'!$E$6&gt;=Arkusz2!C7515,"CPV 8",0)</f>
        <v>0</v>
      </c>
    </row>
    <row r="7516" spans="3:4">
      <c r="C7516">
        <v>7515</v>
      </c>
      <c r="D7516">
        <f>IF('Dobór mocy zestawu'!$E$6&gt;=Arkusz2!C7516,"CPV 8",0)</f>
        <v>0</v>
      </c>
    </row>
    <row r="7517" spans="3:4">
      <c r="C7517">
        <v>7516</v>
      </c>
      <c r="D7517">
        <f>IF('Dobór mocy zestawu'!$E$6&gt;=Arkusz2!C7517,"CPV 8",0)</f>
        <v>0</v>
      </c>
    </row>
    <row r="7518" spans="3:4">
      <c r="C7518">
        <v>7517</v>
      </c>
      <c r="D7518">
        <f>IF('Dobór mocy zestawu'!$E$6&gt;=Arkusz2!C7518,"CPV 8",0)</f>
        <v>0</v>
      </c>
    </row>
    <row r="7519" spans="3:4">
      <c r="C7519">
        <v>7518</v>
      </c>
      <c r="D7519">
        <f>IF('Dobór mocy zestawu'!$E$6&gt;=Arkusz2!C7519,"CPV 8",0)</f>
        <v>0</v>
      </c>
    </row>
    <row r="7520" spans="3:4">
      <c r="C7520">
        <v>7519</v>
      </c>
      <c r="D7520">
        <f>IF('Dobór mocy zestawu'!$E$6&gt;=Arkusz2!C7520,"CPV 8",0)</f>
        <v>0</v>
      </c>
    </row>
    <row r="7521" spans="3:4">
      <c r="C7521">
        <v>7520</v>
      </c>
      <c r="D7521">
        <f>IF('Dobór mocy zestawu'!$E$6&gt;=Arkusz2!C7521,"CPV 8",0)</f>
        <v>0</v>
      </c>
    </row>
    <row r="7522" spans="3:4">
      <c r="C7522">
        <v>7521</v>
      </c>
      <c r="D7522">
        <f>IF('Dobór mocy zestawu'!$E$6&gt;=Arkusz2!C7522,"CPV 8",0)</f>
        <v>0</v>
      </c>
    </row>
    <row r="7523" spans="3:4">
      <c r="C7523">
        <v>7522</v>
      </c>
      <c r="D7523">
        <f>IF('Dobór mocy zestawu'!$E$6&gt;=Arkusz2!C7523,"CPV 8",0)</f>
        <v>0</v>
      </c>
    </row>
    <row r="7524" spans="3:4">
      <c r="C7524">
        <v>7523</v>
      </c>
      <c r="D7524">
        <f>IF('Dobór mocy zestawu'!$E$6&gt;=Arkusz2!C7524,"CPV 8",0)</f>
        <v>0</v>
      </c>
    </row>
    <row r="7525" spans="3:4">
      <c r="C7525">
        <v>7524</v>
      </c>
      <c r="D7525">
        <f>IF('Dobór mocy zestawu'!$E$6&gt;=Arkusz2!C7525,"CPV 8",0)</f>
        <v>0</v>
      </c>
    </row>
    <row r="7526" spans="3:4">
      <c r="C7526">
        <v>7525</v>
      </c>
      <c r="D7526">
        <f>IF('Dobór mocy zestawu'!$E$6&gt;=Arkusz2!C7526,"CPV 8",0)</f>
        <v>0</v>
      </c>
    </row>
    <row r="7527" spans="3:4">
      <c r="C7527">
        <v>7526</v>
      </c>
      <c r="D7527">
        <f>IF('Dobór mocy zestawu'!$E$6&gt;=Arkusz2!C7527,"CPV 8",0)</f>
        <v>0</v>
      </c>
    </row>
    <row r="7528" spans="3:4">
      <c r="C7528">
        <v>7527</v>
      </c>
      <c r="D7528">
        <f>IF('Dobór mocy zestawu'!$E$6&gt;=Arkusz2!C7528,"CPV 8",0)</f>
        <v>0</v>
      </c>
    </row>
    <row r="7529" spans="3:4">
      <c r="C7529">
        <v>7528</v>
      </c>
      <c r="D7529">
        <f>IF('Dobór mocy zestawu'!$E$6&gt;=Arkusz2!C7529,"CPV 8",0)</f>
        <v>0</v>
      </c>
    </row>
    <row r="7530" spans="3:4">
      <c r="C7530">
        <v>7529</v>
      </c>
      <c r="D7530">
        <f>IF('Dobór mocy zestawu'!$E$6&gt;=Arkusz2!C7530,"CPV 8",0)</f>
        <v>0</v>
      </c>
    </row>
    <row r="7531" spans="3:4">
      <c r="C7531">
        <v>7530</v>
      </c>
      <c r="D7531">
        <f>IF('Dobór mocy zestawu'!$E$6&gt;=Arkusz2!C7531,"CPV 8",0)</f>
        <v>0</v>
      </c>
    </row>
    <row r="7532" spans="3:4">
      <c r="C7532">
        <v>7531</v>
      </c>
      <c r="D7532">
        <f>IF('Dobór mocy zestawu'!$E$6&gt;=Arkusz2!C7532,"CPV 8",0)</f>
        <v>0</v>
      </c>
    </row>
    <row r="7533" spans="3:4">
      <c r="C7533">
        <v>7532</v>
      </c>
      <c r="D7533">
        <f>IF('Dobór mocy zestawu'!$E$6&gt;=Arkusz2!C7533,"CPV 8",0)</f>
        <v>0</v>
      </c>
    </row>
    <row r="7534" spans="3:4">
      <c r="C7534">
        <v>7533</v>
      </c>
      <c r="D7534">
        <f>IF('Dobór mocy zestawu'!$E$6&gt;=Arkusz2!C7534,"CPV 8",0)</f>
        <v>0</v>
      </c>
    </row>
    <row r="7535" spans="3:4">
      <c r="C7535">
        <v>7534</v>
      </c>
      <c r="D7535">
        <f>IF('Dobór mocy zestawu'!$E$6&gt;=Arkusz2!C7535,"CPV 8",0)</f>
        <v>0</v>
      </c>
    </row>
    <row r="7536" spans="3:4">
      <c r="C7536">
        <v>7535</v>
      </c>
      <c r="D7536">
        <f>IF('Dobór mocy zestawu'!$E$6&gt;=Arkusz2!C7536,"CPV 8",0)</f>
        <v>0</v>
      </c>
    </row>
    <row r="7537" spans="3:4">
      <c r="C7537">
        <v>7536</v>
      </c>
      <c r="D7537">
        <f>IF('Dobór mocy zestawu'!$E$6&gt;=Arkusz2!C7537,"CPV 8",0)</f>
        <v>0</v>
      </c>
    </row>
    <row r="7538" spans="3:4">
      <c r="C7538">
        <v>7537</v>
      </c>
      <c r="D7538">
        <f>IF('Dobór mocy zestawu'!$E$6&gt;=Arkusz2!C7538,"CPV 8",0)</f>
        <v>0</v>
      </c>
    </row>
    <row r="7539" spans="3:4">
      <c r="C7539">
        <v>7538</v>
      </c>
      <c r="D7539">
        <f>IF('Dobór mocy zestawu'!$E$6&gt;=Arkusz2!C7539,"CPV 8",0)</f>
        <v>0</v>
      </c>
    </row>
    <row r="7540" spans="3:4">
      <c r="C7540">
        <v>7539</v>
      </c>
      <c r="D7540">
        <f>IF('Dobór mocy zestawu'!$E$6&gt;=Arkusz2!C7540,"CPV 8",0)</f>
        <v>0</v>
      </c>
    </row>
    <row r="7541" spans="3:4">
      <c r="C7541">
        <v>7540</v>
      </c>
      <c r="D7541">
        <f>IF('Dobór mocy zestawu'!$E$6&gt;=Arkusz2!C7541,"CPV 8",0)</f>
        <v>0</v>
      </c>
    </row>
    <row r="7542" spans="3:4">
      <c r="C7542">
        <v>7541</v>
      </c>
      <c r="D7542">
        <f>IF('Dobór mocy zestawu'!$E$6&gt;=Arkusz2!C7542,"CPV 8",0)</f>
        <v>0</v>
      </c>
    </row>
    <row r="7543" spans="3:4">
      <c r="C7543">
        <v>7542</v>
      </c>
      <c r="D7543">
        <f>IF('Dobór mocy zestawu'!$E$6&gt;=Arkusz2!C7543,"CPV 8",0)</f>
        <v>0</v>
      </c>
    </row>
    <row r="7544" spans="3:4">
      <c r="C7544">
        <v>7543</v>
      </c>
      <c r="D7544">
        <f>IF('Dobór mocy zestawu'!$E$6&gt;=Arkusz2!C7544,"CPV 8",0)</f>
        <v>0</v>
      </c>
    </row>
    <row r="7545" spans="3:4">
      <c r="C7545">
        <v>7544</v>
      </c>
      <c r="D7545">
        <f>IF('Dobór mocy zestawu'!$E$6&gt;=Arkusz2!C7545,"CPV 8",0)</f>
        <v>0</v>
      </c>
    </row>
    <row r="7546" spans="3:4">
      <c r="C7546">
        <v>7545</v>
      </c>
      <c r="D7546">
        <f>IF('Dobór mocy zestawu'!$E$6&gt;=Arkusz2!C7546,"CPV 8",0)</f>
        <v>0</v>
      </c>
    </row>
    <row r="7547" spans="3:4">
      <c r="C7547">
        <v>7546</v>
      </c>
      <c r="D7547">
        <f>IF('Dobór mocy zestawu'!$E$6&gt;=Arkusz2!C7547,"CPV 8",0)</f>
        <v>0</v>
      </c>
    </row>
    <row r="7548" spans="3:4">
      <c r="C7548">
        <v>7547</v>
      </c>
      <c r="D7548">
        <f>IF('Dobór mocy zestawu'!$E$6&gt;=Arkusz2!C7548,"CPV 8",0)</f>
        <v>0</v>
      </c>
    </row>
    <row r="7549" spans="3:4">
      <c r="C7549">
        <v>7548</v>
      </c>
      <c r="D7549">
        <f>IF('Dobór mocy zestawu'!$E$6&gt;=Arkusz2!C7549,"CPV 8",0)</f>
        <v>0</v>
      </c>
    </row>
    <row r="7550" spans="3:4">
      <c r="C7550">
        <v>7549</v>
      </c>
      <c r="D7550">
        <f>IF('Dobór mocy zestawu'!$E$6&gt;=Arkusz2!C7550,"CPV 8",0)</f>
        <v>0</v>
      </c>
    </row>
    <row r="7551" spans="3:4">
      <c r="C7551">
        <v>7550</v>
      </c>
      <c r="D7551">
        <f>IF('Dobór mocy zestawu'!$E$6&gt;=Arkusz2!C7551,"CPV 8",0)</f>
        <v>0</v>
      </c>
    </row>
    <row r="7552" spans="3:4">
      <c r="C7552">
        <v>7551</v>
      </c>
      <c r="D7552">
        <f>IF('Dobór mocy zestawu'!$E$6&gt;=Arkusz2!C7552,"CPV 8",0)</f>
        <v>0</v>
      </c>
    </row>
    <row r="7553" spans="3:4">
      <c r="C7553">
        <v>7552</v>
      </c>
      <c r="D7553">
        <f>IF('Dobór mocy zestawu'!$E$6&gt;=Arkusz2!C7553,"CPV 8",0)</f>
        <v>0</v>
      </c>
    </row>
    <row r="7554" spans="3:4">
      <c r="C7554">
        <v>7553</v>
      </c>
      <c r="D7554">
        <f>IF('Dobór mocy zestawu'!$E$6&gt;=Arkusz2!C7554,"CPV 8",0)</f>
        <v>0</v>
      </c>
    </row>
    <row r="7555" spans="3:4">
      <c r="C7555">
        <v>7554</v>
      </c>
      <c r="D7555">
        <f>IF('Dobór mocy zestawu'!$E$6&gt;=Arkusz2!C7555,"CPV 8",0)</f>
        <v>0</v>
      </c>
    </row>
    <row r="7556" spans="3:4">
      <c r="C7556">
        <v>7555</v>
      </c>
      <c r="D7556">
        <f>IF('Dobór mocy zestawu'!$E$6&gt;=Arkusz2!C7556,"CPV 8",0)</f>
        <v>0</v>
      </c>
    </row>
    <row r="7557" spans="3:4">
      <c r="C7557">
        <v>7556</v>
      </c>
      <c r="D7557">
        <f>IF('Dobór mocy zestawu'!$E$6&gt;=Arkusz2!C7557,"CPV 8",0)</f>
        <v>0</v>
      </c>
    </row>
    <row r="7558" spans="3:4">
      <c r="C7558">
        <v>7557</v>
      </c>
      <c r="D7558">
        <f>IF('Dobór mocy zestawu'!$E$6&gt;=Arkusz2!C7558,"CPV 8",0)</f>
        <v>0</v>
      </c>
    </row>
    <row r="7559" spans="3:4">
      <c r="C7559">
        <v>7558</v>
      </c>
      <c r="D7559">
        <f>IF('Dobór mocy zestawu'!$E$6&gt;=Arkusz2!C7559,"CPV 8",0)</f>
        <v>0</v>
      </c>
    </row>
    <row r="7560" spans="3:4">
      <c r="C7560">
        <v>7559</v>
      </c>
      <c r="D7560">
        <f>IF('Dobór mocy zestawu'!$E$6&gt;=Arkusz2!C7560,"CPV 8",0)</f>
        <v>0</v>
      </c>
    </row>
    <row r="7561" spans="3:4">
      <c r="C7561">
        <v>7560</v>
      </c>
      <c r="D7561">
        <f>IF('Dobór mocy zestawu'!$E$6&gt;=Arkusz2!C7561,"CPV 8",0)</f>
        <v>0</v>
      </c>
    </row>
    <row r="7562" spans="3:4">
      <c r="C7562">
        <v>7561</v>
      </c>
      <c r="D7562">
        <f>IF('Dobór mocy zestawu'!$E$6&gt;=Arkusz2!C7562,"CPV 8",0)</f>
        <v>0</v>
      </c>
    </row>
    <row r="7563" spans="3:4">
      <c r="C7563">
        <v>7562</v>
      </c>
      <c r="D7563">
        <f>IF('Dobór mocy zestawu'!$E$6&gt;=Arkusz2!C7563,"CPV 8",0)</f>
        <v>0</v>
      </c>
    </row>
    <row r="7564" spans="3:4">
      <c r="C7564">
        <v>7563</v>
      </c>
      <c r="D7564">
        <f>IF('Dobór mocy zestawu'!$E$6&gt;=Arkusz2!C7564,"CPV 8",0)</f>
        <v>0</v>
      </c>
    </row>
    <row r="7565" spans="3:4">
      <c r="C7565">
        <v>7564</v>
      </c>
      <c r="D7565">
        <f>IF('Dobór mocy zestawu'!$E$6&gt;=Arkusz2!C7565,"CPV 8",0)</f>
        <v>0</v>
      </c>
    </row>
    <row r="7566" spans="3:4">
      <c r="C7566">
        <v>7565</v>
      </c>
      <c r="D7566">
        <f>IF('Dobór mocy zestawu'!$E$6&gt;=Arkusz2!C7566,"CPV 8",0)</f>
        <v>0</v>
      </c>
    </row>
    <row r="7567" spans="3:4">
      <c r="C7567">
        <v>7566</v>
      </c>
      <c r="D7567">
        <f>IF('Dobór mocy zestawu'!$E$6&gt;=Arkusz2!C7567,"CPV 8",0)</f>
        <v>0</v>
      </c>
    </row>
    <row r="7568" spans="3:4">
      <c r="C7568">
        <v>7567</v>
      </c>
      <c r="D7568">
        <f>IF('Dobór mocy zestawu'!$E$6&gt;=Arkusz2!C7568,"CPV 8",0)</f>
        <v>0</v>
      </c>
    </row>
    <row r="7569" spans="3:4">
      <c r="C7569">
        <v>7568</v>
      </c>
      <c r="D7569">
        <f>IF('Dobór mocy zestawu'!$E$6&gt;=Arkusz2!C7569,"CPV 8",0)</f>
        <v>0</v>
      </c>
    </row>
    <row r="7570" spans="3:4">
      <c r="C7570">
        <v>7569</v>
      </c>
      <c r="D7570">
        <f>IF('Dobór mocy zestawu'!$E$6&gt;=Arkusz2!C7570,"CPV 8",0)</f>
        <v>0</v>
      </c>
    </row>
    <row r="7571" spans="3:4">
      <c r="C7571">
        <v>7570</v>
      </c>
      <c r="D7571">
        <f>IF('Dobór mocy zestawu'!$E$6&gt;=Arkusz2!C7571,"CPV 8",0)</f>
        <v>0</v>
      </c>
    </row>
    <row r="7572" spans="3:4">
      <c r="C7572">
        <v>7571</v>
      </c>
      <c r="D7572">
        <f>IF('Dobór mocy zestawu'!$E$6&gt;=Arkusz2!C7572,"CPV 8",0)</f>
        <v>0</v>
      </c>
    </row>
    <row r="7573" spans="3:4">
      <c r="C7573">
        <v>7572</v>
      </c>
      <c r="D7573">
        <f>IF('Dobór mocy zestawu'!$E$6&gt;=Arkusz2!C7573,"CPV 8",0)</f>
        <v>0</v>
      </c>
    </row>
    <row r="7574" spans="3:4">
      <c r="C7574">
        <v>7573</v>
      </c>
      <c r="D7574">
        <f>IF('Dobór mocy zestawu'!$E$6&gt;=Arkusz2!C7574,"CPV 8",0)</f>
        <v>0</v>
      </c>
    </row>
    <row r="7575" spans="3:4">
      <c r="C7575">
        <v>7574</v>
      </c>
      <c r="D7575">
        <f>IF('Dobór mocy zestawu'!$E$6&gt;=Arkusz2!C7575,"CPV 8",0)</f>
        <v>0</v>
      </c>
    </row>
    <row r="7576" spans="3:4">
      <c r="C7576">
        <v>7575</v>
      </c>
      <c r="D7576">
        <f>IF('Dobór mocy zestawu'!$E$6&gt;=Arkusz2!C7576,"CPV 8",0)</f>
        <v>0</v>
      </c>
    </row>
    <row r="7577" spans="3:4">
      <c r="C7577">
        <v>7576</v>
      </c>
      <c r="D7577">
        <f>IF('Dobór mocy zestawu'!$E$6&gt;=Arkusz2!C7577,"CPV 8",0)</f>
        <v>0</v>
      </c>
    </row>
    <row r="7578" spans="3:4">
      <c r="C7578">
        <v>7577</v>
      </c>
      <c r="D7578">
        <f>IF('Dobór mocy zestawu'!$E$6&gt;=Arkusz2!C7578,"CPV 8",0)</f>
        <v>0</v>
      </c>
    </row>
    <row r="7579" spans="3:4">
      <c r="C7579">
        <v>7578</v>
      </c>
      <c r="D7579">
        <f>IF('Dobór mocy zestawu'!$E$6&gt;=Arkusz2!C7579,"CPV 8",0)</f>
        <v>0</v>
      </c>
    </row>
    <row r="7580" spans="3:4">
      <c r="C7580">
        <v>7579</v>
      </c>
      <c r="D7580">
        <f>IF('Dobór mocy zestawu'!$E$6&gt;=Arkusz2!C7580,"CPV 8",0)</f>
        <v>0</v>
      </c>
    </row>
    <row r="7581" spans="3:4">
      <c r="C7581">
        <v>7580</v>
      </c>
      <c r="D7581">
        <f>IF('Dobór mocy zestawu'!$E$6&gt;=Arkusz2!C7581,"CPV 8",0)</f>
        <v>0</v>
      </c>
    </row>
    <row r="7582" spans="3:4">
      <c r="C7582">
        <v>7581</v>
      </c>
      <c r="D7582">
        <f>IF('Dobór mocy zestawu'!$E$6&gt;=Arkusz2!C7582,"CPV 8",0)</f>
        <v>0</v>
      </c>
    </row>
    <row r="7583" spans="3:4">
      <c r="C7583">
        <v>7582</v>
      </c>
      <c r="D7583">
        <f>IF('Dobór mocy zestawu'!$E$6&gt;=Arkusz2!C7583,"CPV 8",0)</f>
        <v>0</v>
      </c>
    </row>
    <row r="7584" spans="3:4">
      <c r="C7584">
        <v>7583</v>
      </c>
      <c r="D7584">
        <f>IF('Dobór mocy zestawu'!$E$6&gt;=Arkusz2!C7584,"CPV 8",0)</f>
        <v>0</v>
      </c>
    </row>
    <row r="7585" spans="3:4">
      <c r="C7585">
        <v>7584</v>
      </c>
      <c r="D7585">
        <f>IF('Dobór mocy zestawu'!$E$6&gt;=Arkusz2!C7585,"CPV 8",0)</f>
        <v>0</v>
      </c>
    </row>
    <row r="7586" spans="3:4">
      <c r="C7586">
        <v>7585</v>
      </c>
      <c r="D7586">
        <f>IF('Dobór mocy zestawu'!$E$6&gt;=Arkusz2!C7586,"CPV 8",0)</f>
        <v>0</v>
      </c>
    </row>
    <row r="7587" spans="3:4">
      <c r="C7587">
        <v>7586</v>
      </c>
      <c r="D7587">
        <f>IF('Dobór mocy zestawu'!$E$6&gt;=Arkusz2!C7587,"CPV 8",0)</f>
        <v>0</v>
      </c>
    </row>
    <row r="7588" spans="3:4">
      <c r="C7588">
        <v>7587</v>
      </c>
      <c r="D7588">
        <f>IF('Dobór mocy zestawu'!$E$6&gt;=Arkusz2!C7588,"CPV 8",0)</f>
        <v>0</v>
      </c>
    </row>
    <row r="7589" spans="3:4">
      <c r="C7589">
        <v>7588</v>
      </c>
      <c r="D7589">
        <f>IF('Dobór mocy zestawu'!$E$6&gt;=Arkusz2!C7589,"CPV 8",0)</f>
        <v>0</v>
      </c>
    </row>
    <row r="7590" spans="3:4">
      <c r="C7590">
        <v>7589</v>
      </c>
      <c r="D7590">
        <f>IF('Dobór mocy zestawu'!$E$6&gt;=Arkusz2!C7590,"CPV 8",0)</f>
        <v>0</v>
      </c>
    </row>
    <row r="7591" spans="3:4">
      <c r="C7591">
        <v>7590</v>
      </c>
      <c r="D7591">
        <f>IF('Dobór mocy zestawu'!$E$6&gt;=Arkusz2!C7591,"CPV 8",0)</f>
        <v>0</v>
      </c>
    </row>
    <row r="7592" spans="3:4">
      <c r="C7592">
        <v>7591</v>
      </c>
      <c r="D7592">
        <f>IF('Dobór mocy zestawu'!$E$6&gt;=Arkusz2!C7592,"CPV 8",0)</f>
        <v>0</v>
      </c>
    </row>
    <row r="7593" spans="3:4">
      <c r="C7593">
        <v>7592</v>
      </c>
      <c r="D7593">
        <f>IF('Dobór mocy zestawu'!$E$6&gt;=Arkusz2!C7593,"CPV 8",0)</f>
        <v>0</v>
      </c>
    </row>
    <row r="7594" spans="3:4">
      <c r="C7594">
        <v>7593</v>
      </c>
      <c r="D7594">
        <f>IF('Dobór mocy zestawu'!$E$6&gt;=Arkusz2!C7594,"CPV 8",0)</f>
        <v>0</v>
      </c>
    </row>
    <row r="7595" spans="3:4">
      <c r="C7595">
        <v>7594</v>
      </c>
      <c r="D7595">
        <f>IF('Dobór mocy zestawu'!$E$6&gt;=Arkusz2!C7595,"CPV 8",0)</f>
        <v>0</v>
      </c>
    </row>
    <row r="7596" spans="3:4">
      <c r="C7596">
        <v>7595</v>
      </c>
      <c r="D7596">
        <f>IF('Dobór mocy zestawu'!$E$6&gt;=Arkusz2!C7596,"CPV 8",0)</f>
        <v>0</v>
      </c>
    </row>
    <row r="7597" spans="3:4">
      <c r="C7597">
        <v>7596</v>
      </c>
      <c r="D7597">
        <f>IF('Dobór mocy zestawu'!$E$6&gt;=Arkusz2!C7597,"CPV 8",0)</f>
        <v>0</v>
      </c>
    </row>
    <row r="7598" spans="3:4">
      <c r="C7598">
        <v>7597</v>
      </c>
      <c r="D7598">
        <f>IF('Dobór mocy zestawu'!$E$6&gt;=Arkusz2!C7598,"CPV 8",0)</f>
        <v>0</v>
      </c>
    </row>
    <row r="7599" spans="3:4">
      <c r="C7599">
        <v>7598</v>
      </c>
      <c r="D7599">
        <f>IF('Dobór mocy zestawu'!$E$6&gt;=Arkusz2!C7599,"CPV 8",0)</f>
        <v>0</v>
      </c>
    </row>
    <row r="7600" spans="3:4">
      <c r="C7600">
        <v>7599</v>
      </c>
      <c r="D7600">
        <f>IF('Dobór mocy zestawu'!$E$6&gt;=Arkusz2!C7600,"CPV 8",0)</f>
        <v>0</v>
      </c>
    </row>
    <row r="7601" spans="3:4">
      <c r="C7601">
        <v>7600</v>
      </c>
      <c r="D7601">
        <f>IF('Dobór mocy zestawu'!$E$6&gt;=Arkusz2!C7601,"CPV 8",0)</f>
        <v>0</v>
      </c>
    </row>
    <row r="7602" spans="3:4">
      <c r="C7602">
        <v>7601</v>
      </c>
      <c r="D7602">
        <f>IF('Dobór mocy zestawu'!$E$6&gt;=Arkusz2!C7602,"CPV 8",0)</f>
        <v>0</v>
      </c>
    </row>
    <row r="7603" spans="3:4">
      <c r="C7603">
        <v>7602</v>
      </c>
      <c r="D7603">
        <f>IF('Dobór mocy zestawu'!$E$6&gt;=Arkusz2!C7603,"CPV 8",0)</f>
        <v>0</v>
      </c>
    </row>
    <row r="7604" spans="3:4">
      <c r="C7604">
        <v>7603</v>
      </c>
      <c r="D7604">
        <f>IF('Dobór mocy zestawu'!$E$6&gt;=Arkusz2!C7604,"CPV 8",0)</f>
        <v>0</v>
      </c>
    </row>
    <row r="7605" spans="3:4">
      <c r="C7605">
        <v>7604</v>
      </c>
      <c r="D7605">
        <f>IF('Dobór mocy zestawu'!$E$6&gt;=Arkusz2!C7605,"CPV 8",0)</f>
        <v>0</v>
      </c>
    </row>
    <row r="7606" spans="3:4">
      <c r="C7606">
        <v>7605</v>
      </c>
      <c r="D7606">
        <f>IF('Dobór mocy zestawu'!$E$6&gt;=Arkusz2!C7606,"CPV 8",0)</f>
        <v>0</v>
      </c>
    </row>
    <row r="7607" spans="3:4">
      <c r="C7607">
        <v>7606</v>
      </c>
      <c r="D7607">
        <f>IF('Dobór mocy zestawu'!$E$6&gt;=Arkusz2!C7607,"CPV 8",0)</f>
        <v>0</v>
      </c>
    </row>
    <row r="7608" spans="3:4">
      <c r="C7608">
        <v>7607</v>
      </c>
      <c r="D7608">
        <f>IF('Dobór mocy zestawu'!$E$6&gt;=Arkusz2!C7608,"CPV 8",0)</f>
        <v>0</v>
      </c>
    </row>
    <row r="7609" spans="3:4">
      <c r="C7609">
        <v>7608</v>
      </c>
      <c r="D7609">
        <f>IF('Dobór mocy zestawu'!$E$6&gt;=Arkusz2!C7609,"CPV 8",0)</f>
        <v>0</v>
      </c>
    </row>
    <row r="7610" spans="3:4">
      <c r="C7610">
        <v>7609</v>
      </c>
      <c r="D7610">
        <f>IF('Dobór mocy zestawu'!$E$6&gt;=Arkusz2!C7610,"CPV 8",0)</f>
        <v>0</v>
      </c>
    </row>
    <row r="7611" spans="3:4">
      <c r="C7611">
        <v>7610</v>
      </c>
      <c r="D7611">
        <f>IF('Dobór mocy zestawu'!$E$6&gt;=Arkusz2!C7611,"CPV 8",0)</f>
        <v>0</v>
      </c>
    </row>
    <row r="7612" spans="3:4">
      <c r="C7612">
        <v>7611</v>
      </c>
      <c r="D7612">
        <f>IF('Dobór mocy zestawu'!$E$6&gt;=Arkusz2!C7612,"CPV 8",0)</f>
        <v>0</v>
      </c>
    </row>
    <row r="7613" spans="3:4">
      <c r="C7613">
        <v>7612</v>
      </c>
      <c r="D7613">
        <f>IF('Dobór mocy zestawu'!$E$6&gt;=Arkusz2!C7613,"CPV 8",0)</f>
        <v>0</v>
      </c>
    </row>
    <row r="7614" spans="3:4">
      <c r="C7614">
        <v>7613</v>
      </c>
      <c r="D7614">
        <f>IF('Dobór mocy zestawu'!$E$6&gt;=Arkusz2!C7614,"CPV 8",0)</f>
        <v>0</v>
      </c>
    </row>
    <row r="7615" spans="3:4">
      <c r="C7615">
        <v>7614</v>
      </c>
      <c r="D7615">
        <f>IF('Dobór mocy zestawu'!$E$6&gt;=Arkusz2!C7615,"CPV 8",0)</f>
        <v>0</v>
      </c>
    </row>
    <row r="7616" spans="3:4">
      <c r="C7616">
        <v>7615</v>
      </c>
      <c r="D7616">
        <f>IF('Dobór mocy zestawu'!$E$6&gt;=Arkusz2!C7616,"CPV 8",0)</f>
        <v>0</v>
      </c>
    </row>
    <row r="7617" spans="3:4">
      <c r="C7617">
        <v>7616</v>
      </c>
      <c r="D7617">
        <f>IF('Dobór mocy zestawu'!$E$6&gt;=Arkusz2!C7617,"CPV 8",0)</f>
        <v>0</v>
      </c>
    </row>
    <row r="7618" spans="3:4">
      <c r="C7618">
        <v>7617</v>
      </c>
      <c r="D7618">
        <f>IF('Dobór mocy zestawu'!$E$6&gt;=Arkusz2!C7618,"CPV 8",0)</f>
        <v>0</v>
      </c>
    </row>
    <row r="7619" spans="3:4">
      <c r="C7619">
        <v>7618</v>
      </c>
      <c r="D7619">
        <f>IF('Dobór mocy zestawu'!$E$6&gt;=Arkusz2!C7619,"CPV 8",0)</f>
        <v>0</v>
      </c>
    </row>
    <row r="7620" spans="3:4">
      <c r="C7620">
        <v>7619</v>
      </c>
      <c r="D7620">
        <f>IF('Dobór mocy zestawu'!$E$6&gt;=Arkusz2!C7620,"CPV 8",0)</f>
        <v>0</v>
      </c>
    </row>
    <row r="7621" spans="3:4">
      <c r="C7621">
        <v>7620</v>
      </c>
      <c r="D7621">
        <f>IF('Dobór mocy zestawu'!$E$6&gt;=Arkusz2!C7621,"CPV 8",0)</f>
        <v>0</v>
      </c>
    </row>
    <row r="7622" spans="3:4">
      <c r="C7622">
        <v>7621</v>
      </c>
      <c r="D7622">
        <f>IF('Dobór mocy zestawu'!$E$6&gt;=Arkusz2!C7622,"CPV 8",0)</f>
        <v>0</v>
      </c>
    </row>
    <row r="7623" spans="3:4">
      <c r="C7623">
        <v>7622</v>
      </c>
      <c r="D7623">
        <f>IF('Dobór mocy zestawu'!$E$6&gt;=Arkusz2!C7623,"CPV 8",0)</f>
        <v>0</v>
      </c>
    </row>
    <row r="7624" spans="3:4">
      <c r="C7624">
        <v>7623</v>
      </c>
      <c r="D7624">
        <f>IF('Dobór mocy zestawu'!$E$6&gt;=Arkusz2!C7624,"CPV 8",0)</f>
        <v>0</v>
      </c>
    </row>
    <row r="7625" spans="3:4">
      <c r="C7625">
        <v>7624</v>
      </c>
      <c r="D7625">
        <f>IF('Dobór mocy zestawu'!$E$6&gt;=Arkusz2!C7625,"CPV 8",0)</f>
        <v>0</v>
      </c>
    </row>
    <row r="7626" spans="3:4">
      <c r="C7626">
        <v>7625</v>
      </c>
      <c r="D7626">
        <f>IF('Dobór mocy zestawu'!$E$6&gt;=Arkusz2!C7626,"CPV 8",0)</f>
        <v>0</v>
      </c>
    </row>
    <row r="7627" spans="3:4">
      <c r="C7627">
        <v>7626</v>
      </c>
      <c r="D7627">
        <f>IF('Dobór mocy zestawu'!$E$6&gt;=Arkusz2!C7627,"CPV 8",0)</f>
        <v>0</v>
      </c>
    </row>
    <row r="7628" spans="3:4">
      <c r="C7628">
        <v>7627</v>
      </c>
      <c r="D7628">
        <f>IF('Dobór mocy zestawu'!$E$6&gt;=Arkusz2!C7628,"CPV 8",0)</f>
        <v>0</v>
      </c>
    </row>
    <row r="7629" spans="3:4">
      <c r="C7629">
        <v>7628</v>
      </c>
      <c r="D7629">
        <f>IF('Dobór mocy zestawu'!$E$6&gt;=Arkusz2!C7629,"CPV 8",0)</f>
        <v>0</v>
      </c>
    </row>
    <row r="7630" spans="3:4">
      <c r="C7630">
        <v>7629</v>
      </c>
      <c r="D7630">
        <f>IF('Dobór mocy zestawu'!$E$6&gt;=Arkusz2!C7630,"CPV 8",0)</f>
        <v>0</v>
      </c>
    </row>
    <row r="7631" spans="3:4">
      <c r="C7631">
        <v>7630</v>
      </c>
      <c r="D7631">
        <f>IF('Dobór mocy zestawu'!$E$6&gt;=Arkusz2!C7631,"CPV 8",0)</f>
        <v>0</v>
      </c>
    </row>
    <row r="7632" spans="3:4">
      <c r="C7632">
        <v>7631</v>
      </c>
      <c r="D7632">
        <f>IF('Dobór mocy zestawu'!$E$6&gt;=Arkusz2!C7632,"CPV 8",0)</f>
        <v>0</v>
      </c>
    </row>
    <row r="7633" spans="3:4">
      <c r="C7633">
        <v>7632</v>
      </c>
      <c r="D7633">
        <f>IF('Dobór mocy zestawu'!$E$6&gt;=Arkusz2!C7633,"CPV 8",0)</f>
        <v>0</v>
      </c>
    </row>
    <row r="7634" spans="3:4">
      <c r="C7634">
        <v>7633</v>
      </c>
      <c r="D7634">
        <f>IF('Dobór mocy zestawu'!$E$6&gt;=Arkusz2!C7634,"CPV 8",0)</f>
        <v>0</v>
      </c>
    </row>
    <row r="7635" spans="3:4">
      <c r="C7635">
        <v>7634</v>
      </c>
      <c r="D7635">
        <f>IF('Dobór mocy zestawu'!$E$6&gt;=Arkusz2!C7635,"CPV 8",0)</f>
        <v>0</v>
      </c>
    </row>
    <row r="7636" spans="3:4">
      <c r="C7636">
        <v>7635</v>
      </c>
      <c r="D7636">
        <f>IF('Dobór mocy zestawu'!$E$6&gt;=Arkusz2!C7636,"CPV 8",0)</f>
        <v>0</v>
      </c>
    </row>
    <row r="7637" spans="3:4">
      <c r="C7637">
        <v>7636</v>
      </c>
      <c r="D7637">
        <f>IF('Dobór mocy zestawu'!$E$6&gt;=Arkusz2!C7637,"CPV 8",0)</f>
        <v>0</v>
      </c>
    </row>
    <row r="7638" spans="3:4">
      <c r="C7638">
        <v>7637</v>
      </c>
      <c r="D7638">
        <f>IF('Dobór mocy zestawu'!$E$6&gt;=Arkusz2!C7638,"CPV 8",0)</f>
        <v>0</v>
      </c>
    </row>
    <row r="7639" spans="3:4">
      <c r="C7639">
        <v>7638</v>
      </c>
      <c r="D7639">
        <f>IF('Dobór mocy zestawu'!$E$6&gt;=Arkusz2!C7639,"CPV 8",0)</f>
        <v>0</v>
      </c>
    </row>
    <row r="7640" spans="3:4">
      <c r="C7640">
        <v>7639</v>
      </c>
      <c r="D7640">
        <f>IF('Dobór mocy zestawu'!$E$6&gt;=Arkusz2!C7640,"CPV 8",0)</f>
        <v>0</v>
      </c>
    </row>
    <row r="7641" spans="3:4">
      <c r="C7641">
        <v>7640</v>
      </c>
      <c r="D7641">
        <f>IF('Dobór mocy zestawu'!$E$6&gt;=Arkusz2!C7641,"CPV 8",0)</f>
        <v>0</v>
      </c>
    </row>
    <row r="7642" spans="3:4">
      <c r="C7642">
        <v>7641</v>
      </c>
      <c r="D7642">
        <f>IF('Dobór mocy zestawu'!$E$6&gt;=Arkusz2!C7642,"CPV 8",0)</f>
        <v>0</v>
      </c>
    </row>
    <row r="7643" spans="3:4">
      <c r="C7643">
        <v>7642</v>
      </c>
      <c r="D7643">
        <f>IF('Dobór mocy zestawu'!$E$6&gt;=Arkusz2!C7643,"CPV 8",0)</f>
        <v>0</v>
      </c>
    </row>
    <row r="7644" spans="3:4">
      <c r="C7644">
        <v>7643</v>
      </c>
      <c r="D7644">
        <f>IF('Dobór mocy zestawu'!$E$6&gt;=Arkusz2!C7644,"CPV 8",0)</f>
        <v>0</v>
      </c>
    </row>
    <row r="7645" spans="3:4">
      <c r="C7645">
        <v>7644</v>
      </c>
      <c r="D7645">
        <f>IF('Dobór mocy zestawu'!$E$6&gt;=Arkusz2!C7645,"CPV 8",0)</f>
        <v>0</v>
      </c>
    </row>
    <row r="7646" spans="3:4">
      <c r="C7646">
        <v>7645</v>
      </c>
      <c r="D7646">
        <f>IF('Dobór mocy zestawu'!$E$6&gt;=Arkusz2!C7646,"CPV 8",0)</f>
        <v>0</v>
      </c>
    </row>
    <row r="7647" spans="3:4">
      <c r="C7647">
        <v>7646</v>
      </c>
      <c r="D7647">
        <f>IF('Dobór mocy zestawu'!$E$6&gt;=Arkusz2!C7647,"CPV 8",0)</f>
        <v>0</v>
      </c>
    </row>
    <row r="7648" spans="3:4">
      <c r="C7648">
        <v>7647</v>
      </c>
      <c r="D7648">
        <f>IF('Dobór mocy zestawu'!$E$6&gt;=Arkusz2!C7648,"CPV 8",0)</f>
        <v>0</v>
      </c>
    </row>
    <row r="7649" spans="3:4">
      <c r="C7649">
        <v>7648</v>
      </c>
      <c r="D7649">
        <f>IF('Dobór mocy zestawu'!$E$6&gt;=Arkusz2!C7649,"CPV 8",0)</f>
        <v>0</v>
      </c>
    </row>
    <row r="7650" spans="3:4">
      <c r="C7650">
        <v>7649</v>
      </c>
      <c r="D7650">
        <f>IF('Dobór mocy zestawu'!$E$6&gt;=Arkusz2!C7650,"CPV 8",0)</f>
        <v>0</v>
      </c>
    </row>
    <row r="7651" spans="3:4">
      <c r="C7651">
        <v>7650</v>
      </c>
      <c r="D7651">
        <f>IF('Dobór mocy zestawu'!$E$6&gt;=Arkusz2!C7651,"CPV 8",0)</f>
        <v>0</v>
      </c>
    </row>
    <row r="7652" spans="3:4">
      <c r="C7652">
        <v>7651</v>
      </c>
      <c r="D7652">
        <f>IF('Dobór mocy zestawu'!$E$6&gt;=Arkusz2!C7652,"CPV 8",0)</f>
        <v>0</v>
      </c>
    </row>
    <row r="7653" spans="3:4">
      <c r="C7653">
        <v>7652</v>
      </c>
      <c r="D7653">
        <f>IF('Dobór mocy zestawu'!$E$6&gt;=Arkusz2!C7653,"CPV 8",0)</f>
        <v>0</v>
      </c>
    </row>
    <row r="7654" spans="3:4">
      <c r="C7654">
        <v>7653</v>
      </c>
      <c r="D7654">
        <f>IF('Dobór mocy zestawu'!$E$6&gt;=Arkusz2!C7654,"CPV 8",0)</f>
        <v>0</v>
      </c>
    </row>
    <row r="7655" spans="3:4">
      <c r="C7655">
        <v>7654</v>
      </c>
      <c r="D7655">
        <f>IF('Dobór mocy zestawu'!$E$6&gt;=Arkusz2!C7655,"CPV 8",0)</f>
        <v>0</v>
      </c>
    </row>
    <row r="7656" spans="3:4">
      <c r="C7656">
        <v>7655</v>
      </c>
      <c r="D7656">
        <f>IF('Dobór mocy zestawu'!$E$6&gt;=Arkusz2!C7656,"CPV 8",0)</f>
        <v>0</v>
      </c>
    </row>
    <row r="7657" spans="3:4">
      <c r="C7657">
        <v>7656</v>
      </c>
      <c r="D7657">
        <f>IF('Dobór mocy zestawu'!$E$6&gt;=Arkusz2!C7657,"CPV 8",0)</f>
        <v>0</v>
      </c>
    </row>
    <row r="7658" spans="3:4">
      <c r="C7658">
        <v>7657</v>
      </c>
      <c r="D7658">
        <f>IF('Dobór mocy zestawu'!$E$6&gt;=Arkusz2!C7658,"CPV 8",0)</f>
        <v>0</v>
      </c>
    </row>
    <row r="7659" spans="3:4">
      <c r="C7659">
        <v>7658</v>
      </c>
      <c r="D7659">
        <f>IF('Dobór mocy zestawu'!$E$6&gt;=Arkusz2!C7659,"CPV 8",0)</f>
        <v>0</v>
      </c>
    </row>
    <row r="7660" spans="3:4">
      <c r="C7660">
        <v>7659</v>
      </c>
      <c r="D7660">
        <f>IF('Dobór mocy zestawu'!$E$6&gt;=Arkusz2!C7660,"CPV 8",0)</f>
        <v>0</v>
      </c>
    </row>
    <row r="7661" spans="3:4">
      <c r="C7661">
        <v>7660</v>
      </c>
      <c r="D7661">
        <f>IF('Dobór mocy zestawu'!$E$6&gt;=Arkusz2!C7661,"CPV 8",0)</f>
        <v>0</v>
      </c>
    </row>
    <row r="7662" spans="3:4">
      <c r="C7662">
        <v>7661</v>
      </c>
      <c r="D7662">
        <f>IF('Dobór mocy zestawu'!$E$6&gt;=Arkusz2!C7662,"CPV 8",0)</f>
        <v>0</v>
      </c>
    </row>
    <row r="7663" spans="3:4">
      <c r="C7663">
        <v>7662</v>
      </c>
      <c r="D7663">
        <f>IF('Dobór mocy zestawu'!$E$6&gt;=Arkusz2!C7663,"CPV 8",0)</f>
        <v>0</v>
      </c>
    </row>
    <row r="7664" spans="3:4">
      <c r="C7664">
        <v>7663</v>
      </c>
      <c r="D7664">
        <f>IF('Dobór mocy zestawu'!$E$6&gt;=Arkusz2!C7664,"CPV 8",0)</f>
        <v>0</v>
      </c>
    </row>
    <row r="7665" spans="3:4">
      <c r="C7665">
        <v>7664</v>
      </c>
      <c r="D7665">
        <f>IF('Dobór mocy zestawu'!$E$6&gt;=Arkusz2!C7665,"CPV 8",0)</f>
        <v>0</v>
      </c>
    </row>
    <row r="7666" spans="3:4">
      <c r="C7666">
        <v>7665</v>
      </c>
      <c r="D7666">
        <f>IF('Dobór mocy zestawu'!$E$6&gt;=Arkusz2!C7666,"CPV 8",0)</f>
        <v>0</v>
      </c>
    </row>
    <row r="7667" spans="3:4">
      <c r="C7667">
        <v>7666</v>
      </c>
      <c r="D7667">
        <f>IF('Dobór mocy zestawu'!$E$6&gt;=Arkusz2!C7667,"CPV 8",0)</f>
        <v>0</v>
      </c>
    </row>
    <row r="7668" spans="3:4">
      <c r="C7668">
        <v>7667</v>
      </c>
      <c r="D7668">
        <f>IF('Dobór mocy zestawu'!$E$6&gt;=Arkusz2!C7668,"CPV 8",0)</f>
        <v>0</v>
      </c>
    </row>
    <row r="7669" spans="3:4">
      <c r="C7669">
        <v>7668</v>
      </c>
      <c r="D7669">
        <f>IF('Dobór mocy zestawu'!$E$6&gt;=Arkusz2!C7669,"CPV 8",0)</f>
        <v>0</v>
      </c>
    </row>
    <row r="7670" spans="3:4">
      <c r="C7670">
        <v>7669</v>
      </c>
      <c r="D7670">
        <f>IF('Dobór mocy zestawu'!$E$6&gt;=Arkusz2!C7670,"CPV 8",0)</f>
        <v>0</v>
      </c>
    </row>
    <row r="7671" spans="3:4">
      <c r="C7671">
        <v>7670</v>
      </c>
      <c r="D7671">
        <f>IF('Dobór mocy zestawu'!$E$6&gt;=Arkusz2!C7671,"CPV 8",0)</f>
        <v>0</v>
      </c>
    </row>
    <row r="7672" spans="3:4">
      <c r="C7672">
        <v>7671</v>
      </c>
      <c r="D7672">
        <f>IF('Dobór mocy zestawu'!$E$6&gt;=Arkusz2!C7672,"CPV 8",0)</f>
        <v>0</v>
      </c>
    </row>
    <row r="7673" spans="3:4">
      <c r="C7673">
        <v>7672</v>
      </c>
      <c r="D7673">
        <f>IF('Dobór mocy zestawu'!$E$6&gt;=Arkusz2!C7673,"CPV 8",0)</f>
        <v>0</v>
      </c>
    </row>
    <row r="7674" spans="3:4">
      <c r="C7674">
        <v>7673</v>
      </c>
      <c r="D7674">
        <f>IF('Dobór mocy zestawu'!$E$6&gt;=Arkusz2!C7674,"CPV 8",0)</f>
        <v>0</v>
      </c>
    </row>
    <row r="7675" spans="3:4">
      <c r="C7675">
        <v>7674</v>
      </c>
      <c r="D7675">
        <f>IF('Dobór mocy zestawu'!$E$6&gt;=Arkusz2!C7675,"CPV 8",0)</f>
        <v>0</v>
      </c>
    </row>
    <row r="7676" spans="3:4">
      <c r="C7676">
        <v>7675</v>
      </c>
      <c r="D7676">
        <f>IF('Dobór mocy zestawu'!$E$6&gt;=Arkusz2!C7676,"CPV 8",0)</f>
        <v>0</v>
      </c>
    </row>
    <row r="7677" spans="3:4">
      <c r="C7677">
        <v>7676</v>
      </c>
      <c r="D7677">
        <f>IF('Dobór mocy zestawu'!$E$6&gt;=Arkusz2!C7677,"CPV 8",0)</f>
        <v>0</v>
      </c>
    </row>
    <row r="7678" spans="3:4">
      <c r="C7678">
        <v>7677</v>
      </c>
      <c r="D7678">
        <f>IF('Dobór mocy zestawu'!$E$6&gt;=Arkusz2!C7678,"CPV 8",0)</f>
        <v>0</v>
      </c>
    </row>
    <row r="7679" spans="3:4">
      <c r="C7679">
        <v>7678</v>
      </c>
      <c r="D7679">
        <f>IF('Dobór mocy zestawu'!$E$6&gt;=Arkusz2!C7679,"CPV 8",0)</f>
        <v>0</v>
      </c>
    </row>
    <row r="7680" spans="3:4">
      <c r="C7680">
        <v>7679</v>
      </c>
      <c r="D7680">
        <f>IF('Dobór mocy zestawu'!$E$6&gt;=Arkusz2!C7680,"CPV 8",0)</f>
        <v>0</v>
      </c>
    </row>
    <row r="7681" spans="3:4">
      <c r="C7681">
        <v>7680</v>
      </c>
      <c r="D7681">
        <f>IF('Dobór mocy zestawu'!$E$6&gt;=Arkusz2!C7681,"CPV 8",0)</f>
        <v>0</v>
      </c>
    </row>
    <row r="7682" spans="3:4">
      <c r="C7682">
        <v>7681</v>
      </c>
      <c r="D7682">
        <f>IF('Dobór mocy zestawu'!$E$6&gt;=Arkusz2!C7682,"CPV 8",0)</f>
        <v>0</v>
      </c>
    </row>
    <row r="7683" spans="3:4">
      <c r="C7683">
        <v>7682</v>
      </c>
      <c r="D7683">
        <f>IF('Dobór mocy zestawu'!$E$6&gt;=Arkusz2!C7683,"CPV 8",0)</f>
        <v>0</v>
      </c>
    </row>
    <row r="7684" spans="3:4">
      <c r="C7684">
        <v>7683</v>
      </c>
      <c r="D7684">
        <f>IF('Dobór mocy zestawu'!$E$6&gt;=Arkusz2!C7684,"CPV 8",0)</f>
        <v>0</v>
      </c>
    </row>
    <row r="7685" spans="3:4">
      <c r="C7685">
        <v>7684</v>
      </c>
      <c r="D7685">
        <f>IF('Dobór mocy zestawu'!$E$6&gt;=Arkusz2!C7685,"CPV 8",0)</f>
        <v>0</v>
      </c>
    </row>
    <row r="7686" spans="3:4">
      <c r="C7686">
        <v>7685</v>
      </c>
      <c r="D7686">
        <f>IF('Dobór mocy zestawu'!$E$6&gt;=Arkusz2!C7686,"CPV 8",0)</f>
        <v>0</v>
      </c>
    </row>
    <row r="7687" spans="3:4">
      <c r="C7687">
        <v>7686</v>
      </c>
      <c r="D7687">
        <f>IF('Dobór mocy zestawu'!$E$6&gt;=Arkusz2!C7687,"CPV 8",0)</f>
        <v>0</v>
      </c>
    </row>
    <row r="7688" spans="3:4">
      <c r="C7688">
        <v>7687</v>
      </c>
      <c r="D7688">
        <f>IF('Dobór mocy zestawu'!$E$6&gt;=Arkusz2!C7688,"CPV 8",0)</f>
        <v>0</v>
      </c>
    </row>
    <row r="7689" spans="3:4">
      <c r="C7689">
        <v>7688</v>
      </c>
      <c r="D7689">
        <f>IF('Dobór mocy zestawu'!$E$6&gt;=Arkusz2!C7689,"CPV 8",0)</f>
        <v>0</v>
      </c>
    </row>
    <row r="7690" spans="3:4">
      <c r="C7690">
        <v>7689</v>
      </c>
      <c r="D7690">
        <f>IF('Dobór mocy zestawu'!$E$6&gt;=Arkusz2!C7690,"CPV 8",0)</f>
        <v>0</v>
      </c>
    </row>
    <row r="7691" spans="3:4">
      <c r="C7691">
        <v>7690</v>
      </c>
      <c r="D7691">
        <f>IF('Dobór mocy zestawu'!$E$6&gt;=Arkusz2!C7691,"CPV 8",0)</f>
        <v>0</v>
      </c>
    </row>
    <row r="7692" spans="3:4">
      <c r="C7692">
        <v>7691</v>
      </c>
      <c r="D7692">
        <f>IF('Dobór mocy zestawu'!$E$6&gt;=Arkusz2!C7692,"CPV 8",0)</f>
        <v>0</v>
      </c>
    </row>
    <row r="7693" spans="3:4">
      <c r="C7693">
        <v>7692</v>
      </c>
      <c r="D7693">
        <f>IF('Dobór mocy zestawu'!$E$6&gt;=Arkusz2!C7693,"CPV 8",0)</f>
        <v>0</v>
      </c>
    </row>
    <row r="7694" spans="3:4">
      <c r="C7694">
        <v>7693</v>
      </c>
      <c r="D7694">
        <f>IF('Dobór mocy zestawu'!$E$6&gt;=Arkusz2!C7694,"CPV 8",0)</f>
        <v>0</v>
      </c>
    </row>
    <row r="7695" spans="3:4">
      <c r="C7695">
        <v>7694</v>
      </c>
      <c r="D7695">
        <f>IF('Dobór mocy zestawu'!$E$6&gt;=Arkusz2!C7695,"CPV 8",0)</f>
        <v>0</v>
      </c>
    </row>
    <row r="7696" spans="3:4">
      <c r="C7696">
        <v>7695</v>
      </c>
      <c r="D7696">
        <f>IF('Dobór mocy zestawu'!$E$6&gt;=Arkusz2!C7696,"CPV 8",0)</f>
        <v>0</v>
      </c>
    </row>
    <row r="7697" spans="3:4">
      <c r="C7697">
        <v>7696</v>
      </c>
      <c r="D7697">
        <f>IF('Dobór mocy zestawu'!$E$6&gt;=Arkusz2!C7697,"CPV 8",0)</f>
        <v>0</v>
      </c>
    </row>
    <row r="7698" spans="3:4">
      <c r="C7698">
        <v>7697</v>
      </c>
      <c r="D7698">
        <f>IF('Dobór mocy zestawu'!$E$6&gt;=Arkusz2!C7698,"CPV 8",0)</f>
        <v>0</v>
      </c>
    </row>
    <row r="7699" spans="3:4">
      <c r="C7699">
        <v>7698</v>
      </c>
      <c r="D7699">
        <f>IF('Dobór mocy zestawu'!$E$6&gt;=Arkusz2!C7699,"CPV 8",0)</f>
        <v>0</v>
      </c>
    </row>
    <row r="7700" spans="3:4">
      <c r="C7700">
        <v>7699</v>
      </c>
      <c r="D7700">
        <f>IF('Dobór mocy zestawu'!$E$6&gt;=Arkusz2!C7700,"CPV 8",0)</f>
        <v>0</v>
      </c>
    </row>
    <row r="7701" spans="3:4">
      <c r="C7701">
        <v>7700</v>
      </c>
      <c r="D7701">
        <f>IF('Dobór mocy zestawu'!$E$6&gt;=Arkusz2!C7701,"CPV 8",0)</f>
        <v>0</v>
      </c>
    </row>
    <row r="7702" spans="3:4">
      <c r="C7702">
        <v>7701</v>
      </c>
      <c r="D7702">
        <f>IF('Dobór mocy zestawu'!$E$6&gt;=Arkusz2!C7702,"CPV 8",0)</f>
        <v>0</v>
      </c>
    </row>
    <row r="7703" spans="3:4">
      <c r="C7703">
        <v>7702</v>
      </c>
      <c r="D7703">
        <f>IF('Dobór mocy zestawu'!$E$6&gt;=Arkusz2!C7703,"CPV 8",0)</f>
        <v>0</v>
      </c>
    </row>
    <row r="7704" spans="3:4">
      <c r="C7704">
        <v>7703</v>
      </c>
      <c r="D7704">
        <f>IF('Dobór mocy zestawu'!$E$6&gt;=Arkusz2!C7704,"CPV 8",0)</f>
        <v>0</v>
      </c>
    </row>
    <row r="7705" spans="3:4">
      <c r="C7705">
        <v>7704</v>
      </c>
      <c r="D7705">
        <f>IF('Dobór mocy zestawu'!$E$6&gt;=Arkusz2!C7705,"CPV 8",0)</f>
        <v>0</v>
      </c>
    </row>
    <row r="7706" spans="3:4">
      <c r="C7706">
        <v>7705</v>
      </c>
      <c r="D7706">
        <f>IF('Dobór mocy zestawu'!$E$6&gt;=Arkusz2!C7706,"CPV 8",0)</f>
        <v>0</v>
      </c>
    </row>
    <row r="7707" spans="3:4">
      <c r="C7707">
        <v>7706</v>
      </c>
      <c r="D7707">
        <f>IF('Dobór mocy zestawu'!$E$6&gt;=Arkusz2!C7707,"CPV 8",0)</f>
        <v>0</v>
      </c>
    </row>
    <row r="7708" spans="3:4">
      <c r="C7708">
        <v>7707</v>
      </c>
      <c r="D7708">
        <f>IF('Dobór mocy zestawu'!$E$6&gt;=Arkusz2!C7708,"CPV 8",0)</f>
        <v>0</v>
      </c>
    </row>
    <row r="7709" spans="3:4">
      <c r="C7709">
        <v>7708</v>
      </c>
      <c r="D7709">
        <f>IF('Dobór mocy zestawu'!$E$6&gt;=Arkusz2!C7709,"CPV 8",0)</f>
        <v>0</v>
      </c>
    </row>
    <row r="7710" spans="3:4">
      <c r="C7710">
        <v>7709</v>
      </c>
      <c r="D7710">
        <f>IF('Dobór mocy zestawu'!$E$6&gt;=Arkusz2!C7710,"CPV 8",0)</f>
        <v>0</v>
      </c>
    </row>
    <row r="7711" spans="3:4">
      <c r="C7711">
        <v>7710</v>
      </c>
      <c r="D7711">
        <f>IF('Dobór mocy zestawu'!$E$6&gt;=Arkusz2!C7711,"CPV 8",0)</f>
        <v>0</v>
      </c>
    </row>
    <row r="7712" spans="3:4">
      <c r="C7712">
        <v>7711</v>
      </c>
      <c r="D7712">
        <f>IF('Dobór mocy zestawu'!$E$6&gt;=Arkusz2!C7712,"CPV 8",0)</f>
        <v>0</v>
      </c>
    </row>
    <row r="7713" spans="3:4">
      <c r="C7713">
        <v>7712</v>
      </c>
      <c r="D7713">
        <f>IF('Dobór mocy zestawu'!$E$6&gt;=Arkusz2!C7713,"CPV 8",0)</f>
        <v>0</v>
      </c>
    </row>
    <row r="7714" spans="3:4">
      <c r="C7714">
        <v>7713</v>
      </c>
      <c r="D7714">
        <f>IF('Dobór mocy zestawu'!$E$6&gt;=Arkusz2!C7714,"CPV 8",0)</f>
        <v>0</v>
      </c>
    </row>
    <row r="7715" spans="3:4">
      <c r="C7715">
        <v>7714</v>
      </c>
      <c r="D7715">
        <f>IF('Dobór mocy zestawu'!$E$6&gt;=Arkusz2!C7715,"CPV 8",0)</f>
        <v>0</v>
      </c>
    </row>
    <row r="7716" spans="3:4">
      <c r="C7716">
        <v>7715</v>
      </c>
      <c r="D7716">
        <f>IF('Dobór mocy zestawu'!$E$6&gt;=Arkusz2!C7716,"CPV 8",0)</f>
        <v>0</v>
      </c>
    </row>
    <row r="7717" spans="3:4">
      <c r="C7717">
        <v>7716</v>
      </c>
      <c r="D7717">
        <f>IF('Dobór mocy zestawu'!$E$6&gt;=Arkusz2!C7717,"CPV 8",0)</f>
        <v>0</v>
      </c>
    </row>
    <row r="7718" spans="3:4">
      <c r="C7718">
        <v>7717</v>
      </c>
      <c r="D7718">
        <f>IF('Dobór mocy zestawu'!$E$6&gt;=Arkusz2!C7718,"CPV 8",0)</f>
        <v>0</v>
      </c>
    </row>
    <row r="7719" spans="3:4">
      <c r="C7719">
        <v>7718</v>
      </c>
      <c r="D7719">
        <f>IF('Dobór mocy zestawu'!$E$6&gt;=Arkusz2!C7719,"CPV 8",0)</f>
        <v>0</v>
      </c>
    </row>
    <row r="7720" spans="3:4">
      <c r="C7720">
        <v>7719</v>
      </c>
      <c r="D7720">
        <f>IF('Dobór mocy zestawu'!$E$6&gt;=Arkusz2!C7720,"CPV 8",0)</f>
        <v>0</v>
      </c>
    </row>
    <row r="7721" spans="3:4">
      <c r="C7721">
        <v>7720</v>
      </c>
      <c r="D7721">
        <f>IF('Dobór mocy zestawu'!$E$6&gt;=Arkusz2!C7721,"CPV 8",0)</f>
        <v>0</v>
      </c>
    </row>
    <row r="7722" spans="3:4">
      <c r="C7722">
        <v>7721</v>
      </c>
      <c r="D7722">
        <f>IF('Dobór mocy zestawu'!$E$6&gt;=Arkusz2!C7722,"CPV 8",0)</f>
        <v>0</v>
      </c>
    </row>
    <row r="7723" spans="3:4">
      <c r="C7723">
        <v>7722</v>
      </c>
      <c r="D7723">
        <f>IF('Dobór mocy zestawu'!$E$6&gt;=Arkusz2!C7723,"CPV 8",0)</f>
        <v>0</v>
      </c>
    </row>
    <row r="7724" spans="3:4">
      <c r="C7724">
        <v>7723</v>
      </c>
      <c r="D7724">
        <f>IF('Dobór mocy zestawu'!$E$6&gt;=Arkusz2!C7724,"CPV 8",0)</f>
        <v>0</v>
      </c>
    </row>
    <row r="7725" spans="3:4">
      <c r="C7725">
        <v>7724</v>
      </c>
      <c r="D7725">
        <f>IF('Dobór mocy zestawu'!$E$6&gt;=Arkusz2!C7725,"CPV 8",0)</f>
        <v>0</v>
      </c>
    </row>
    <row r="7726" spans="3:4">
      <c r="C7726">
        <v>7725</v>
      </c>
      <c r="D7726">
        <f>IF('Dobór mocy zestawu'!$E$6&gt;=Arkusz2!C7726,"CPV 8",0)</f>
        <v>0</v>
      </c>
    </row>
    <row r="7727" spans="3:4">
      <c r="C7727">
        <v>7726</v>
      </c>
      <c r="D7727">
        <f>IF('Dobór mocy zestawu'!$E$6&gt;=Arkusz2!C7727,"CPV 8",0)</f>
        <v>0</v>
      </c>
    </row>
    <row r="7728" spans="3:4">
      <c r="C7728">
        <v>7727</v>
      </c>
      <c r="D7728">
        <f>IF('Dobór mocy zestawu'!$E$6&gt;=Arkusz2!C7728,"CPV 8",0)</f>
        <v>0</v>
      </c>
    </row>
    <row r="7729" spans="3:4">
      <c r="C7729">
        <v>7728</v>
      </c>
      <c r="D7729">
        <f>IF('Dobór mocy zestawu'!$E$6&gt;=Arkusz2!C7729,"CPV 8",0)</f>
        <v>0</v>
      </c>
    </row>
    <row r="7730" spans="3:4">
      <c r="C7730">
        <v>7729</v>
      </c>
      <c r="D7730">
        <f>IF('Dobór mocy zestawu'!$E$6&gt;=Arkusz2!C7730,"CPV 8",0)</f>
        <v>0</v>
      </c>
    </row>
    <row r="7731" spans="3:4">
      <c r="C7731">
        <v>7730</v>
      </c>
      <c r="D7731">
        <f>IF('Dobór mocy zestawu'!$E$6&gt;=Arkusz2!C7731,"CPV 8",0)</f>
        <v>0</v>
      </c>
    </row>
    <row r="7732" spans="3:4">
      <c r="C7732">
        <v>7731</v>
      </c>
      <c r="D7732">
        <f>IF('Dobór mocy zestawu'!$E$6&gt;=Arkusz2!C7732,"CPV 8",0)</f>
        <v>0</v>
      </c>
    </row>
    <row r="7733" spans="3:4">
      <c r="C7733">
        <v>7732</v>
      </c>
      <c r="D7733">
        <f>IF('Dobór mocy zestawu'!$E$6&gt;=Arkusz2!C7733,"CPV 8",0)</f>
        <v>0</v>
      </c>
    </row>
    <row r="7734" spans="3:4">
      <c r="C7734">
        <v>7733</v>
      </c>
      <c r="D7734">
        <f>IF('Dobór mocy zestawu'!$E$6&gt;=Arkusz2!C7734,"CPV 8",0)</f>
        <v>0</v>
      </c>
    </row>
    <row r="7735" spans="3:4">
      <c r="C7735">
        <v>7734</v>
      </c>
      <c r="D7735">
        <f>IF('Dobór mocy zestawu'!$E$6&gt;=Arkusz2!C7735,"CPV 8",0)</f>
        <v>0</v>
      </c>
    </row>
    <row r="7736" spans="3:4">
      <c r="C7736">
        <v>7735</v>
      </c>
      <c r="D7736">
        <f>IF('Dobór mocy zestawu'!$E$6&gt;=Arkusz2!C7736,"CPV 8",0)</f>
        <v>0</v>
      </c>
    </row>
    <row r="7737" spans="3:4">
      <c r="C7737">
        <v>7736</v>
      </c>
      <c r="D7737">
        <f>IF('Dobór mocy zestawu'!$E$6&gt;=Arkusz2!C7737,"CPV 8",0)</f>
        <v>0</v>
      </c>
    </row>
    <row r="7738" spans="3:4">
      <c r="C7738">
        <v>7737</v>
      </c>
      <c r="D7738">
        <f>IF('Dobór mocy zestawu'!$E$6&gt;=Arkusz2!C7738,"CPV 8",0)</f>
        <v>0</v>
      </c>
    </row>
    <row r="7739" spans="3:4">
      <c r="C7739">
        <v>7738</v>
      </c>
      <c r="D7739">
        <f>IF('Dobór mocy zestawu'!$E$6&gt;=Arkusz2!C7739,"CPV 8",0)</f>
        <v>0</v>
      </c>
    </row>
    <row r="7740" spans="3:4">
      <c r="C7740">
        <v>7739</v>
      </c>
      <c r="D7740">
        <f>IF('Dobór mocy zestawu'!$E$6&gt;=Arkusz2!C7740,"CPV 8",0)</f>
        <v>0</v>
      </c>
    </row>
    <row r="7741" spans="3:4">
      <c r="C7741">
        <v>7740</v>
      </c>
      <c r="D7741">
        <f>IF('Dobór mocy zestawu'!$E$6&gt;=Arkusz2!C7741,"CPV 8",0)</f>
        <v>0</v>
      </c>
    </row>
    <row r="7742" spans="3:4">
      <c r="C7742">
        <v>7741</v>
      </c>
      <c r="D7742">
        <f>IF('Dobór mocy zestawu'!$E$6&gt;=Arkusz2!C7742,"CPV 8",0)</f>
        <v>0</v>
      </c>
    </row>
    <row r="7743" spans="3:4">
      <c r="C7743">
        <v>7742</v>
      </c>
      <c r="D7743">
        <f>IF('Dobór mocy zestawu'!$E$6&gt;=Arkusz2!C7743,"CPV 8",0)</f>
        <v>0</v>
      </c>
    </row>
    <row r="7744" spans="3:4">
      <c r="C7744">
        <v>7743</v>
      </c>
      <c r="D7744">
        <f>IF('Dobór mocy zestawu'!$E$6&gt;=Arkusz2!C7744,"CPV 8",0)</f>
        <v>0</v>
      </c>
    </row>
    <row r="7745" spans="3:4">
      <c r="C7745">
        <v>7744</v>
      </c>
      <c r="D7745">
        <f>IF('Dobór mocy zestawu'!$E$6&gt;=Arkusz2!C7745,"CPV 8",0)</f>
        <v>0</v>
      </c>
    </row>
    <row r="7746" spans="3:4">
      <c r="C7746">
        <v>7745</v>
      </c>
      <c r="D7746">
        <f>IF('Dobór mocy zestawu'!$E$6&gt;=Arkusz2!C7746,"CPV 8",0)</f>
        <v>0</v>
      </c>
    </row>
    <row r="7747" spans="3:4">
      <c r="C7747">
        <v>7746</v>
      </c>
      <c r="D7747">
        <f>IF('Dobór mocy zestawu'!$E$6&gt;=Arkusz2!C7747,"CPV 8",0)</f>
        <v>0</v>
      </c>
    </row>
    <row r="7748" spans="3:4">
      <c r="C7748">
        <v>7747</v>
      </c>
      <c r="D7748">
        <f>IF('Dobór mocy zestawu'!$E$6&gt;=Arkusz2!C7748,"CPV 8",0)</f>
        <v>0</v>
      </c>
    </row>
    <row r="7749" spans="3:4">
      <c r="C7749">
        <v>7748</v>
      </c>
      <c r="D7749">
        <f>IF('Dobór mocy zestawu'!$E$6&gt;=Arkusz2!C7749,"CPV 8",0)</f>
        <v>0</v>
      </c>
    </row>
    <row r="7750" spans="3:4">
      <c r="C7750">
        <v>7749</v>
      </c>
      <c r="D7750">
        <f>IF('Dobór mocy zestawu'!$E$6&gt;=Arkusz2!C7750,"CPV 8",0)</f>
        <v>0</v>
      </c>
    </row>
    <row r="7751" spans="3:4">
      <c r="C7751">
        <v>7750</v>
      </c>
      <c r="D7751">
        <f>IF('Dobór mocy zestawu'!$E$6&gt;=Arkusz2!C7751,"CPV 8",0)</f>
        <v>0</v>
      </c>
    </row>
    <row r="7752" spans="3:4">
      <c r="C7752">
        <v>7751</v>
      </c>
      <c r="D7752">
        <f>IF('Dobór mocy zestawu'!$E$6&gt;=Arkusz2!C7752,"CPV 8",0)</f>
        <v>0</v>
      </c>
    </row>
    <row r="7753" spans="3:4">
      <c r="C7753">
        <v>7752</v>
      </c>
      <c r="D7753">
        <f>IF('Dobór mocy zestawu'!$E$6&gt;=Arkusz2!C7753,"CPV 8",0)</f>
        <v>0</v>
      </c>
    </row>
    <row r="7754" spans="3:4">
      <c r="C7754">
        <v>7753</v>
      </c>
      <c r="D7754">
        <f>IF('Dobór mocy zestawu'!$E$6&gt;=Arkusz2!C7754,"CPV 8",0)</f>
        <v>0</v>
      </c>
    </row>
    <row r="7755" spans="3:4">
      <c r="C7755">
        <v>7754</v>
      </c>
      <c r="D7755">
        <f>IF('Dobór mocy zestawu'!$E$6&gt;=Arkusz2!C7755,"CPV 8",0)</f>
        <v>0</v>
      </c>
    </row>
    <row r="7756" spans="3:4">
      <c r="C7756">
        <v>7755</v>
      </c>
      <c r="D7756">
        <f>IF('Dobór mocy zestawu'!$E$6&gt;=Arkusz2!C7756,"CPV 8",0)</f>
        <v>0</v>
      </c>
    </row>
    <row r="7757" spans="3:4">
      <c r="C7757">
        <v>7756</v>
      </c>
      <c r="D7757">
        <f>IF('Dobór mocy zestawu'!$E$6&gt;=Arkusz2!C7757,"CPV 8",0)</f>
        <v>0</v>
      </c>
    </row>
    <row r="7758" spans="3:4">
      <c r="C7758">
        <v>7757</v>
      </c>
      <c r="D7758">
        <f>IF('Dobór mocy zestawu'!$E$6&gt;=Arkusz2!C7758,"CPV 8",0)</f>
        <v>0</v>
      </c>
    </row>
    <row r="7759" spans="3:4">
      <c r="C7759">
        <v>7758</v>
      </c>
      <c r="D7759">
        <f>IF('Dobór mocy zestawu'!$E$6&gt;=Arkusz2!C7759,"CPV 8",0)</f>
        <v>0</v>
      </c>
    </row>
    <row r="7760" spans="3:4">
      <c r="C7760">
        <v>7759</v>
      </c>
      <c r="D7760">
        <f>IF('Dobór mocy zestawu'!$E$6&gt;=Arkusz2!C7760,"CPV 8",0)</f>
        <v>0</v>
      </c>
    </row>
    <row r="7761" spans="3:4">
      <c r="C7761">
        <v>7760</v>
      </c>
      <c r="D7761">
        <f>IF('Dobór mocy zestawu'!$E$6&gt;=Arkusz2!C7761,"CPV 8",0)</f>
        <v>0</v>
      </c>
    </row>
    <row r="7762" spans="3:4">
      <c r="C7762">
        <v>7761</v>
      </c>
      <c r="D7762">
        <f>IF('Dobór mocy zestawu'!$E$6&gt;=Arkusz2!C7762,"CPV 8",0)</f>
        <v>0</v>
      </c>
    </row>
    <row r="7763" spans="3:4">
      <c r="C7763">
        <v>7762</v>
      </c>
      <c r="D7763">
        <f>IF('Dobór mocy zestawu'!$E$6&gt;=Arkusz2!C7763,"CPV 8",0)</f>
        <v>0</v>
      </c>
    </row>
    <row r="7764" spans="3:4">
      <c r="C7764">
        <v>7763</v>
      </c>
      <c r="D7764">
        <f>IF('Dobór mocy zestawu'!$E$6&gt;=Arkusz2!C7764,"CPV 8",0)</f>
        <v>0</v>
      </c>
    </row>
    <row r="7765" spans="3:4">
      <c r="C7765">
        <v>7764</v>
      </c>
      <c r="D7765">
        <f>IF('Dobór mocy zestawu'!$E$6&gt;=Arkusz2!C7765,"CPV 8",0)</f>
        <v>0</v>
      </c>
    </row>
    <row r="7766" spans="3:4">
      <c r="C7766">
        <v>7765</v>
      </c>
      <c r="D7766">
        <f>IF('Dobór mocy zestawu'!$E$6&gt;=Arkusz2!C7766,"CPV 8",0)</f>
        <v>0</v>
      </c>
    </row>
    <row r="7767" spans="3:4">
      <c r="C7767">
        <v>7766</v>
      </c>
      <c r="D7767">
        <f>IF('Dobór mocy zestawu'!$E$6&gt;=Arkusz2!C7767,"CPV 8",0)</f>
        <v>0</v>
      </c>
    </row>
    <row r="7768" spans="3:4">
      <c r="C7768">
        <v>7767</v>
      </c>
      <c r="D7768">
        <f>IF('Dobór mocy zestawu'!$E$6&gt;=Arkusz2!C7768,"CPV 8",0)</f>
        <v>0</v>
      </c>
    </row>
    <row r="7769" spans="3:4">
      <c r="C7769">
        <v>7768</v>
      </c>
      <c r="D7769">
        <f>IF('Dobór mocy zestawu'!$E$6&gt;=Arkusz2!C7769,"CPV 8",0)</f>
        <v>0</v>
      </c>
    </row>
    <row r="7770" spans="3:4">
      <c r="C7770">
        <v>7769</v>
      </c>
      <c r="D7770">
        <f>IF('Dobór mocy zestawu'!$E$6&gt;=Arkusz2!C7770,"CPV 8",0)</f>
        <v>0</v>
      </c>
    </row>
    <row r="7771" spans="3:4">
      <c r="C7771">
        <v>7770</v>
      </c>
      <c r="D7771">
        <f>IF('Dobór mocy zestawu'!$E$6&gt;=Arkusz2!C7771,"CPV 8",0)</f>
        <v>0</v>
      </c>
    </row>
    <row r="7772" spans="3:4">
      <c r="C7772">
        <v>7771</v>
      </c>
      <c r="D7772">
        <f>IF('Dobór mocy zestawu'!$E$6&gt;=Arkusz2!C7772,"CPV 8",0)</f>
        <v>0</v>
      </c>
    </row>
    <row r="7773" spans="3:4">
      <c r="C7773">
        <v>7772</v>
      </c>
      <c r="D7773">
        <f>IF('Dobór mocy zestawu'!$E$6&gt;=Arkusz2!C7773,"CPV 8",0)</f>
        <v>0</v>
      </c>
    </row>
    <row r="7774" spans="3:4">
      <c r="C7774">
        <v>7773</v>
      </c>
      <c r="D7774">
        <f>IF('Dobór mocy zestawu'!$E$6&gt;=Arkusz2!C7774,"CPV 8",0)</f>
        <v>0</v>
      </c>
    </row>
    <row r="7775" spans="3:4">
      <c r="C7775">
        <v>7774</v>
      </c>
      <c r="D7775">
        <f>IF('Dobór mocy zestawu'!$E$6&gt;=Arkusz2!C7775,"CPV 8",0)</f>
        <v>0</v>
      </c>
    </row>
    <row r="7776" spans="3:4">
      <c r="C7776">
        <v>7775</v>
      </c>
      <c r="D7776">
        <f>IF('Dobór mocy zestawu'!$E$6&gt;=Arkusz2!C7776,"CPV 8",0)</f>
        <v>0</v>
      </c>
    </row>
    <row r="7777" spans="3:4">
      <c r="C7777">
        <v>7776</v>
      </c>
      <c r="D7777">
        <f>IF('Dobór mocy zestawu'!$E$6&gt;=Arkusz2!C7777,"CPV 8",0)</f>
        <v>0</v>
      </c>
    </row>
    <row r="7778" spans="3:4">
      <c r="C7778">
        <v>7777</v>
      </c>
      <c r="D7778">
        <f>IF('Dobór mocy zestawu'!$E$6&gt;=Arkusz2!C7778,"CPV 8",0)</f>
        <v>0</v>
      </c>
    </row>
    <row r="7779" spans="3:4">
      <c r="C7779">
        <v>7778</v>
      </c>
      <c r="D7779">
        <f>IF('Dobór mocy zestawu'!$E$6&gt;=Arkusz2!C7779,"CPV 8",0)</f>
        <v>0</v>
      </c>
    </row>
    <row r="7780" spans="3:4">
      <c r="C7780">
        <v>7779</v>
      </c>
      <c r="D7780">
        <f>IF('Dobór mocy zestawu'!$E$6&gt;=Arkusz2!C7780,"CPV 8",0)</f>
        <v>0</v>
      </c>
    </row>
    <row r="7781" spans="3:4">
      <c r="C7781">
        <v>7780</v>
      </c>
      <c r="D7781">
        <f>IF('Dobór mocy zestawu'!$E$6&gt;=Arkusz2!C7781,"CPV 8",0)</f>
        <v>0</v>
      </c>
    </row>
    <row r="7782" spans="3:4">
      <c r="C7782">
        <v>7781</v>
      </c>
      <c r="D7782">
        <f>IF('Dobór mocy zestawu'!$E$6&gt;=Arkusz2!C7782,"CPV 8",0)</f>
        <v>0</v>
      </c>
    </row>
    <row r="7783" spans="3:4">
      <c r="C7783">
        <v>7782</v>
      </c>
      <c r="D7783">
        <f>IF('Dobór mocy zestawu'!$E$6&gt;=Arkusz2!C7783,"CPV 8",0)</f>
        <v>0</v>
      </c>
    </row>
    <row r="7784" spans="3:4">
      <c r="C7784">
        <v>7783</v>
      </c>
      <c r="D7784">
        <f>IF('Dobór mocy zestawu'!$E$6&gt;=Arkusz2!C7784,"CPV 8",0)</f>
        <v>0</v>
      </c>
    </row>
    <row r="7785" spans="3:4">
      <c r="C7785">
        <v>7784</v>
      </c>
      <c r="D7785">
        <f>IF('Dobór mocy zestawu'!$E$6&gt;=Arkusz2!C7785,"CPV 8",0)</f>
        <v>0</v>
      </c>
    </row>
    <row r="7786" spans="3:4">
      <c r="C7786">
        <v>7785</v>
      </c>
      <c r="D7786">
        <f>IF('Dobór mocy zestawu'!$E$6&gt;=Arkusz2!C7786,"CPV 8",0)</f>
        <v>0</v>
      </c>
    </row>
    <row r="7787" spans="3:4">
      <c r="C7787">
        <v>7786</v>
      </c>
      <c r="D7787">
        <f>IF('Dobór mocy zestawu'!$E$6&gt;=Arkusz2!C7787,"CPV 8",0)</f>
        <v>0</v>
      </c>
    </row>
    <row r="7788" spans="3:4">
      <c r="C7788">
        <v>7787</v>
      </c>
      <c r="D7788">
        <f>IF('Dobór mocy zestawu'!$E$6&gt;=Arkusz2!C7788,"CPV 8",0)</f>
        <v>0</v>
      </c>
    </row>
    <row r="7789" spans="3:4">
      <c r="C7789">
        <v>7788</v>
      </c>
      <c r="D7789">
        <f>IF('Dobór mocy zestawu'!$E$6&gt;=Arkusz2!C7789,"CPV 8",0)</f>
        <v>0</v>
      </c>
    </row>
    <row r="7790" spans="3:4">
      <c r="C7790">
        <v>7789</v>
      </c>
      <c r="D7790">
        <f>IF('Dobór mocy zestawu'!$E$6&gt;=Arkusz2!C7790,"CPV 8",0)</f>
        <v>0</v>
      </c>
    </row>
    <row r="7791" spans="3:4">
      <c r="C7791">
        <v>7790</v>
      </c>
      <c r="D7791">
        <f>IF('Dobór mocy zestawu'!$E$6&gt;=Arkusz2!C7791,"CPV 8",0)</f>
        <v>0</v>
      </c>
    </row>
    <row r="7792" spans="3:4">
      <c r="C7792">
        <v>7791</v>
      </c>
      <c r="D7792">
        <f>IF('Dobór mocy zestawu'!$E$6&gt;=Arkusz2!C7792,"CPV 8",0)</f>
        <v>0</v>
      </c>
    </row>
    <row r="7793" spans="3:4">
      <c r="C7793">
        <v>7792</v>
      </c>
      <c r="D7793">
        <f>IF('Dobór mocy zestawu'!$E$6&gt;=Arkusz2!C7793,"CPV 8",0)</f>
        <v>0</v>
      </c>
    </row>
    <row r="7794" spans="3:4">
      <c r="C7794">
        <v>7793</v>
      </c>
      <c r="D7794">
        <f>IF('Dobór mocy zestawu'!$E$6&gt;=Arkusz2!C7794,"CPV 8",0)</f>
        <v>0</v>
      </c>
    </row>
    <row r="7795" spans="3:4">
      <c r="C7795">
        <v>7794</v>
      </c>
      <c r="D7795">
        <f>IF('Dobór mocy zestawu'!$E$6&gt;=Arkusz2!C7795,"CPV 8",0)</f>
        <v>0</v>
      </c>
    </row>
    <row r="7796" spans="3:4">
      <c r="C7796">
        <v>7795</v>
      </c>
      <c r="D7796">
        <f>IF('Dobór mocy zestawu'!$E$6&gt;=Arkusz2!C7796,"CPV 8",0)</f>
        <v>0</v>
      </c>
    </row>
    <row r="7797" spans="3:4">
      <c r="C7797">
        <v>7796</v>
      </c>
      <c r="D7797">
        <f>IF('Dobór mocy zestawu'!$E$6&gt;=Arkusz2!C7797,"CPV 8",0)</f>
        <v>0</v>
      </c>
    </row>
    <row r="7798" spans="3:4">
      <c r="C7798">
        <v>7797</v>
      </c>
      <c r="D7798">
        <f>IF('Dobór mocy zestawu'!$E$6&gt;=Arkusz2!C7798,"CPV 8",0)</f>
        <v>0</v>
      </c>
    </row>
    <row r="7799" spans="3:4">
      <c r="C7799">
        <v>7798</v>
      </c>
      <c r="D7799">
        <f>IF('Dobór mocy zestawu'!$E$6&gt;=Arkusz2!C7799,"CPV 8",0)</f>
        <v>0</v>
      </c>
    </row>
    <row r="7800" spans="3:4">
      <c r="C7800">
        <v>7799</v>
      </c>
      <c r="D7800">
        <f>IF('Dobór mocy zestawu'!$E$6&gt;=Arkusz2!C7800,"CPV 8",0)</f>
        <v>0</v>
      </c>
    </row>
    <row r="7801" spans="3:4">
      <c r="C7801">
        <v>7800</v>
      </c>
      <c r="D7801">
        <f>IF('Dobór mocy zestawu'!$E$6&gt;=Arkusz2!C7801,"CPV 8",0)</f>
        <v>0</v>
      </c>
    </row>
    <row r="7802" spans="3:4">
      <c r="C7802">
        <v>7801</v>
      </c>
      <c r="D7802">
        <f>IF('Dobór mocy zestawu'!$E$6&gt;=Arkusz2!C7802,"CPV 8",0)</f>
        <v>0</v>
      </c>
    </row>
    <row r="7803" spans="3:4">
      <c r="C7803">
        <v>7802</v>
      </c>
      <c r="D7803">
        <f>IF('Dobór mocy zestawu'!$E$6&gt;=Arkusz2!C7803,"CPV 8",0)</f>
        <v>0</v>
      </c>
    </row>
    <row r="7804" spans="3:4">
      <c r="C7804">
        <v>7803</v>
      </c>
      <c r="D7804">
        <f>IF('Dobór mocy zestawu'!$E$6&gt;=Arkusz2!C7804,"CPV 8",0)</f>
        <v>0</v>
      </c>
    </row>
    <row r="7805" spans="3:4">
      <c r="C7805">
        <v>7804</v>
      </c>
      <c r="D7805">
        <f>IF('Dobór mocy zestawu'!$E$6&gt;=Arkusz2!C7805,"CPV 8",0)</f>
        <v>0</v>
      </c>
    </row>
    <row r="7806" spans="3:4">
      <c r="C7806">
        <v>7805</v>
      </c>
      <c r="D7806">
        <f>IF('Dobór mocy zestawu'!$E$6&gt;=Arkusz2!C7806,"CPV 8",0)</f>
        <v>0</v>
      </c>
    </row>
    <row r="7807" spans="3:4">
      <c r="C7807">
        <v>7806</v>
      </c>
      <c r="D7807">
        <f>IF('Dobór mocy zestawu'!$E$6&gt;=Arkusz2!C7807,"CPV 8",0)</f>
        <v>0</v>
      </c>
    </row>
    <row r="7808" spans="3:4">
      <c r="C7808">
        <v>7807</v>
      </c>
      <c r="D7808">
        <f>IF('Dobór mocy zestawu'!$E$6&gt;=Arkusz2!C7808,"CPV 8",0)</f>
        <v>0</v>
      </c>
    </row>
    <row r="7809" spans="3:4">
      <c r="C7809">
        <v>7808</v>
      </c>
      <c r="D7809">
        <f>IF('Dobór mocy zestawu'!$E$6&gt;=Arkusz2!C7809,"CPV 8",0)</f>
        <v>0</v>
      </c>
    </row>
    <row r="7810" spans="3:4">
      <c r="C7810">
        <v>7809</v>
      </c>
      <c r="D7810">
        <f>IF('Dobór mocy zestawu'!$E$6&gt;=Arkusz2!C7810,"CPV 8",0)</f>
        <v>0</v>
      </c>
    </row>
    <row r="7811" spans="3:4">
      <c r="C7811">
        <v>7810</v>
      </c>
      <c r="D7811">
        <f>IF('Dobór mocy zestawu'!$E$6&gt;=Arkusz2!C7811,"CPV 8",0)</f>
        <v>0</v>
      </c>
    </row>
    <row r="7812" spans="3:4">
      <c r="C7812">
        <v>7811</v>
      </c>
      <c r="D7812">
        <f>IF('Dobór mocy zestawu'!$E$6&gt;=Arkusz2!C7812,"CPV 8",0)</f>
        <v>0</v>
      </c>
    </row>
    <row r="7813" spans="3:4">
      <c r="C7813">
        <v>7812</v>
      </c>
      <c r="D7813">
        <f>IF('Dobór mocy zestawu'!$E$6&gt;=Arkusz2!C7813,"CPV 8",0)</f>
        <v>0</v>
      </c>
    </row>
    <row r="7814" spans="3:4">
      <c r="C7814">
        <v>7813</v>
      </c>
      <c r="D7814">
        <f>IF('Dobór mocy zestawu'!$E$6&gt;=Arkusz2!C7814,"CPV 8",0)</f>
        <v>0</v>
      </c>
    </row>
    <row r="7815" spans="3:4">
      <c r="C7815">
        <v>7814</v>
      </c>
      <c r="D7815">
        <f>IF('Dobór mocy zestawu'!$E$6&gt;=Arkusz2!C7815,"CPV 8",0)</f>
        <v>0</v>
      </c>
    </row>
    <row r="7816" spans="3:4">
      <c r="C7816">
        <v>7815</v>
      </c>
      <c r="D7816">
        <f>IF('Dobór mocy zestawu'!$E$6&gt;=Arkusz2!C7816,"CPV 8",0)</f>
        <v>0</v>
      </c>
    </row>
    <row r="7817" spans="3:4">
      <c r="C7817">
        <v>7816</v>
      </c>
      <c r="D7817">
        <f>IF('Dobór mocy zestawu'!$E$6&gt;=Arkusz2!C7817,"CPV 8",0)</f>
        <v>0</v>
      </c>
    </row>
    <row r="7818" spans="3:4">
      <c r="C7818">
        <v>7817</v>
      </c>
      <c r="D7818">
        <f>IF('Dobór mocy zestawu'!$E$6&gt;=Arkusz2!C7818,"CPV 8",0)</f>
        <v>0</v>
      </c>
    </row>
    <row r="7819" spans="3:4">
      <c r="C7819">
        <v>7818</v>
      </c>
      <c r="D7819">
        <f>IF('Dobór mocy zestawu'!$E$6&gt;=Arkusz2!C7819,"CPV 8",0)</f>
        <v>0</v>
      </c>
    </row>
    <row r="7820" spans="3:4">
      <c r="C7820">
        <v>7819</v>
      </c>
      <c r="D7820">
        <f>IF('Dobór mocy zestawu'!$E$6&gt;=Arkusz2!C7820,"CPV 8",0)</f>
        <v>0</v>
      </c>
    </row>
    <row r="7821" spans="3:4">
      <c r="C7821">
        <v>7820</v>
      </c>
      <c r="D7821">
        <f>IF('Dobór mocy zestawu'!$E$6&gt;=Arkusz2!C7821,"CPV 8",0)</f>
        <v>0</v>
      </c>
    </row>
    <row r="7822" spans="3:4">
      <c r="C7822">
        <v>7821</v>
      </c>
      <c r="D7822">
        <f>IF('Dobór mocy zestawu'!$E$6&gt;=Arkusz2!C7822,"CPV 8",0)</f>
        <v>0</v>
      </c>
    </row>
    <row r="7823" spans="3:4">
      <c r="C7823">
        <v>7822</v>
      </c>
      <c r="D7823">
        <f>IF('Dobór mocy zestawu'!$E$6&gt;=Arkusz2!C7823,"CPV 8",0)</f>
        <v>0</v>
      </c>
    </row>
    <row r="7824" spans="3:4">
      <c r="C7824">
        <v>7823</v>
      </c>
      <c r="D7824">
        <f>IF('Dobór mocy zestawu'!$E$6&gt;=Arkusz2!C7824,"CPV 8",0)</f>
        <v>0</v>
      </c>
    </row>
    <row r="7825" spans="3:4">
      <c r="C7825">
        <v>7824</v>
      </c>
      <c r="D7825">
        <f>IF('Dobór mocy zestawu'!$E$6&gt;=Arkusz2!C7825,"CPV 8",0)</f>
        <v>0</v>
      </c>
    </row>
    <row r="7826" spans="3:4">
      <c r="C7826">
        <v>7825</v>
      </c>
      <c r="D7826">
        <f>IF('Dobór mocy zestawu'!$E$6&gt;=Arkusz2!C7826,"CPV 8",0)</f>
        <v>0</v>
      </c>
    </row>
    <row r="7827" spans="3:4">
      <c r="C7827">
        <v>7826</v>
      </c>
      <c r="D7827">
        <f>IF('Dobór mocy zestawu'!$E$6&gt;=Arkusz2!C7827,"CPV 8",0)</f>
        <v>0</v>
      </c>
    </row>
    <row r="7828" spans="3:4">
      <c r="C7828">
        <v>7827</v>
      </c>
      <c r="D7828">
        <f>IF('Dobór mocy zestawu'!$E$6&gt;=Arkusz2!C7828,"CPV 8",0)</f>
        <v>0</v>
      </c>
    </row>
    <row r="7829" spans="3:4">
      <c r="C7829">
        <v>7828</v>
      </c>
      <c r="D7829">
        <f>IF('Dobór mocy zestawu'!$E$6&gt;=Arkusz2!C7829,"CPV 8",0)</f>
        <v>0</v>
      </c>
    </row>
    <row r="7830" spans="3:4">
      <c r="C7830">
        <v>7829</v>
      </c>
      <c r="D7830">
        <f>IF('Dobór mocy zestawu'!$E$6&gt;=Arkusz2!C7830,"CPV 8",0)</f>
        <v>0</v>
      </c>
    </row>
    <row r="7831" spans="3:4">
      <c r="C7831">
        <v>7830</v>
      </c>
      <c r="D7831">
        <f>IF('Dobór mocy zestawu'!$E$6&gt;=Arkusz2!C7831,"CPV 8",0)</f>
        <v>0</v>
      </c>
    </row>
    <row r="7832" spans="3:4">
      <c r="C7832">
        <v>7831</v>
      </c>
      <c r="D7832">
        <f>IF('Dobór mocy zestawu'!$E$6&gt;=Arkusz2!C7832,"CPV 8",0)</f>
        <v>0</v>
      </c>
    </row>
    <row r="7833" spans="3:4">
      <c r="C7833">
        <v>7832</v>
      </c>
      <c r="D7833">
        <f>IF('Dobór mocy zestawu'!$E$6&gt;=Arkusz2!C7833,"CPV 8",0)</f>
        <v>0</v>
      </c>
    </row>
    <row r="7834" spans="3:4">
      <c r="C7834">
        <v>7833</v>
      </c>
      <c r="D7834">
        <f>IF('Dobór mocy zestawu'!$E$6&gt;=Arkusz2!C7834,"CPV 8",0)</f>
        <v>0</v>
      </c>
    </row>
    <row r="7835" spans="3:4">
      <c r="C7835">
        <v>7834</v>
      </c>
      <c r="D7835">
        <f>IF('Dobór mocy zestawu'!$E$6&gt;=Arkusz2!C7835,"CPV 8",0)</f>
        <v>0</v>
      </c>
    </row>
    <row r="7836" spans="3:4">
      <c r="C7836">
        <v>7835</v>
      </c>
      <c r="D7836">
        <f>IF('Dobór mocy zestawu'!$E$6&gt;=Arkusz2!C7836,"CPV 8",0)</f>
        <v>0</v>
      </c>
    </row>
    <row r="7837" spans="3:4">
      <c r="C7837">
        <v>7836</v>
      </c>
      <c r="D7837">
        <f>IF('Dobór mocy zestawu'!$E$6&gt;=Arkusz2!C7837,"CPV 8",0)</f>
        <v>0</v>
      </c>
    </row>
    <row r="7838" spans="3:4">
      <c r="C7838">
        <v>7837</v>
      </c>
      <c r="D7838">
        <f>IF('Dobór mocy zestawu'!$E$6&gt;=Arkusz2!C7838,"CPV 8",0)</f>
        <v>0</v>
      </c>
    </row>
    <row r="7839" spans="3:4">
      <c r="C7839">
        <v>7838</v>
      </c>
      <c r="D7839">
        <f>IF('Dobór mocy zestawu'!$E$6&gt;=Arkusz2!C7839,"CPV 8",0)</f>
        <v>0</v>
      </c>
    </row>
    <row r="7840" spans="3:4">
      <c r="C7840">
        <v>7839</v>
      </c>
      <c r="D7840">
        <f>IF('Dobór mocy zestawu'!$E$6&gt;=Arkusz2!C7840,"CPV 8",0)</f>
        <v>0</v>
      </c>
    </row>
    <row r="7841" spans="3:4">
      <c r="C7841">
        <v>7840</v>
      </c>
      <c r="D7841">
        <f>IF('Dobór mocy zestawu'!$E$6&gt;=Arkusz2!C7841,"CPV 8",0)</f>
        <v>0</v>
      </c>
    </row>
    <row r="7842" spans="3:4">
      <c r="C7842">
        <v>7841</v>
      </c>
      <c r="D7842">
        <f>IF('Dobór mocy zestawu'!$E$6&gt;=Arkusz2!C7842,"CPV 8",0)</f>
        <v>0</v>
      </c>
    </row>
    <row r="7843" spans="3:4">
      <c r="C7843">
        <v>7842</v>
      </c>
      <c r="D7843">
        <f>IF('Dobór mocy zestawu'!$E$6&gt;=Arkusz2!C7843,"CPV 8",0)</f>
        <v>0</v>
      </c>
    </row>
    <row r="7844" spans="3:4">
      <c r="C7844">
        <v>7843</v>
      </c>
      <c r="D7844">
        <f>IF('Dobór mocy zestawu'!$E$6&gt;=Arkusz2!C7844,"CPV 8",0)</f>
        <v>0</v>
      </c>
    </row>
    <row r="7845" spans="3:4">
      <c r="C7845">
        <v>7844</v>
      </c>
      <c r="D7845">
        <f>IF('Dobór mocy zestawu'!$E$6&gt;=Arkusz2!C7845,"CPV 8",0)</f>
        <v>0</v>
      </c>
    </row>
    <row r="7846" spans="3:4">
      <c r="C7846">
        <v>7845</v>
      </c>
      <c r="D7846">
        <f>IF('Dobór mocy zestawu'!$E$6&gt;=Arkusz2!C7846,"CPV 8",0)</f>
        <v>0</v>
      </c>
    </row>
    <row r="7847" spans="3:4">
      <c r="C7847">
        <v>7846</v>
      </c>
      <c r="D7847">
        <f>IF('Dobór mocy zestawu'!$E$6&gt;=Arkusz2!C7847,"CPV 8",0)</f>
        <v>0</v>
      </c>
    </row>
    <row r="7848" spans="3:4">
      <c r="C7848">
        <v>7847</v>
      </c>
      <c r="D7848">
        <f>IF('Dobór mocy zestawu'!$E$6&gt;=Arkusz2!C7848,"CPV 8",0)</f>
        <v>0</v>
      </c>
    </row>
    <row r="7849" spans="3:4">
      <c r="C7849">
        <v>7848</v>
      </c>
      <c r="D7849">
        <f>IF('Dobór mocy zestawu'!$E$6&gt;=Arkusz2!C7849,"CPV 8",0)</f>
        <v>0</v>
      </c>
    </row>
    <row r="7850" spans="3:4">
      <c r="C7850">
        <v>7849</v>
      </c>
      <c r="D7850">
        <f>IF('Dobór mocy zestawu'!$E$6&gt;=Arkusz2!C7850,"CPV 8",0)</f>
        <v>0</v>
      </c>
    </row>
    <row r="7851" spans="3:4">
      <c r="C7851">
        <v>7850</v>
      </c>
      <c r="D7851">
        <f>IF('Dobór mocy zestawu'!$E$6&gt;=Arkusz2!C7851,"CPV 8",0)</f>
        <v>0</v>
      </c>
    </row>
    <row r="7852" spans="3:4">
      <c r="C7852">
        <v>7851</v>
      </c>
      <c r="D7852">
        <f>IF('Dobór mocy zestawu'!$E$6&gt;=Arkusz2!C7852,"CPV 8",0)</f>
        <v>0</v>
      </c>
    </row>
    <row r="7853" spans="3:4">
      <c r="C7853">
        <v>7852</v>
      </c>
      <c r="D7853">
        <f>IF('Dobór mocy zestawu'!$E$6&gt;=Arkusz2!C7853,"CPV 8",0)</f>
        <v>0</v>
      </c>
    </row>
    <row r="7854" spans="3:4">
      <c r="C7854">
        <v>7853</v>
      </c>
      <c r="D7854">
        <f>IF('Dobór mocy zestawu'!$E$6&gt;=Arkusz2!C7854,"CPV 8",0)</f>
        <v>0</v>
      </c>
    </row>
    <row r="7855" spans="3:4">
      <c r="C7855">
        <v>7854</v>
      </c>
      <c r="D7855">
        <f>IF('Dobór mocy zestawu'!$E$6&gt;=Arkusz2!C7855,"CPV 8",0)</f>
        <v>0</v>
      </c>
    </row>
    <row r="7856" spans="3:4">
      <c r="C7856">
        <v>7855</v>
      </c>
      <c r="D7856">
        <f>IF('Dobór mocy zestawu'!$E$6&gt;=Arkusz2!C7856,"CPV 8",0)</f>
        <v>0</v>
      </c>
    </row>
    <row r="7857" spans="3:4">
      <c r="C7857">
        <v>7856</v>
      </c>
      <c r="D7857">
        <f>IF('Dobór mocy zestawu'!$E$6&gt;=Arkusz2!C7857,"CPV 8",0)</f>
        <v>0</v>
      </c>
    </row>
    <row r="7858" spans="3:4">
      <c r="C7858">
        <v>7857</v>
      </c>
      <c r="D7858">
        <f>IF('Dobór mocy zestawu'!$E$6&gt;=Arkusz2!C7858,"CPV 8",0)</f>
        <v>0</v>
      </c>
    </row>
    <row r="7859" spans="3:4">
      <c r="C7859">
        <v>7858</v>
      </c>
      <c r="D7859">
        <f>IF('Dobór mocy zestawu'!$E$6&gt;=Arkusz2!C7859,"CPV 8",0)</f>
        <v>0</v>
      </c>
    </row>
    <row r="7860" spans="3:4">
      <c r="C7860">
        <v>7859</v>
      </c>
      <c r="D7860">
        <f>IF('Dobór mocy zestawu'!$E$6&gt;=Arkusz2!C7860,"CPV 8",0)</f>
        <v>0</v>
      </c>
    </row>
    <row r="7861" spans="3:4">
      <c r="C7861">
        <v>7860</v>
      </c>
      <c r="D7861">
        <f>IF('Dobór mocy zestawu'!$E$6&gt;=Arkusz2!C7861,"CPV 8",0)</f>
        <v>0</v>
      </c>
    </row>
    <row r="7862" spans="3:4">
      <c r="C7862">
        <v>7861</v>
      </c>
      <c r="D7862">
        <f>IF('Dobór mocy zestawu'!$E$6&gt;=Arkusz2!C7862,"CPV 8",0)</f>
        <v>0</v>
      </c>
    </row>
    <row r="7863" spans="3:4">
      <c r="C7863">
        <v>7862</v>
      </c>
      <c r="D7863">
        <f>IF('Dobór mocy zestawu'!$E$6&gt;=Arkusz2!C7863,"CPV 8",0)</f>
        <v>0</v>
      </c>
    </row>
    <row r="7864" spans="3:4">
      <c r="C7864">
        <v>7863</v>
      </c>
      <c r="D7864">
        <f>IF('Dobór mocy zestawu'!$E$6&gt;=Arkusz2!C7864,"CPV 8",0)</f>
        <v>0</v>
      </c>
    </row>
    <row r="7865" spans="3:4">
      <c r="C7865">
        <v>7864</v>
      </c>
      <c r="D7865">
        <f>IF('Dobór mocy zestawu'!$E$6&gt;=Arkusz2!C7865,"CPV 8",0)</f>
        <v>0</v>
      </c>
    </row>
    <row r="7866" spans="3:4">
      <c r="C7866">
        <v>7865</v>
      </c>
      <c r="D7866">
        <f>IF('Dobór mocy zestawu'!$E$6&gt;=Arkusz2!C7866,"CPV 8",0)</f>
        <v>0</v>
      </c>
    </row>
    <row r="7867" spans="3:4">
      <c r="C7867">
        <v>7866</v>
      </c>
      <c r="D7867">
        <f>IF('Dobór mocy zestawu'!$E$6&gt;=Arkusz2!C7867,"CPV 8",0)</f>
        <v>0</v>
      </c>
    </row>
    <row r="7868" spans="3:4">
      <c r="C7868">
        <v>7867</v>
      </c>
      <c r="D7868">
        <f>IF('Dobór mocy zestawu'!$E$6&gt;=Arkusz2!C7868,"CPV 8",0)</f>
        <v>0</v>
      </c>
    </row>
    <row r="7869" spans="3:4">
      <c r="C7869">
        <v>7868</v>
      </c>
      <c r="D7869">
        <f>IF('Dobór mocy zestawu'!$E$6&gt;=Arkusz2!C7869,"CPV 8",0)</f>
        <v>0</v>
      </c>
    </row>
    <row r="7870" spans="3:4">
      <c r="C7870">
        <v>7869</v>
      </c>
      <c r="D7870">
        <f>IF('Dobór mocy zestawu'!$E$6&gt;=Arkusz2!C7870,"CPV 8",0)</f>
        <v>0</v>
      </c>
    </row>
    <row r="7871" spans="3:4">
      <c r="C7871">
        <v>7870</v>
      </c>
      <c r="D7871">
        <f>IF('Dobór mocy zestawu'!$E$6&gt;=Arkusz2!C7871,"CPV 8",0)</f>
        <v>0</v>
      </c>
    </row>
    <row r="7872" spans="3:4">
      <c r="C7872">
        <v>7871</v>
      </c>
      <c r="D7872">
        <f>IF('Dobór mocy zestawu'!$E$6&gt;=Arkusz2!C7872,"CPV 8",0)</f>
        <v>0</v>
      </c>
    </row>
    <row r="7873" spans="3:4">
      <c r="C7873">
        <v>7872</v>
      </c>
      <c r="D7873">
        <f>IF('Dobór mocy zestawu'!$E$6&gt;=Arkusz2!C7873,"CPV 8",0)</f>
        <v>0</v>
      </c>
    </row>
    <row r="7874" spans="3:4">
      <c r="C7874">
        <v>7873</v>
      </c>
      <c r="D7874">
        <f>IF('Dobór mocy zestawu'!$E$6&gt;=Arkusz2!C7874,"CPV 8",0)</f>
        <v>0</v>
      </c>
    </row>
    <row r="7875" spans="3:4">
      <c r="C7875">
        <v>7874</v>
      </c>
      <c r="D7875">
        <f>IF('Dobór mocy zestawu'!$E$6&gt;=Arkusz2!C7875,"CPV 8",0)</f>
        <v>0</v>
      </c>
    </row>
    <row r="7876" spans="3:4">
      <c r="C7876">
        <v>7875</v>
      </c>
      <c r="D7876">
        <f>IF('Dobór mocy zestawu'!$E$6&gt;=Arkusz2!C7876,"CPV 8",0)</f>
        <v>0</v>
      </c>
    </row>
    <row r="7877" spans="3:4">
      <c r="C7877">
        <v>7876</v>
      </c>
      <c r="D7877">
        <f>IF('Dobór mocy zestawu'!$E$6&gt;=Arkusz2!C7877,"CPV 8",0)</f>
        <v>0</v>
      </c>
    </row>
    <row r="7878" spans="3:4">
      <c r="C7878">
        <v>7877</v>
      </c>
      <c r="D7878">
        <f>IF('Dobór mocy zestawu'!$E$6&gt;=Arkusz2!C7878,"CPV 8",0)</f>
        <v>0</v>
      </c>
    </row>
    <row r="7879" spans="3:4">
      <c r="C7879">
        <v>7878</v>
      </c>
      <c r="D7879">
        <f>IF('Dobór mocy zestawu'!$E$6&gt;=Arkusz2!C7879,"CPV 8",0)</f>
        <v>0</v>
      </c>
    </row>
    <row r="7880" spans="3:4">
      <c r="C7880">
        <v>7879</v>
      </c>
      <c r="D7880">
        <f>IF('Dobór mocy zestawu'!$E$6&gt;=Arkusz2!C7880,"CPV 8",0)</f>
        <v>0</v>
      </c>
    </row>
    <row r="7881" spans="3:4">
      <c r="C7881">
        <v>7880</v>
      </c>
      <c r="D7881">
        <f>IF('Dobór mocy zestawu'!$E$6&gt;=Arkusz2!C7881,"CPV 8",0)</f>
        <v>0</v>
      </c>
    </row>
    <row r="7882" spans="3:4">
      <c r="C7882">
        <v>7881</v>
      </c>
      <c r="D7882">
        <f>IF('Dobór mocy zestawu'!$E$6&gt;=Arkusz2!C7882,"CPV 8",0)</f>
        <v>0</v>
      </c>
    </row>
    <row r="7883" spans="3:4">
      <c r="C7883">
        <v>7882</v>
      </c>
      <c r="D7883">
        <f>IF('Dobór mocy zestawu'!$E$6&gt;=Arkusz2!C7883,"CPV 8",0)</f>
        <v>0</v>
      </c>
    </row>
    <row r="7884" spans="3:4">
      <c r="C7884">
        <v>7883</v>
      </c>
      <c r="D7884">
        <f>IF('Dobór mocy zestawu'!$E$6&gt;=Arkusz2!C7884,"CPV 8",0)</f>
        <v>0</v>
      </c>
    </row>
    <row r="7885" spans="3:4">
      <c r="C7885">
        <v>7884</v>
      </c>
      <c r="D7885">
        <f>IF('Dobór mocy zestawu'!$E$6&gt;=Arkusz2!C7885,"CPV 8",0)</f>
        <v>0</v>
      </c>
    </row>
    <row r="7886" spans="3:4">
      <c r="C7886">
        <v>7885</v>
      </c>
      <c r="D7886">
        <f>IF('Dobór mocy zestawu'!$E$6&gt;=Arkusz2!C7886,"CPV 8",0)</f>
        <v>0</v>
      </c>
    </row>
    <row r="7887" spans="3:4">
      <c r="C7887">
        <v>7886</v>
      </c>
      <c r="D7887">
        <f>IF('Dobór mocy zestawu'!$E$6&gt;=Arkusz2!C7887,"CPV 8",0)</f>
        <v>0</v>
      </c>
    </row>
    <row r="7888" spans="3:4">
      <c r="C7888">
        <v>7887</v>
      </c>
      <c r="D7888">
        <f>IF('Dobór mocy zestawu'!$E$6&gt;=Arkusz2!C7888,"CPV 8",0)</f>
        <v>0</v>
      </c>
    </row>
    <row r="7889" spans="3:4">
      <c r="C7889">
        <v>7888</v>
      </c>
      <c r="D7889">
        <f>IF('Dobór mocy zestawu'!$E$6&gt;=Arkusz2!C7889,"CPV 8",0)</f>
        <v>0</v>
      </c>
    </row>
    <row r="7890" spans="3:4">
      <c r="C7890">
        <v>7889</v>
      </c>
      <c r="D7890">
        <f>IF('Dobór mocy zestawu'!$E$6&gt;=Arkusz2!C7890,"CPV 8",0)</f>
        <v>0</v>
      </c>
    </row>
    <row r="7891" spans="3:4">
      <c r="C7891">
        <v>7890</v>
      </c>
      <c r="D7891">
        <f>IF('Dobór mocy zestawu'!$E$6&gt;=Arkusz2!C7891,"CPV 8",0)</f>
        <v>0</v>
      </c>
    </row>
    <row r="7892" spans="3:4">
      <c r="C7892">
        <v>7891</v>
      </c>
      <c r="D7892">
        <f>IF('Dobór mocy zestawu'!$E$6&gt;=Arkusz2!C7892,"CPV 8",0)</f>
        <v>0</v>
      </c>
    </row>
    <row r="7893" spans="3:4">
      <c r="C7893">
        <v>7892</v>
      </c>
      <c r="D7893">
        <f>IF('Dobór mocy zestawu'!$E$6&gt;=Arkusz2!C7893,"CPV 8",0)</f>
        <v>0</v>
      </c>
    </row>
    <row r="7894" spans="3:4">
      <c r="C7894">
        <v>7893</v>
      </c>
      <c r="D7894">
        <f>IF('Dobór mocy zestawu'!$E$6&gt;=Arkusz2!C7894,"CPV 8",0)</f>
        <v>0</v>
      </c>
    </row>
    <row r="7895" spans="3:4">
      <c r="C7895">
        <v>7894</v>
      </c>
      <c r="D7895">
        <f>IF('Dobór mocy zestawu'!$E$6&gt;=Arkusz2!C7895,"CPV 8",0)</f>
        <v>0</v>
      </c>
    </row>
    <row r="7896" spans="3:4">
      <c r="C7896">
        <v>7895</v>
      </c>
      <c r="D7896">
        <f>IF('Dobór mocy zestawu'!$E$6&gt;=Arkusz2!C7896,"CPV 8",0)</f>
        <v>0</v>
      </c>
    </row>
    <row r="7897" spans="3:4">
      <c r="C7897">
        <v>7896</v>
      </c>
      <c r="D7897">
        <f>IF('Dobór mocy zestawu'!$E$6&gt;=Arkusz2!C7897,"CPV 8",0)</f>
        <v>0</v>
      </c>
    </row>
    <row r="7898" spans="3:4">
      <c r="C7898">
        <v>7897</v>
      </c>
      <c r="D7898">
        <f>IF('Dobór mocy zestawu'!$E$6&gt;=Arkusz2!C7898,"CPV 8",0)</f>
        <v>0</v>
      </c>
    </row>
    <row r="7899" spans="3:4">
      <c r="C7899">
        <v>7898</v>
      </c>
      <c r="D7899">
        <f>IF('Dobór mocy zestawu'!$E$6&gt;=Arkusz2!C7899,"CPV 8",0)</f>
        <v>0</v>
      </c>
    </row>
    <row r="7900" spans="3:4">
      <c r="C7900">
        <v>7899</v>
      </c>
      <c r="D7900">
        <f>IF('Dobór mocy zestawu'!$E$6&gt;=Arkusz2!C7900,"CPV 8",0)</f>
        <v>0</v>
      </c>
    </row>
    <row r="7901" spans="3:4">
      <c r="C7901">
        <v>7900</v>
      </c>
      <c r="D7901">
        <f>IF('Dobór mocy zestawu'!$E$6&gt;=Arkusz2!C7901,"CPV 8",0)</f>
        <v>0</v>
      </c>
    </row>
    <row r="7902" spans="3:4">
      <c r="C7902">
        <v>7901</v>
      </c>
      <c r="D7902">
        <f>IF('Dobór mocy zestawu'!$E$6&gt;=Arkusz2!C7902,"CPV 8",0)</f>
        <v>0</v>
      </c>
    </row>
    <row r="7903" spans="3:4">
      <c r="C7903">
        <v>7902</v>
      </c>
      <c r="D7903">
        <f>IF('Dobór mocy zestawu'!$E$6&gt;=Arkusz2!C7903,"CPV 8",0)</f>
        <v>0</v>
      </c>
    </row>
    <row r="7904" spans="3:4">
      <c r="C7904">
        <v>7903</v>
      </c>
      <c r="D7904">
        <f>IF('Dobór mocy zestawu'!$E$6&gt;=Arkusz2!C7904,"CPV 8",0)</f>
        <v>0</v>
      </c>
    </row>
    <row r="7905" spans="3:4">
      <c r="C7905">
        <v>7904</v>
      </c>
      <c r="D7905">
        <f>IF('Dobór mocy zestawu'!$E$6&gt;=Arkusz2!C7905,"CPV 8",0)</f>
        <v>0</v>
      </c>
    </row>
    <row r="7906" spans="3:4">
      <c r="C7906">
        <v>7905</v>
      </c>
      <c r="D7906">
        <f>IF('Dobór mocy zestawu'!$E$6&gt;=Arkusz2!C7906,"CPV 8",0)</f>
        <v>0</v>
      </c>
    </row>
    <row r="7907" spans="3:4">
      <c r="C7907">
        <v>7906</v>
      </c>
      <c r="D7907">
        <f>IF('Dobór mocy zestawu'!$E$6&gt;=Arkusz2!C7907,"CPV 8",0)</f>
        <v>0</v>
      </c>
    </row>
    <row r="7908" spans="3:4">
      <c r="C7908">
        <v>7907</v>
      </c>
      <c r="D7908">
        <f>IF('Dobór mocy zestawu'!$E$6&gt;=Arkusz2!C7908,"CPV 8",0)</f>
        <v>0</v>
      </c>
    </row>
    <row r="7909" spans="3:4">
      <c r="C7909">
        <v>7908</v>
      </c>
      <c r="D7909">
        <f>IF('Dobór mocy zestawu'!$E$6&gt;=Arkusz2!C7909,"CPV 8",0)</f>
        <v>0</v>
      </c>
    </row>
    <row r="7910" spans="3:4">
      <c r="C7910">
        <v>7909</v>
      </c>
      <c r="D7910">
        <f>IF('Dobór mocy zestawu'!$E$6&gt;=Arkusz2!C7910,"CPV 8",0)</f>
        <v>0</v>
      </c>
    </row>
    <row r="7911" spans="3:4">
      <c r="C7911">
        <v>7910</v>
      </c>
      <c r="D7911">
        <f>IF('Dobór mocy zestawu'!$E$6&gt;=Arkusz2!C7911,"CPV 8",0)</f>
        <v>0</v>
      </c>
    </row>
    <row r="7912" spans="3:4">
      <c r="C7912">
        <v>7911</v>
      </c>
      <c r="D7912">
        <f>IF('Dobór mocy zestawu'!$E$6&gt;=Arkusz2!C7912,"CPV 8",0)</f>
        <v>0</v>
      </c>
    </row>
    <row r="7913" spans="3:4">
      <c r="C7913">
        <v>7912</v>
      </c>
      <c r="D7913">
        <f>IF('Dobór mocy zestawu'!$E$6&gt;=Arkusz2!C7913,"CPV 8",0)</f>
        <v>0</v>
      </c>
    </row>
    <row r="7914" spans="3:4">
      <c r="C7914">
        <v>7913</v>
      </c>
      <c r="D7914">
        <f>IF('Dobór mocy zestawu'!$E$6&gt;=Arkusz2!C7914,"CPV 8",0)</f>
        <v>0</v>
      </c>
    </row>
    <row r="7915" spans="3:4">
      <c r="C7915">
        <v>7914</v>
      </c>
      <c r="D7915">
        <f>IF('Dobór mocy zestawu'!$E$6&gt;=Arkusz2!C7915,"CPV 8",0)</f>
        <v>0</v>
      </c>
    </row>
    <row r="7916" spans="3:4">
      <c r="C7916">
        <v>7915</v>
      </c>
      <c r="D7916">
        <f>IF('Dobór mocy zestawu'!$E$6&gt;=Arkusz2!C7916,"CPV 8",0)</f>
        <v>0</v>
      </c>
    </row>
    <row r="7917" spans="3:4">
      <c r="C7917">
        <v>7916</v>
      </c>
      <c r="D7917">
        <f>IF('Dobór mocy zestawu'!$E$6&gt;=Arkusz2!C7917,"CPV 8",0)</f>
        <v>0</v>
      </c>
    </row>
    <row r="7918" spans="3:4">
      <c r="C7918">
        <v>7917</v>
      </c>
      <c r="D7918">
        <f>IF('Dobór mocy zestawu'!$E$6&gt;=Arkusz2!C7918,"CPV 8",0)</f>
        <v>0</v>
      </c>
    </row>
    <row r="7919" spans="3:4">
      <c r="C7919">
        <v>7918</v>
      </c>
      <c r="D7919">
        <f>IF('Dobór mocy zestawu'!$E$6&gt;=Arkusz2!C7919,"CPV 8",0)</f>
        <v>0</v>
      </c>
    </row>
    <row r="7920" spans="3:4">
      <c r="C7920">
        <v>7919</v>
      </c>
      <c r="D7920">
        <f>IF('Dobór mocy zestawu'!$E$6&gt;=Arkusz2!C7920,"CPV 8",0)</f>
        <v>0</v>
      </c>
    </row>
    <row r="7921" spans="3:4">
      <c r="C7921">
        <v>7920</v>
      </c>
      <c r="D7921">
        <f>IF('Dobór mocy zestawu'!$E$6&gt;=Arkusz2!C7921,"CPV 8",0)</f>
        <v>0</v>
      </c>
    </row>
    <row r="7922" spans="3:4">
      <c r="C7922">
        <v>7921</v>
      </c>
      <c r="D7922">
        <f>IF('Dobór mocy zestawu'!$E$6&gt;=Arkusz2!C7922,"CPV 8",0)</f>
        <v>0</v>
      </c>
    </row>
    <row r="7923" spans="3:4">
      <c r="C7923">
        <v>7922</v>
      </c>
      <c r="D7923">
        <f>IF('Dobór mocy zestawu'!$E$6&gt;=Arkusz2!C7923,"CPV 8",0)</f>
        <v>0</v>
      </c>
    </row>
    <row r="7924" spans="3:4">
      <c r="C7924">
        <v>7923</v>
      </c>
      <c r="D7924">
        <f>IF('Dobór mocy zestawu'!$E$6&gt;=Arkusz2!C7924,"CPV 8",0)</f>
        <v>0</v>
      </c>
    </row>
    <row r="7925" spans="3:4">
      <c r="C7925">
        <v>7924</v>
      </c>
      <c r="D7925">
        <f>IF('Dobór mocy zestawu'!$E$6&gt;=Arkusz2!C7925,"CPV 8",0)</f>
        <v>0</v>
      </c>
    </row>
    <row r="7926" spans="3:4">
      <c r="C7926">
        <v>7925</v>
      </c>
      <c r="D7926">
        <f>IF('Dobór mocy zestawu'!$E$6&gt;=Arkusz2!C7926,"CPV 8",0)</f>
        <v>0</v>
      </c>
    </row>
    <row r="7927" spans="3:4">
      <c r="C7927">
        <v>7926</v>
      </c>
      <c r="D7927">
        <f>IF('Dobór mocy zestawu'!$E$6&gt;=Arkusz2!C7927,"CPV 8",0)</f>
        <v>0</v>
      </c>
    </row>
    <row r="7928" spans="3:4">
      <c r="C7928">
        <v>7927</v>
      </c>
      <c r="D7928">
        <f>IF('Dobór mocy zestawu'!$E$6&gt;=Arkusz2!C7928,"CPV 8",0)</f>
        <v>0</v>
      </c>
    </row>
    <row r="7929" spans="3:4">
      <c r="C7929">
        <v>7928</v>
      </c>
      <c r="D7929">
        <f>IF('Dobór mocy zestawu'!$E$6&gt;=Arkusz2!C7929,"CPV 8",0)</f>
        <v>0</v>
      </c>
    </row>
    <row r="7930" spans="3:4">
      <c r="C7930">
        <v>7929</v>
      </c>
      <c r="D7930">
        <f>IF('Dobór mocy zestawu'!$E$6&gt;=Arkusz2!C7930,"CPV 8",0)</f>
        <v>0</v>
      </c>
    </row>
    <row r="7931" spans="3:4">
      <c r="C7931">
        <v>7930</v>
      </c>
      <c r="D7931">
        <f>IF('Dobór mocy zestawu'!$E$6&gt;=Arkusz2!C7931,"CPV 8",0)</f>
        <v>0</v>
      </c>
    </row>
    <row r="7932" spans="3:4">
      <c r="C7932">
        <v>7931</v>
      </c>
      <c r="D7932">
        <f>IF('Dobór mocy zestawu'!$E$6&gt;=Arkusz2!C7932,"CPV 8",0)</f>
        <v>0</v>
      </c>
    </row>
    <row r="7933" spans="3:4">
      <c r="C7933">
        <v>7932</v>
      </c>
      <c r="D7933">
        <f>IF('Dobór mocy zestawu'!$E$6&gt;=Arkusz2!C7933,"CPV 8",0)</f>
        <v>0</v>
      </c>
    </row>
    <row r="7934" spans="3:4">
      <c r="C7934">
        <v>7933</v>
      </c>
      <c r="D7934">
        <f>IF('Dobór mocy zestawu'!$E$6&gt;=Arkusz2!C7934,"CPV 8",0)</f>
        <v>0</v>
      </c>
    </row>
    <row r="7935" spans="3:4">
      <c r="C7935">
        <v>7934</v>
      </c>
      <c r="D7935">
        <f>IF('Dobór mocy zestawu'!$E$6&gt;=Arkusz2!C7935,"CPV 8",0)</f>
        <v>0</v>
      </c>
    </row>
    <row r="7936" spans="3:4">
      <c r="C7936">
        <v>7935</v>
      </c>
      <c r="D7936">
        <f>IF('Dobór mocy zestawu'!$E$6&gt;=Arkusz2!C7936,"CPV 8",0)</f>
        <v>0</v>
      </c>
    </row>
    <row r="7937" spans="3:4">
      <c r="C7937">
        <v>7936</v>
      </c>
      <c r="D7937">
        <f>IF('Dobór mocy zestawu'!$E$6&gt;=Arkusz2!C7937,"CPV 8",0)</f>
        <v>0</v>
      </c>
    </row>
    <row r="7938" spans="3:4">
      <c r="C7938">
        <v>7937</v>
      </c>
      <c r="D7938">
        <f>IF('Dobór mocy zestawu'!$E$6&gt;=Arkusz2!C7938,"CPV 8",0)</f>
        <v>0</v>
      </c>
    </row>
    <row r="7939" spans="3:4">
      <c r="C7939">
        <v>7938</v>
      </c>
      <c r="D7939">
        <f>IF('Dobór mocy zestawu'!$E$6&gt;=Arkusz2!C7939,"CPV 8",0)</f>
        <v>0</v>
      </c>
    </row>
    <row r="7940" spans="3:4">
      <c r="C7940">
        <v>7939</v>
      </c>
      <c r="D7940">
        <f>IF('Dobór mocy zestawu'!$E$6&gt;=Arkusz2!C7940,"CPV 8",0)</f>
        <v>0</v>
      </c>
    </row>
    <row r="7941" spans="3:4">
      <c r="C7941">
        <v>7940</v>
      </c>
      <c r="D7941">
        <f>IF('Dobór mocy zestawu'!$E$6&gt;=Arkusz2!C7941,"CPV 8",0)</f>
        <v>0</v>
      </c>
    </row>
    <row r="7942" spans="3:4">
      <c r="C7942">
        <v>7941</v>
      </c>
      <c r="D7942">
        <f>IF('Dobór mocy zestawu'!$E$6&gt;=Arkusz2!C7942,"CPV 8",0)</f>
        <v>0</v>
      </c>
    </row>
    <row r="7943" spans="3:4">
      <c r="C7943">
        <v>7942</v>
      </c>
      <c r="D7943">
        <f>IF('Dobór mocy zestawu'!$E$6&gt;=Arkusz2!C7943,"CPV 8",0)</f>
        <v>0</v>
      </c>
    </row>
    <row r="7944" spans="3:4">
      <c r="C7944">
        <v>7943</v>
      </c>
      <c r="D7944">
        <f>IF('Dobór mocy zestawu'!$E$6&gt;=Arkusz2!C7944,"CPV 8",0)</f>
        <v>0</v>
      </c>
    </row>
    <row r="7945" spans="3:4">
      <c r="C7945">
        <v>7944</v>
      </c>
      <c r="D7945">
        <f>IF('Dobór mocy zestawu'!$E$6&gt;=Arkusz2!C7945,"CPV 8",0)</f>
        <v>0</v>
      </c>
    </row>
    <row r="7946" spans="3:4">
      <c r="C7946">
        <v>7945</v>
      </c>
      <c r="D7946">
        <f>IF('Dobór mocy zestawu'!$E$6&gt;=Arkusz2!C7946,"CPV 8",0)</f>
        <v>0</v>
      </c>
    </row>
    <row r="7947" spans="3:4">
      <c r="C7947">
        <v>7946</v>
      </c>
      <c r="D7947">
        <f>IF('Dobór mocy zestawu'!$E$6&gt;=Arkusz2!C7947,"CPV 8",0)</f>
        <v>0</v>
      </c>
    </row>
    <row r="7948" spans="3:4">
      <c r="C7948">
        <v>7947</v>
      </c>
      <c r="D7948">
        <f>IF('Dobór mocy zestawu'!$E$6&gt;=Arkusz2!C7948,"CPV 8",0)</f>
        <v>0</v>
      </c>
    </row>
    <row r="7949" spans="3:4">
      <c r="C7949">
        <v>7948</v>
      </c>
      <c r="D7949">
        <f>IF('Dobór mocy zestawu'!$E$6&gt;=Arkusz2!C7949,"CPV 8",0)</f>
        <v>0</v>
      </c>
    </row>
    <row r="7950" spans="3:4">
      <c r="C7950">
        <v>7949</v>
      </c>
      <c r="D7950">
        <f>IF('Dobór mocy zestawu'!$E$6&gt;=Arkusz2!C7950,"CPV 8",0)</f>
        <v>0</v>
      </c>
    </row>
    <row r="7951" spans="3:4">
      <c r="C7951">
        <v>7950</v>
      </c>
      <c r="D7951">
        <f>IF('Dobór mocy zestawu'!$E$6&gt;=Arkusz2!C7951,"CPV 8",0)</f>
        <v>0</v>
      </c>
    </row>
    <row r="7952" spans="3:4">
      <c r="C7952">
        <v>7951</v>
      </c>
      <c r="D7952">
        <f>IF('Dobór mocy zestawu'!$E$6&gt;=Arkusz2!C7952,"CPV 8",0)</f>
        <v>0</v>
      </c>
    </row>
    <row r="7953" spans="3:4">
      <c r="C7953">
        <v>7952</v>
      </c>
      <c r="D7953">
        <f>IF('Dobór mocy zestawu'!$E$6&gt;=Arkusz2!C7953,"CPV 8",0)</f>
        <v>0</v>
      </c>
    </row>
    <row r="7954" spans="3:4">
      <c r="C7954">
        <v>7953</v>
      </c>
      <c r="D7954">
        <f>IF('Dobór mocy zestawu'!$E$6&gt;=Arkusz2!C7954,"CPV 8",0)</f>
        <v>0</v>
      </c>
    </row>
    <row r="7955" spans="3:4">
      <c r="C7955">
        <v>7954</v>
      </c>
      <c r="D7955">
        <f>IF('Dobór mocy zestawu'!$E$6&gt;=Arkusz2!C7955,"CPV 8",0)</f>
        <v>0</v>
      </c>
    </row>
    <row r="7956" spans="3:4">
      <c r="C7956">
        <v>7955</v>
      </c>
      <c r="D7956">
        <f>IF('Dobór mocy zestawu'!$E$6&gt;=Arkusz2!C7956,"CPV 8",0)</f>
        <v>0</v>
      </c>
    </row>
    <row r="7957" spans="3:4">
      <c r="C7957">
        <v>7956</v>
      </c>
      <c r="D7957">
        <f>IF('Dobór mocy zestawu'!$E$6&gt;=Arkusz2!C7957,"CPV 8",0)</f>
        <v>0</v>
      </c>
    </row>
    <row r="7958" spans="3:4">
      <c r="C7958">
        <v>7957</v>
      </c>
      <c r="D7958">
        <f>IF('Dobór mocy zestawu'!$E$6&gt;=Arkusz2!C7958,"CPV 8",0)</f>
        <v>0</v>
      </c>
    </row>
    <row r="7959" spans="3:4">
      <c r="C7959">
        <v>7958</v>
      </c>
      <c r="D7959">
        <f>IF('Dobór mocy zestawu'!$E$6&gt;=Arkusz2!C7959,"CPV 8",0)</f>
        <v>0</v>
      </c>
    </row>
    <row r="7960" spans="3:4">
      <c r="C7960">
        <v>7959</v>
      </c>
      <c r="D7960">
        <f>IF('Dobór mocy zestawu'!$E$6&gt;=Arkusz2!C7960,"CPV 8",0)</f>
        <v>0</v>
      </c>
    </row>
    <row r="7961" spans="3:4">
      <c r="C7961">
        <v>7960</v>
      </c>
      <c r="D7961">
        <f>IF('Dobór mocy zestawu'!$E$6&gt;=Arkusz2!C7961,"CPV 8",0)</f>
        <v>0</v>
      </c>
    </row>
    <row r="7962" spans="3:4">
      <c r="C7962">
        <v>7961</v>
      </c>
      <c r="D7962">
        <f>IF('Dobór mocy zestawu'!$E$6&gt;=Arkusz2!C7962,"CPV 8",0)</f>
        <v>0</v>
      </c>
    </row>
    <row r="7963" spans="3:4">
      <c r="C7963">
        <v>7962</v>
      </c>
      <c r="D7963">
        <f>IF('Dobór mocy zestawu'!$E$6&gt;=Arkusz2!C7963,"CPV 8",0)</f>
        <v>0</v>
      </c>
    </row>
    <row r="7964" spans="3:4">
      <c r="C7964">
        <v>7963</v>
      </c>
      <c r="D7964">
        <f>IF('Dobór mocy zestawu'!$E$6&gt;=Arkusz2!C7964,"CPV 8",0)</f>
        <v>0</v>
      </c>
    </row>
    <row r="7965" spans="3:4">
      <c r="C7965">
        <v>7964</v>
      </c>
      <c r="D7965">
        <f>IF('Dobór mocy zestawu'!$E$6&gt;=Arkusz2!C7965,"CPV 8",0)</f>
        <v>0</v>
      </c>
    </row>
    <row r="7966" spans="3:4">
      <c r="C7966">
        <v>7965</v>
      </c>
      <c r="D7966">
        <f>IF('Dobór mocy zestawu'!$E$6&gt;=Arkusz2!C7966,"CPV 8",0)</f>
        <v>0</v>
      </c>
    </row>
    <row r="7967" spans="3:4">
      <c r="C7967">
        <v>7966</v>
      </c>
      <c r="D7967">
        <f>IF('Dobór mocy zestawu'!$E$6&gt;=Arkusz2!C7967,"CPV 8",0)</f>
        <v>0</v>
      </c>
    </row>
    <row r="7968" spans="3:4">
      <c r="C7968">
        <v>7967</v>
      </c>
      <c r="D7968">
        <f>IF('Dobór mocy zestawu'!$E$6&gt;=Arkusz2!C7968,"CPV 8",0)</f>
        <v>0</v>
      </c>
    </row>
    <row r="7969" spans="3:4">
      <c r="C7969">
        <v>7968</v>
      </c>
      <c r="D7969">
        <f>IF('Dobór mocy zestawu'!$E$6&gt;=Arkusz2!C7969,"CPV 8",0)</f>
        <v>0</v>
      </c>
    </row>
    <row r="7970" spans="3:4">
      <c r="C7970">
        <v>7969</v>
      </c>
      <c r="D7970">
        <f>IF('Dobór mocy zestawu'!$E$6&gt;=Arkusz2!C7970,"CPV 8",0)</f>
        <v>0</v>
      </c>
    </row>
    <row r="7971" spans="3:4">
      <c r="C7971">
        <v>7970</v>
      </c>
      <c r="D7971">
        <f>IF('Dobór mocy zestawu'!$E$6&gt;=Arkusz2!C7971,"CPV 8",0)</f>
        <v>0</v>
      </c>
    </row>
    <row r="7972" spans="3:4">
      <c r="C7972">
        <v>7971</v>
      </c>
      <c r="D7972">
        <f>IF('Dobór mocy zestawu'!$E$6&gt;=Arkusz2!C7972,"CPV 8",0)</f>
        <v>0</v>
      </c>
    </row>
    <row r="7973" spans="3:4">
      <c r="C7973">
        <v>7972</v>
      </c>
      <c r="D7973">
        <f>IF('Dobór mocy zestawu'!$E$6&gt;=Arkusz2!C7973,"CPV 8",0)</f>
        <v>0</v>
      </c>
    </row>
    <row r="7974" spans="3:4">
      <c r="C7974">
        <v>7973</v>
      </c>
      <c r="D7974">
        <f>IF('Dobór mocy zestawu'!$E$6&gt;=Arkusz2!C7974,"CPV 8",0)</f>
        <v>0</v>
      </c>
    </row>
    <row r="7975" spans="3:4">
      <c r="C7975">
        <v>7974</v>
      </c>
      <c r="D7975">
        <f>IF('Dobór mocy zestawu'!$E$6&gt;=Arkusz2!C7975,"CPV 8",0)</f>
        <v>0</v>
      </c>
    </row>
    <row r="7976" spans="3:4">
      <c r="C7976">
        <v>7975</v>
      </c>
      <c r="D7976">
        <f>IF('Dobór mocy zestawu'!$E$6&gt;=Arkusz2!C7976,"CPV 8",0)</f>
        <v>0</v>
      </c>
    </row>
    <row r="7977" spans="3:4">
      <c r="C7977">
        <v>7976</v>
      </c>
      <c r="D7977">
        <f>IF('Dobór mocy zestawu'!$E$6&gt;=Arkusz2!C7977,"CPV 8",0)</f>
        <v>0</v>
      </c>
    </row>
    <row r="7978" spans="3:4">
      <c r="C7978">
        <v>7977</v>
      </c>
      <c r="D7978">
        <f>IF('Dobór mocy zestawu'!$E$6&gt;=Arkusz2!C7978,"CPV 8",0)</f>
        <v>0</v>
      </c>
    </row>
    <row r="7979" spans="3:4">
      <c r="C7979">
        <v>7978</v>
      </c>
      <c r="D7979">
        <f>IF('Dobór mocy zestawu'!$E$6&gt;=Arkusz2!C7979,"CPV 8",0)</f>
        <v>0</v>
      </c>
    </row>
    <row r="7980" spans="3:4">
      <c r="C7980">
        <v>7979</v>
      </c>
      <c r="D7980">
        <f>IF('Dobór mocy zestawu'!$E$6&gt;=Arkusz2!C7980,"CPV 8",0)</f>
        <v>0</v>
      </c>
    </row>
    <row r="7981" spans="3:4">
      <c r="C7981">
        <v>7980</v>
      </c>
      <c r="D7981">
        <f>IF('Dobór mocy zestawu'!$E$6&gt;=Arkusz2!C7981,"CPV 8",0)</f>
        <v>0</v>
      </c>
    </row>
    <row r="7982" spans="3:4">
      <c r="C7982">
        <v>7981</v>
      </c>
      <c r="D7982">
        <f>IF('Dobór mocy zestawu'!$E$6&gt;=Arkusz2!C7982,"CPV 8",0)</f>
        <v>0</v>
      </c>
    </row>
    <row r="7983" spans="3:4">
      <c r="C7983">
        <v>7982</v>
      </c>
      <c r="D7983">
        <f>IF('Dobór mocy zestawu'!$E$6&gt;=Arkusz2!C7983,"CPV 8",0)</f>
        <v>0</v>
      </c>
    </row>
    <row r="7984" spans="3:4">
      <c r="C7984">
        <v>7983</v>
      </c>
      <c r="D7984">
        <f>IF('Dobór mocy zestawu'!$E$6&gt;=Arkusz2!C7984,"CPV 8",0)</f>
        <v>0</v>
      </c>
    </row>
    <row r="7985" spans="3:4">
      <c r="C7985">
        <v>7984</v>
      </c>
      <c r="D7985">
        <f>IF('Dobór mocy zestawu'!$E$6&gt;=Arkusz2!C7985,"CPV 8",0)</f>
        <v>0</v>
      </c>
    </row>
    <row r="7986" spans="3:4">
      <c r="C7986">
        <v>7985</v>
      </c>
      <c r="D7986">
        <f>IF('Dobór mocy zestawu'!$E$6&gt;=Arkusz2!C7986,"CPV 8",0)</f>
        <v>0</v>
      </c>
    </row>
    <row r="7987" spans="3:4">
      <c r="C7987">
        <v>7986</v>
      </c>
      <c r="D7987">
        <f>IF('Dobór mocy zestawu'!$E$6&gt;=Arkusz2!C7987,"CPV 8",0)</f>
        <v>0</v>
      </c>
    </row>
    <row r="7988" spans="3:4">
      <c r="C7988">
        <v>7987</v>
      </c>
      <c r="D7988">
        <f>IF('Dobór mocy zestawu'!$E$6&gt;=Arkusz2!C7988,"CPV 8",0)</f>
        <v>0</v>
      </c>
    </row>
    <row r="7989" spans="3:4">
      <c r="C7989">
        <v>7988</v>
      </c>
      <c r="D7989">
        <f>IF('Dobór mocy zestawu'!$E$6&gt;=Arkusz2!C7989,"CPV 8",0)</f>
        <v>0</v>
      </c>
    </row>
    <row r="7990" spans="3:4">
      <c r="C7990">
        <v>7989</v>
      </c>
      <c r="D7990">
        <f>IF('Dobór mocy zestawu'!$E$6&gt;=Arkusz2!C7990,"CPV 8",0)</f>
        <v>0</v>
      </c>
    </row>
    <row r="7991" spans="3:4">
      <c r="C7991">
        <v>7990</v>
      </c>
      <c r="D7991">
        <f>IF('Dobór mocy zestawu'!$E$6&gt;=Arkusz2!C7991,"CPV 8",0)</f>
        <v>0</v>
      </c>
    </row>
    <row r="7992" spans="3:4">
      <c r="C7992">
        <v>7991</v>
      </c>
      <c r="D7992">
        <f>IF('Dobór mocy zestawu'!$E$6&gt;=Arkusz2!C7992,"CPV 8",0)</f>
        <v>0</v>
      </c>
    </row>
    <row r="7993" spans="3:4">
      <c r="C7993">
        <v>7992</v>
      </c>
      <c r="D7993">
        <f>IF('Dobór mocy zestawu'!$E$6&gt;=Arkusz2!C7993,"CPV 8",0)</f>
        <v>0</v>
      </c>
    </row>
    <row r="7994" spans="3:4">
      <c r="C7994">
        <v>7993</v>
      </c>
      <c r="D7994">
        <f>IF('Dobór mocy zestawu'!$E$6&gt;=Arkusz2!C7994,"CPV 8",0)</f>
        <v>0</v>
      </c>
    </row>
    <row r="7995" spans="3:4">
      <c r="C7995">
        <v>7994</v>
      </c>
      <c r="D7995">
        <f>IF('Dobór mocy zestawu'!$E$6&gt;=Arkusz2!C7995,"CPV 8",0)</f>
        <v>0</v>
      </c>
    </row>
    <row r="7996" spans="3:4">
      <c r="C7996">
        <v>7995</v>
      </c>
      <c r="D7996">
        <f>IF('Dobór mocy zestawu'!$E$6&gt;=Arkusz2!C7996,"CPV 8",0)</f>
        <v>0</v>
      </c>
    </row>
    <row r="7997" spans="3:4">
      <c r="C7997">
        <v>7996</v>
      </c>
      <c r="D7997">
        <f>IF('Dobór mocy zestawu'!$E$6&gt;=Arkusz2!C7997,"CPV 8",0)</f>
        <v>0</v>
      </c>
    </row>
    <row r="7998" spans="3:4">
      <c r="C7998">
        <v>7997</v>
      </c>
      <c r="D7998">
        <f>IF('Dobór mocy zestawu'!$E$6&gt;=Arkusz2!C7998,"CPV 8",0)</f>
        <v>0</v>
      </c>
    </row>
    <row r="7999" spans="3:4">
      <c r="C7999">
        <v>7998</v>
      </c>
      <c r="D7999">
        <f>IF('Dobór mocy zestawu'!$E$6&gt;=Arkusz2!C7999,"CPV 8",0)</f>
        <v>0</v>
      </c>
    </row>
    <row r="8000" spans="3:4">
      <c r="C8000">
        <v>7999</v>
      </c>
      <c r="D8000">
        <f>IF('Dobór mocy zestawu'!$E$6&gt;=Arkusz2!C8000,"CPV 8",0)</f>
        <v>0</v>
      </c>
    </row>
    <row r="8001" spans="3:4">
      <c r="C8001">
        <v>8000</v>
      </c>
      <c r="D8001">
        <f>IF('Dobór mocy zestawu'!$E$6&gt;=Arkusz2!C8001,"CPV 8",0)</f>
        <v>0</v>
      </c>
    </row>
    <row r="8002" spans="3:4">
      <c r="C8002">
        <v>8001</v>
      </c>
      <c r="D8002">
        <f>IF('Dobór mocy zestawu'!$E$6&gt;=Arkusz2!C8002,"CPV 10",0)</f>
        <v>0</v>
      </c>
    </row>
    <row r="8003" spans="3:4">
      <c r="C8003">
        <v>8002</v>
      </c>
      <c r="D8003">
        <f>IF('Dobór mocy zestawu'!$E$6&gt;=Arkusz2!C8003,"CPV 10",0)</f>
        <v>0</v>
      </c>
    </row>
    <row r="8004" spans="3:4">
      <c r="C8004">
        <v>8003</v>
      </c>
      <c r="D8004">
        <f>IF('Dobór mocy zestawu'!$E$6&gt;=Arkusz2!C8004,"CPV 10",0)</f>
        <v>0</v>
      </c>
    </row>
    <row r="8005" spans="3:4">
      <c r="C8005">
        <v>8004</v>
      </c>
      <c r="D8005">
        <f>IF('Dobór mocy zestawu'!$E$6&gt;=Arkusz2!C8005,"CPV 10",0)</f>
        <v>0</v>
      </c>
    </row>
    <row r="8006" spans="3:4">
      <c r="C8006">
        <v>8005</v>
      </c>
      <c r="D8006">
        <f>IF('Dobór mocy zestawu'!$E$6&gt;=Arkusz2!C8006,"CPV 10",0)</f>
        <v>0</v>
      </c>
    </row>
    <row r="8007" spans="3:4">
      <c r="C8007">
        <v>8006</v>
      </c>
      <c r="D8007">
        <f>IF('Dobór mocy zestawu'!$E$6&gt;=Arkusz2!C8007,"CPV 10",0)</f>
        <v>0</v>
      </c>
    </row>
    <row r="8008" spans="3:4">
      <c r="C8008">
        <v>8007</v>
      </c>
      <c r="D8008">
        <f>IF('Dobór mocy zestawu'!$E$6&gt;=Arkusz2!C8008,"CPV 10",0)</f>
        <v>0</v>
      </c>
    </row>
    <row r="8009" spans="3:4">
      <c r="C8009">
        <v>8008</v>
      </c>
      <c r="D8009">
        <f>IF('Dobór mocy zestawu'!$E$6&gt;=Arkusz2!C8009,"CPV 10",0)</f>
        <v>0</v>
      </c>
    </row>
    <row r="8010" spans="3:4">
      <c r="C8010">
        <v>8009</v>
      </c>
      <c r="D8010">
        <f>IF('Dobór mocy zestawu'!$E$6&gt;=Arkusz2!C8010,"CPV 10",0)</f>
        <v>0</v>
      </c>
    </row>
    <row r="8011" spans="3:4">
      <c r="C8011">
        <v>8010</v>
      </c>
      <c r="D8011">
        <f>IF('Dobór mocy zestawu'!$E$6&gt;=Arkusz2!C8011,"CPV 10",0)</f>
        <v>0</v>
      </c>
    </row>
    <row r="8012" spans="3:4">
      <c r="C8012">
        <v>8011</v>
      </c>
      <c r="D8012">
        <f>IF('Dobór mocy zestawu'!$E$6&gt;=Arkusz2!C8012,"CPV 10",0)</f>
        <v>0</v>
      </c>
    </row>
    <row r="8013" spans="3:4">
      <c r="C8013">
        <v>8012</v>
      </c>
      <c r="D8013">
        <f>IF('Dobór mocy zestawu'!$E$6&gt;=Arkusz2!C8013,"CPV 10",0)</f>
        <v>0</v>
      </c>
    </row>
    <row r="8014" spans="3:4">
      <c r="C8014">
        <v>8013</v>
      </c>
      <c r="D8014">
        <f>IF('Dobór mocy zestawu'!$E$6&gt;=Arkusz2!C8014,"CPV 10",0)</f>
        <v>0</v>
      </c>
    </row>
    <row r="8015" spans="3:4">
      <c r="C8015">
        <v>8014</v>
      </c>
      <c r="D8015">
        <f>IF('Dobór mocy zestawu'!$E$6&gt;=Arkusz2!C8015,"CPV 10",0)</f>
        <v>0</v>
      </c>
    </row>
    <row r="8016" spans="3:4">
      <c r="C8016">
        <v>8015</v>
      </c>
      <c r="D8016">
        <f>IF('Dobór mocy zestawu'!$E$6&gt;=Arkusz2!C8016,"CPV 10",0)</f>
        <v>0</v>
      </c>
    </row>
    <row r="8017" spans="3:4">
      <c r="C8017">
        <v>8016</v>
      </c>
      <c r="D8017">
        <f>IF('Dobór mocy zestawu'!$E$6&gt;=Arkusz2!C8017,"CPV 10",0)</f>
        <v>0</v>
      </c>
    </row>
    <row r="8018" spans="3:4">
      <c r="C8018">
        <v>8017</v>
      </c>
      <c r="D8018">
        <f>IF('Dobór mocy zestawu'!$E$6&gt;=Arkusz2!C8018,"CPV 10",0)</f>
        <v>0</v>
      </c>
    </row>
    <row r="8019" spans="3:4">
      <c r="C8019">
        <v>8018</v>
      </c>
      <c r="D8019">
        <f>IF('Dobór mocy zestawu'!$E$6&gt;=Arkusz2!C8019,"CPV 10",0)</f>
        <v>0</v>
      </c>
    </row>
    <row r="8020" spans="3:4">
      <c r="C8020">
        <v>8019</v>
      </c>
      <c r="D8020">
        <f>IF('Dobór mocy zestawu'!$E$6&gt;=Arkusz2!C8020,"CPV 10",0)</f>
        <v>0</v>
      </c>
    </row>
    <row r="8021" spans="3:4">
      <c r="C8021">
        <v>8020</v>
      </c>
      <c r="D8021">
        <f>IF('Dobór mocy zestawu'!$E$6&gt;=Arkusz2!C8021,"CPV 10",0)</f>
        <v>0</v>
      </c>
    </row>
    <row r="8022" spans="3:4">
      <c r="C8022">
        <v>8021</v>
      </c>
      <c r="D8022">
        <f>IF('Dobór mocy zestawu'!$E$6&gt;=Arkusz2!C8022,"CPV 10",0)</f>
        <v>0</v>
      </c>
    </row>
    <row r="8023" spans="3:4">
      <c r="C8023">
        <v>8022</v>
      </c>
      <c r="D8023">
        <f>IF('Dobór mocy zestawu'!$E$6&gt;=Arkusz2!C8023,"CPV 10",0)</f>
        <v>0</v>
      </c>
    </row>
    <row r="8024" spans="3:4">
      <c r="C8024">
        <v>8023</v>
      </c>
      <c r="D8024">
        <f>IF('Dobór mocy zestawu'!$E$6&gt;=Arkusz2!C8024,"CPV 10",0)</f>
        <v>0</v>
      </c>
    </row>
    <row r="8025" spans="3:4">
      <c r="C8025">
        <v>8024</v>
      </c>
      <c r="D8025">
        <f>IF('Dobór mocy zestawu'!$E$6&gt;=Arkusz2!C8025,"CPV 10",0)</f>
        <v>0</v>
      </c>
    </row>
    <row r="8026" spans="3:4">
      <c r="C8026">
        <v>8025</v>
      </c>
      <c r="D8026">
        <f>IF('Dobór mocy zestawu'!$E$6&gt;=Arkusz2!C8026,"CPV 10",0)</f>
        <v>0</v>
      </c>
    </row>
    <row r="8027" spans="3:4">
      <c r="C8027">
        <v>8026</v>
      </c>
      <c r="D8027">
        <f>IF('Dobór mocy zestawu'!$E$6&gt;=Arkusz2!C8027,"CPV 10",0)</f>
        <v>0</v>
      </c>
    </row>
    <row r="8028" spans="3:4">
      <c r="C8028">
        <v>8027</v>
      </c>
      <c r="D8028">
        <f>IF('Dobór mocy zestawu'!$E$6&gt;=Arkusz2!C8028,"CPV 10",0)</f>
        <v>0</v>
      </c>
    </row>
    <row r="8029" spans="3:4">
      <c r="C8029">
        <v>8028</v>
      </c>
      <c r="D8029">
        <f>IF('Dobór mocy zestawu'!$E$6&gt;=Arkusz2!C8029,"CPV 10",0)</f>
        <v>0</v>
      </c>
    </row>
    <row r="8030" spans="3:4">
      <c r="C8030">
        <v>8029</v>
      </c>
      <c r="D8030">
        <f>IF('Dobór mocy zestawu'!$E$6&gt;=Arkusz2!C8030,"CPV 10",0)</f>
        <v>0</v>
      </c>
    </row>
    <row r="8031" spans="3:4">
      <c r="C8031">
        <v>8030</v>
      </c>
      <c r="D8031">
        <f>IF('Dobór mocy zestawu'!$E$6&gt;=Arkusz2!C8031,"CPV 10",0)</f>
        <v>0</v>
      </c>
    </row>
    <row r="8032" spans="3:4">
      <c r="C8032">
        <v>8031</v>
      </c>
      <c r="D8032">
        <f>IF('Dobór mocy zestawu'!$E$6&gt;=Arkusz2!C8032,"CPV 10",0)</f>
        <v>0</v>
      </c>
    </row>
    <row r="8033" spans="3:4">
      <c r="C8033">
        <v>8032</v>
      </c>
      <c r="D8033">
        <f>IF('Dobór mocy zestawu'!$E$6&gt;=Arkusz2!C8033,"CPV 10",0)</f>
        <v>0</v>
      </c>
    </row>
    <row r="8034" spans="3:4">
      <c r="C8034">
        <v>8033</v>
      </c>
      <c r="D8034">
        <f>IF('Dobór mocy zestawu'!$E$6&gt;=Arkusz2!C8034,"CPV 10",0)</f>
        <v>0</v>
      </c>
    </row>
    <row r="8035" spans="3:4">
      <c r="C8035">
        <v>8034</v>
      </c>
      <c r="D8035">
        <f>IF('Dobór mocy zestawu'!$E$6&gt;=Arkusz2!C8035,"CPV 10",0)</f>
        <v>0</v>
      </c>
    </row>
    <row r="8036" spans="3:4">
      <c r="C8036">
        <v>8035</v>
      </c>
      <c r="D8036">
        <f>IF('Dobór mocy zestawu'!$E$6&gt;=Arkusz2!C8036,"CPV 10",0)</f>
        <v>0</v>
      </c>
    </row>
    <row r="8037" spans="3:4">
      <c r="C8037">
        <v>8036</v>
      </c>
      <c r="D8037">
        <f>IF('Dobór mocy zestawu'!$E$6&gt;=Arkusz2!C8037,"CPV 10",0)</f>
        <v>0</v>
      </c>
    </row>
    <row r="8038" spans="3:4">
      <c r="C8038">
        <v>8037</v>
      </c>
      <c r="D8038">
        <f>IF('Dobór mocy zestawu'!$E$6&gt;=Arkusz2!C8038,"CPV 10",0)</f>
        <v>0</v>
      </c>
    </row>
    <row r="8039" spans="3:4">
      <c r="C8039">
        <v>8038</v>
      </c>
      <c r="D8039">
        <f>IF('Dobór mocy zestawu'!$E$6&gt;=Arkusz2!C8039,"CPV 10",0)</f>
        <v>0</v>
      </c>
    </row>
    <row r="8040" spans="3:4">
      <c r="C8040">
        <v>8039</v>
      </c>
      <c r="D8040">
        <f>IF('Dobór mocy zestawu'!$E$6&gt;=Arkusz2!C8040,"CPV 10",0)</f>
        <v>0</v>
      </c>
    </row>
    <row r="8041" spans="3:4">
      <c r="C8041">
        <v>8040</v>
      </c>
      <c r="D8041">
        <f>IF('Dobór mocy zestawu'!$E$6&gt;=Arkusz2!C8041,"CPV 10",0)</f>
        <v>0</v>
      </c>
    </row>
    <row r="8042" spans="3:4">
      <c r="C8042">
        <v>8041</v>
      </c>
      <c r="D8042">
        <f>IF('Dobór mocy zestawu'!$E$6&gt;=Arkusz2!C8042,"CPV 10",0)</f>
        <v>0</v>
      </c>
    </row>
    <row r="8043" spans="3:4">
      <c r="C8043">
        <v>8042</v>
      </c>
      <c r="D8043">
        <f>IF('Dobór mocy zestawu'!$E$6&gt;=Arkusz2!C8043,"CPV 10",0)</f>
        <v>0</v>
      </c>
    </row>
    <row r="8044" spans="3:4">
      <c r="C8044">
        <v>8043</v>
      </c>
      <c r="D8044">
        <f>IF('Dobór mocy zestawu'!$E$6&gt;=Arkusz2!C8044,"CPV 10",0)</f>
        <v>0</v>
      </c>
    </row>
    <row r="8045" spans="3:4">
      <c r="C8045">
        <v>8044</v>
      </c>
      <c r="D8045">
        <f>IF('Dobór mocy zestawu'!$E$6&gt;=Arkusz2!C8045,"CPV 10",0)</f>
        <v>0</v>
      </c>
    </row>
    <row r="8046" spans="3:4">
      <c r="C8046">
        <v>8045</v>
      </c>
      <c r="D8046">
        <f>IF('Dobór mocy zestawu'!$E$6&gt;=Arkusz2!C8046,"CPV 10",0)</f>
        <v>0</v>
      </c>
    </row>
    <row r="8047" spans="3:4">
      <c r="C8047">
        <v>8046</v>
      </c>
      <c r="D8047">
        <f>IF('Dobór mocy zestawu'!$E$6&gt;=Arkusz2!C8047,"CPV 10",0)</f>
        <v>0</v>
      </c>
    </row>
    <row r="8048" spans="3:4">
      <c r="C8048">
        <v>8047</v>
      </c>
      <c r="D8048">
        <f>IF('Dobór mocy zestawu'!$E$6&gt;=Arkusz2!C8048,"CPV 10",0)</f>
        <v>0</v>
      </c>
    </row>
    <row r="8049" spans="3:4">
      <c r="C8049">
        <v>8048</v>
      </c>
      <c r="D8049">
        <f>IF('Dobór mocy zestawu'!$E$6&gt;=Arkusz2!C8049,"CPV 10",0)</f>
        <v>0</v>
      </c>
    </row>
    <row r="8050" spans="3:4">
      <c r="C8050">
        <v>8049</v>
      </c>
      <c r="D8050">
        <f>IF('Dobór mocy zestawu'!$E$6&gt;=Arkusz2!C8050,"CPV 10",0)</f>
        <v>0</v>
      </c>
    </row>
    <row r="8051" spans="3:4">
      <c r="C8051">
        <v>8050</v>
      </c>
      <c r="D8051">
        <f>IF('Dobór mocy zestawu'!$E$6&gt;=Arkusz2!C8051,"CPV 10",0)</f>
        <v>0</v>
      </c>
    </row>
    <row r="8052" spans="3:4">
      <c r="C8052">
        <v>8051</v>
      </c>
      <c r="D8052">
        <f>IF('Dobór mocy zestawu'!$E$6&gt;=Arkusz2!C8052,"CPV 10",0)</f>
        <v>0</v>
      </c>
    </row>
    <row r="8053" spans="3:4">
      <c r="C8053">
        <v>8052</v>
      </c>
      <c r="D8053">
        <f>IF('Dobór mocy zestawu'!$E$6&gt;=Arkusz2!C8053,"CPV 10",0)</f>
        <v>0</v>
      </c>
    </row>
    <row r="8054" spans="3:4">
      <c r="C8054">
        <v>8053</v>
      </c>
      <c r="D8054">
        <f>IF('Dobór mocy zestawu'!$E$6&gt;=Arkusz2!C8054,"CPV 10",0)</f>
        <v>0</v>
      </c>
    </row>
    <row r="8055" spans="3:4">
      <c r="C8055">
        <v>8054</v>
      </c>
      <c r="D8055">
        <f>IF('Dobór mocy zestawu'!$E$6&gt;=Arkusz2!C8055,"CPV 10",0)</f>
        <v>0</v>
      </c>
    </row>
    <row r="8056" spans="3:4">
      <c r="C8056">
        <v>8055</v>
      </c>
      <c r="D8056">
        <f>IF('Dobór mocy zestawu'!$E$6&gt;=Arkusz2!C8056,"CPV 10",0)</f>
        <v>0</v>
      </c>
    </row>
    <row r="8057" spans="3:4">
      <c r="C8057">
        <v>8056</v>
      </c>
      <c r="D8057">
        <f>IF('Dobór mocy zestawu'!$E$6&gt;=Arkusz2!C8057,"CPV 10",0)</f>
        <v>0</v>
      </c>
    </row>
    <row r="8058" spans="3:4">
      <c r="C8058">
        <v>8057</v>
      </c>
      <c r="D8058">
        <f>IF('Dobór mocy zestawu'!$E$6&gt;=Arkusz2!C8058,"CPV 10",0)</f>
        <v>0</v>
      </c>
    </row>
    <row r="8059" spans="3:4">
      <c r="C8059">
        <v>8058</v>
      </c>
      <c r="D8059">
        <f>IF('Dobór mocy zestawu'!$E$6&gt;=Arkusz2!C8059,"CPV 10",0)</f>
        <v>0</v>
      </c>
    </row>
    <row r="8060" spans="3:4">
      <c r="C8060">
        <v>8059</v>
      </c>
      <c r="D8060">
        <f>IF('Dobór mocy zestawu'!$E$6&gt;=Arkusz2!C8060,"CPV 10",0)</f>
        <v>0</v>
      </c>
    </row>
    <row r="8061" spans="3:4">
      <c r="C8061">
        <v>8060</v>
      </c>
      <c r="D8061">
        <f>IF('Dobór mocy zestawu'!$E$6&gt;=Arkusz2!C8061,"CPV 10",0)</f>
        <v>0</v>
      </c>
    </row>
    <row r="8062" spans="3:4">
      <c r="C8062">
        <v>8061</v>
      </c>
      <c r="D8062">
        <f>IF('Dobór mocy zestawu'!$E$6&gt;=Arkusz2!C8062,"CPV 10",0)</f>
        <v>0</v>
      </c>
    </row>
    <row r="8063" spans="3:4">
      <c r="C8063">
        <v>8062</v>
      </c>
      <c r="D8063">
        <f>IF('Dobór mocy zestawu'!$E$6&gt;=Arkusz2!C8063,"CPV 10",0)</f>
        <v>0</v>
      </c>
    </row>
    <row r="8064" spans="3:4">
      <c r="C8064">
        <v>8063</v>
      </c>
      <c r="D8064">
        <f>IF('Dobór mocy zestawu'!$E$6&gt;=Arkusz2!C8064,"CPV 10",0)</f>
        <v>0</v>
      </c>
    </row>
    <row r="8065" spans="3:4">
      <c r="C8065">
        <v>8064</v>
      </c>
      <c r="D8065">
        <f>IF('Dobór mocy zestawu'!$E$6&gt;=Arkusz2!C8065,"CPV 10",0)</f>
        <v>0</v>
      </c>
    </row>
    <row r="8066" spans="3:4">
      <c r="C8066">
        <v>8065</v>
      </c>
      <c r="D8066">
        <f>IF('Dobór mocy zestawu'!$E$6&gt;=Arkusz2!C8066,"CPV 10",0)</f>
        <v>0</v>
      </c>
    </row>
    <row r="8067" spans="3:4">
      <c r="C8067">
        <v>8066</v>
      </c>
      <c r="D8067">
        <f>IF('Dobór mocy zestawu'!$E$6&gt;=Arkusz2!C8067,"CPV 10",0)</f>
        <v>0</v>
      </c>
    </row>
    <row r="8068" spans="3:4">
      <c r="C8068">
        <v>8067</v>
      </c>
      <c r="D8068">
        <f>IF('Dobór mocy zestawu'!$E$6&gt;=Arkusz2!C8068,"CPV 10",0)</f>
        <v>0</v>
      </c>
    </row>
    <row r="8069" spans="3:4">
      <c r="C8069">
        <v>8068</v>
      </c>
      <c r="D8069">
        <f>IF('Dobór mocy zestawu'!$E$6&gt;=Arkusz2!C8069,"CPV 10",0)</f>
        <v>0</v>
      </c>
    </row>
    <row r="8070" spans="3:4">
      <c r="C8070">
        <v>8069</v>
      </c>
      <c r="D8070">
        <f>IF('Dobór mocy zestawu'!$E$6&gt;=Arkusz2!C8070,"CPV 10",0)</f>
        <v>0</v>
      </c>
    </row>
    <row r="8071" spans="3:4">
      <c r="C8071">
        <v>8070</v>
      </c>
      <c r="D8071">
        <f>IF('Dobór mocy zestawu'!$E$6&gt;=Arkusz2!C8071,"CPV 10",0)</f>
        <v>0</v>
      </c>
    </row>
    <row r="8072" spans="3:4">
      <c r="C8072">
        <v>8071</v>
      </c>
      <c r="D8072">
        <f>IF('Dobór mocy zestawu'!$E$6&gt;=Arkusz2!C8072,"CPV 10",0)</f>
        <v>0</v>
      </c>
    </row>
    <row r="8073" spans="3:4">
      <c r="C8073">
        <v>8072</v>
      </c>
      <c r="D8073">
        <f>IF('Dobór mocy zestawu'!$E$6&gt;=Arkusz2!C8073,"CPV 10",0)</f>
        <v>0</v>
      </c>
    </row>
    <row r="8074" spans="3:4">
      <c r="C8074">
        <v>8073</v>
      </c>
      <c r="D8074">
        <f>IF('Dobór mocy zestawu'!$E$6&gt;=Arkusz2!C8074,"CPV 10",0)</f>
        <v>0</v>
      </c>
    </row>
    <row r="8075" spans="3:4">
      <c r="C8075">
        <v>8074</v>
      </c>
      <c r="D8075">
        <f>IF('Dobór mocy zestawu'!$E$6&gt;=Arkusz2!C8075,"CPV 10",0)</f>
        <v>0</v>
      </c>
    </row>
    <row r="8076" spans="3:4">
      <c r="C8076">
        <v>8075</v>
      </c>
      <c r="D8076">
        <f>IF('Dobór mocy zestawu'!$E$6&gt;=Arkusz2!C8076,"CPV 10",0)</f>
        <v>0</v>
      </c>
    </row>
    <row r="8077" spans="3:4">
      <c r="C8077">
        <v>8076</v>
      </c>
      <c r="D8077">
        <f>IF('Dobór mocy zestawu'!$E$6&gt;=Arkusz2!C8077,"CPV 10",0)</f>
        <v>0</v>
      </c>
    </row>
    <row r="8078" spans="3:4">
      <c r="C8078">
        <v>8077</v>
      </c>
      <c r="D8078">
        <f>IF('Dobór mocy zestawu'!$E$6&gt;=Arkusz2!C8078,"CPV 10",0)</f>
        <v>0</v>
      </c>
    </row>
    <row r="8079" spans="3:4">
      <c r="C8079">
        <v>8078</v>
      </c>
      <c r="D8079">
        <f>IF('Dobór mocy zestawu'!$E$6&gt;=Arkusz2!C8079,"CPV 10",0)</f>
        <v>0</v>
      </c>
    </row>
    <row r="8080" spans="3:4">
      <c r="C8080">
        <v>8079</v>
      </c>
      <c r="D8080">
        <f>IF('Dobór mocy zestawu'!$E$6&gt;=Arkusz2!C8080,"CPV 10",0)</f>
        <v>0</v>
      </c>
    </row>
    <row r="8081" spans="3:4">
      <c r="C8081">
        <v>8080</v>
      </c>
      <c r="D8081">
        <f>IF('Dobór mocy zestawu'!$E$6&gt;=Arkusz2!C8081,"CPV 10",0)</f>
        <v>0</v>
      </c>
    </row>
    <row r="8082" spans="3:4">
      <c r="C8082">
        <v>8081</v>
      </c>
      <c r="D8082">
        <f>IF('Dobór mocy zestawu'!$E$6&gt;=Arkusz2!C8082,"CPV 10",0)</f>
        <v>0</v>
      </c>
    </row>
    <row r="8083" spans="3:4">
      <c r="C8083">
        <v>8082</v>
      </c>
      <c r="D8083">
        <f>IF('Dobór mocy zestawu'!$E$6&gt;=Arkusz2!C8083,"CPV 10",0)</f>
        <v>0</v>
      </c>
    </row>
    <row r="8084" spans="3:4">
      <c r="C8084">
        <v>8083</v>
      </c>
      <c r="D8084">
        <f>IF('Dobór mocy zestawu'!$E$6&gt;=Arkusz2!C8084,"CPV 10",0)</f>
        <v>0</v>
      </c>
    </row>
    <row r="8085" spans="3:4">
      <c r="C8085">
        <v>8084</v>
      </c>
      <c r="D8085">
        <f>IF('Dobór mocy zestawu'!$E$6&gt;=Arkusz2!C8085,"CPV 10",0)</f>
        <v>0</v>
      </c>
    </row>
    <row r="8086" spans="3:4">
      <c r="C8086">
        <v>8085</v>
      </c>
      <c r="D8086">
        <f>IF('Dobór mocy zestawu'!$E$6&gt;=Arkusz2!C8086,"CPV 10",0)</f>
        <v>0</v>
      </c>
    </row>
    <row r="8087" spans="3:4">
      <c r="C8087">
        <v>8086</v>
      </c>
      <c r="D8087">
        <f>IF('Dobór mocy zestawu'!$E$6&gt;=Arkusz2!C8087,"CPV 10",0)</f>
        <v>0</v>
      </c>
    </row>
    <row r="8088" spans="3:4">
      <c r="C8088">
        <v>8087</v>
      </c>
      <c r="D8088">
        <f>IF('Dobór mocy zestawu'!$E$6&gt;=Arkusz2!C8088,"CPV 10",0)</f>
        <v>0</v>
      </c>
    </row>
    <row r="8089" spans="3:4">
      <c r="C8089">
        <v>8088</v>
      </c>
      <c r="D8089">
        <f>IF('Dobór mocy zestawu'!$E$6&gt;=Arkusz2!C8089,"CPV 10",0)</f>
        <v>0</v>
      </c>
    </row>
    <row r="8090" spans="3:4">
      <c r="C8090">
        <v>8089</v>
      </c>
      <c r="D8090">
        <f>IF('Dobór mocy zestawu'!$E$6&gt;=Arkusz2!C8090,"CPV 10",0)</f>
        <v>0</v>
      </c>
    </row>
    <row r="8091" spans="3:4">
      <c r="C8091">
        <v>8090</v>
      </c>
      <c r="D8091">
        <f>IF('Dobór mocy zestawu'!$E$6&gt;=Arkusz2!C8091,"CPV 10",0)</f>
        <v>0</v>
      </c>
    </row>
    <row r="8092" spans="3:4">
      <c r="C8092">
        <v>8091</v>
      </c>
      <c r="D8092">
        <f>IF('Dobór mocy zestawu'!$E$6&gt;=Arkusz2!C8092,"CPV 10",0)</f>
        <v>0</v>
      </c>
    </row>
    <row r="8093" spans="3:4">
      <c r="C8093">
        <v>8092</v>
      </c>
      <c r="D8093">
        <f>IF('Dobór mocy zestawu'!$E$6&gt;=Arkusz2!C8093,"CPV 10",0)</f>
        <v>0</v>
      </c>
    </row>
    <row r="8094" spans="3:4">
      <c r="C8094">
        <v>8093</v>
      </c>
      <c r="D8094">
        <f>IF('Dobór mocy zestawu'!$E$6&gt;=Arkusz2!C8094,"CPV 10",0)</f>
        <v>0</v>
      </c>
    </row>
    <row r="8095" spans="3:4">
      <c r="C8095">
        <v>8094</v>
      </c>
      <c r="D8095">
        <f>IF('Dobór mocy zestawu'!$E$6&gt;=Arkusz2!C8095,"CPV 10",0)</f>
        <v>0</v>
      </c>
    </row>
    <row r="8096" spans="3:4">
      <c r="C8096">
        <v>8095</v>
      </c>
      <c r="D8096">
        <f>IF('Dobór mocy zestawu'!$E$6&gt;=Arkusz2!C8096,"CPV 10",0)</f>
        <v>0</v>
      </c>
    </row>
    <row r="8097" spans="3:4">
      <c r="C8097">
        <v>8096</v>
      </c>
      <c r="D8097">
        <f>IF('Dobór mocy zestawu'!$E$6&gt;=Arkusz2!C8097,"CPV 10",0)</f>
        <v>0</v>
      </c>
    </row>
    <row r="8098" spans="3:4">
      <c r="C8098">
        <v>8097</v>
      </c>
      <c r="D8098">
        <f>IF('Dobór mocy zestawu'!$E$6&gt;=Arkusz2!C8098,"CPV 10",0)</f>
        <v>0</v>
      </c>
    </row>
    <row r="8099" spans="3:4">
      <c r="C8099">
        <v>8098</v>
      </c>
      <c r="D8099">
        <f>IF('Dobór mocy zestawu'!$E$6&gt;=Arkusz2!C8099,"CPV 10",0)</f>
        <v>0</v>
      </c>
    </row>
    <row r="8100" spans="3:4">
      <c r="C8100">
        <v>8099</v>
      </c>
      <c r="D8100">
        <f>IF('Dobór mocy zestawu'!$E$6&gt;=Arkusz2!C8100,"CPV 10",0)</f>
        <v>0</v>
      </c>
    </row>
    <row r="8101" spans="3:4">
      <c r="C8101">
        <v>8100</v>
      </c>
      <c r="D8101">
        <f>IF('Dobór mocy zestawu'!$E$6&gt;=Arkusz2!C8101,"CPV 10",0)</f>
        <v>0</v>
      </c>
    </row>
    <row r="8102" spans="3:4">
      <c r="C8102">
        <v>8101</v>
      </c>
      <c r="D8102">
        <f>IF('Dobór mocy zestawu'!$E$6&gt;=Arkusz2!C8102,"CPV 10",0)</f>
        <v>0</v>
      </c>
    </row>
    <row r="8103" spans="3:4">
      <c r="C8103">
        <v>8102</v>
      </c>
      <c r="D8103">
        <f>IF('Dobór mocy zestawu'!$E$6&gt;=Arkusz2!C8103,"CPV 10",0)</f>
        <v>0</v>
      </c>
    </row>
    <row r="8104" spans="3:4">
      <c r="C8104">
        <v>8103</v>
      </c>
      <c r="D8104">
        <f>IF('Dobór mocy zestawu'!$E$6&gt;=Arkusz2!C8104,"CPV 10",0)</f>
        <v>0</v>
      </c>
    </row>
    <row r="8105" spans="3:4">
      <c r="C8105">
        <v>8104</v>
      </c>
      <c r="D8105">
        <f>IF('Dobór mocy zestawu'!$E$6&gt;=Arkusz2!C8105,"CPV 10",0)</f>
        <v>0</v>
      </c>
    </row>
    <row r="8106" spans="3:4">
      <c r="C8106">
        <v>8105</v>
      </c>
      <c r="D8106">
        <f>IF('Dobór mocy zestawu'!$E$6&gt;=Arkusz2!C8106,"CPV 10",0)</f>
        <v>0</v>
      </c>
    </row>
    <row r="8107" spans="3:4">
      <c r="C8107">
        <v>8106</v>
      </c>
      <c r="D8107">
        <f>IF('Dobór mocy zestawu'!$E$6&gt;=Arkusz2!C8107,"CPV 10",0)</f>
        <v>0</v>
      </c>
    </row>
    <row r="8108" spans="3:4">
      <c r="C8108">
        <v>8107</v>
      </c>
      <c r="D8108">
        <f>IF('Dobór mocy zestawu'!$E$6&gt;=Arkusz2!C8108,"CPV 10",0)</f>
        <v>0</v>
      </c>
    </row>
    <row r="8109" spans="3:4">
      <c r="C8109">
        <v>8108</v>
      </c>
      <c r="D8109">
        <f>IF('Dobór mocy zestawu'!$E$6&gt;=Arkusz2!C8109,"CPV 10",0)</f>
        <v>0</v>
      </c>
    </row>
    <row r="8110" spans="3:4">
      <c r="C8110">
        <v>8109</v>
      </c>
      <c r="D8110">
        <f>IF('Dobór mocy zestawu'!$E$6&gt;=Arkusz2!C8110,"CPV 10",0)</f>
        <v>0</v>
      </c>
    </row>
    <row r="8111" spans="3:4">
      <c r="C8111">
        <v>8110</v>
      </c>
      <c r="D8111">
        <f>IF('Dobór mocy zestawu'!$E$6&gt;=Arkusz2!C8111,"CPV 10",0)</f>
        <v>0</v>
      </c>
    </row>
    <row r="8112" spans="3:4">
      <c r="C8112">
        <v>8111</v>
      </c>
      <c r="D8112">
        <f>IF('Dobór mocy zestawu'!$E$6&gt;=Arkusz2!C8112,"CPV 10",0)</f>
        <v>0</v>
      </c>
    </row>
    <row r="8113" spans="3:4">
      <c r="C8113">
        <v>8112</v>
      </c>
      <c r="D8113">
        <f>IF('Dobór mocy zestawu'!$E$6&gt;=Arkusz2!C8113,"CPV 10",0)</f>
        <v>0</v>
      </c>
    </row>
    <row r="8114" spans="3:4">
      <c r="C8114">
        <v>8113</v>
      </c>
      <c r="D8114">
        <f>IF('Dobór mocy zestawu'!$E$6&gt;=Arkusz2!C8114,"CPV 10",0)</f>
        <v>0</v>
      </c>
    </row>
    <row r="8115" spans="3:4">
      <c r="C8115">
        <v>8114</v>
      </c>
      <c r="D8115">
        <f>IF('Dobór mocy zestawu'!$E$6&gt;=Arkusz2!C8115,"CPV 10",0)</f>
        <v>0</v>
      </c>
    </row>
    <row r="8116" spans="3:4">
      <c r="C8116">
        <v>8115</v>
      </c>
      <c r="D8116">
        <f>IF('Dobór mocy zestawu'!$E$6&gt;=Arkusz2!C8116,"CPV 10",0)</f>
        <v>0</v>
      </c>
    </row>
    <row r="8117" spans="3:4">
      <c r="C8117">
        <v>8116</v>
      </c>
      <c r="D8117">
        <f>IF('Dobór mocy zestawu'!$E$6&gt;=Arkusz2!C8117,"CPV 10",0)</f>
        <v>0</v>
      </c>
    </row>
    <row r="8118" spans="3:4">
      <c r="C8118">
        <v>8117</v>
      </c>
      <c r="D8118">
        <f>IF('Dobór mocy zestawu'!$E$6&gt;=Arkusz2!C8118,"CPV 10",0)</f>
        <v>0</v>
      </c>
    </row>
    <row r="8119" spans="3:4">
      <c r="C8119">
        <v>8118</v>
      </c>
      <c r="D8119">
        <f>IF('Dobór mocy zestawu'!$E$6&gt;=Arkusz2!C8119,"CPV 10",0)</f>
        <v>0</v>
      </c>
    </row>
    <row r="8120" spans="3:4">
      <c r="C8120">
        <v>8119</v>
      </c>
      <c r="D8120">
        <f>IF('Dobór mocy zestawu'!$E$6&gt;=Arkusz2!C8120,"CPV 10",0)</f>
        <v>0</v>
      </c>
    </row>
    <row r="8121" spans="3:4">
      <c r="C8121">
        <v>8120</v>
      </c>
      <c r="D8121">
        <f>IF('Dobór mocy zestawu'!$E$6&gt;=Arkusz2!C8121,"CPV 10",0)</f>
        <v>0</v>
      </c>
    </row>
    <row r="8122" spans="3:4">
      <c r="C8122">
        <v>8121</v>
      </c>
      <c r="D8122">
        <f>IF('Dobór mocy zestawu'!$E$6&gt;=Arkusz2!C8122,"CPV 10",0)</f>
        <v>0</v>
      </c>
    </row>
    <row r="8123" spans="3:4">
      <c r="C8123">
        <v>8122</v>
      </c>
      <c r="D8123">
        <f>IF('Dobór mocy zestawu'!$E$6&gt;=Arkusz2!C8123,"CPV 10",0)</f>
        <v>0</v>
      </c>
    </row>
    <row r="8124" spans="3:4">
      <c r="C8124">
        <v>8123</v>
      </c>
      <c r="D8124">
        <f>IF('Dobór mocy zestawu'!$E$6&gt;=Arkusz2!C8124,"CPV 10",0)</f>
        <v>0</v>
      </c>
    </row>
    <row r="8125" spans="3:4">
      <c r="C8125">
        <v>8124</v>
      </c>
      <c r="D8125">
        <f>IF('Dobór mocy zestawu'!$E$6&gt;=Arkusz2!C8125,"CPV 10",0)</f>
        <v>0</v>
      </c>
    </row>
    <row r="8126" spans="3:4">
      <c r="C8126">
        <v>8125</v>
      </c>
      <c r="D8126">
        <f>IF('Dobór mocy zestawu'!$E$6&gt;=Arkusz2!C8126,"CPV 10",0)</f>
        <v>0</v>
      </c>
    </row>
    <row r="8127" spans="3:4">
      <c r="C8127">
        <v>8126</v>
      </c>
      <c r="D8127">
        <f>IF('Dobór mocy zestawu'!$E$6&gt;=Arkusz2!C8127,"CPV 10",0)</f>
        <v>0</v>
      </c>
    </row>
    <row r="8128" spans="3:4">
      <c r="C8128">
        <v>8127</v>
      </c>
      <c r="D8128">
        <f>IF('Dobór mocy zestawu'!$E$6&gt;=Arkusz2!C8128,"CPV 10",0)</f>
        <v>0</v>
      </c>
    </row>
    <row r="8129" spans="3:4">
      <c r="C8129">
        <v>8128</v>
      </c>
      <c r="D8129">
        <f>IF('Dobór mocy zestawu'!$E$6&gt;=Arkusz2!C8129,"CPV 10",0)</f>
        <v>0</v>
      </c>
    </row>
    <row r="8130" spans="3:4">
      <c r="C8130">
        <v>8129</v>
      </c>
      <c r="D8130">
        <f>IF('Dobór mocy zestawu'!$E$6&gt;=Arkusz2!C8130,"CPV 10",0)</f>
        <v>0</v>
      </c>
    </row>
    <row r="8131" spans="3:4">
      <c r="C8131">
        <v>8130</v>
      </c>
      <c r="D8131">
        <f>IF('Dobór mocy zestawu'!$E$6&gt;=Arkusz2!C8131,"CPV 10",0)</f>
        <v>0</v>
      </c>
    </row>
    <row r="8132" spans="3:4">
      <c r="C8132">
        <v>8131</v>
      </c>
      <c r="D8132">
        <f>IF('Dobór mocy zestawu'!$E$6&gt;=Arkusz2!C8132,"CPV 10",0)</f>
        <v>0</v>
      </c>
    </row>
    <row r="8133" spans="3:4">
      <c r="C8133">
        <v>8132</v>
      </c>
      <c r="D8133">
        <f>IF('Dobór mocy zestawu'!$E$6&gt;=Arkusz2!C8133,"CPV 10",0)</f>
        <v>0</v>
      </c>
    </row>
    <row r="8134" spans="3:4">
      <c r="C8134">
        <v>8133</v>
      </c>
      <c r="D8134">
        <f>IF('Dobór mocy zestawu'!$E$6&gt;=Arkusz2!C8134,"CPV 10",0)</f>
        <v>0</v>
      </c>
    </row>
    <row r="8135" spans="3:4">
      <c r="C8135">
        <v>8134</v>
      </c>
      <c r="D8135">
        <f>IF('Dobór mocy zestawu'!$E$6&gt;=Arkusz2!C8135,"CPV 10",0)</f>
        <v>0</v>
      </c>
    </row>
    <row r="8136" spans="3:4">
      <c r="C8136">
        <v>8135</v>
      </c>
      <c r="D8136">
        <f>IF('Dobór mocy zestawu'!$E$6&gt;=Arkusz2!C8136,"CPV 10",0)</f>
        <v>0</v>
      </c>
    </row>
    <row r="8137" spans="3:4">
      <c r="C8137">
        <v>8136</v>
      </c>
      <c r="D8137">
        <f>IF('Dobór mocy zestawu'!$E$6&gt;=Arkusz2!C8137,"CPV 10",0)</f>
        <v>0</v>
      </c>
    </row>
    <row r="8138" spans="3:4">
      <c r="C8138">
        <v>8137</v>
      </c>
      <c r="D8138">
        <f>IF('Dobór mocy zestawu'!$E$6&gt;=Arkusz2!C8138,"CPV 10",0)</f>
        <v>0</v>
      </c>
    </row>
    <row r="8139" spans="3:4">
      <c r="C8139">
        <v>8138</v>
      </c>
      <c r="D8139">
        <f>IF('Dobór mocy zestawu'!$E$6&gt;=Arkusz2!C8139,"CPV 10",0)</f>
        <v>0</v>
      </c>
    </row>
    <row r="8140" spans="3:4">
      <c r="C8140">
        <v>8139</v>
      </c>
      <c r="D8140">
        <f>IF('Dobór mocy zestawu'!$E$6&gt;=Arkusz2!C8140,"CPV 10",0)</f>
        <v>0</v>
      </c>
    </row>
    <row r="8141" spans="3:4">
      <c r="C8141">
        <v>8140</v>
      </c>
      <c r="D8141">
        <f>IF('Dobór mocy zestawu'!$E$6&gt;=Arkusz2!C8141,"CPV 10",0)</f>
        <v>0</v>
      </c>
    </row>
    <row r="8142" spans="3:4">
      <c r="C8142">
        <v>8141</v>
      </c>
      <c r="D8142">
        <f>IF('Dobór mocy zestawu'!$E$6&gt;=Arkusz2!C8142,"CPV 10",0)</f>
        <v>0</v>
      </c>
    </row>
    <row r="8143" spans="3:4">
      <c r="C8143">
        <v>8142</v>
      </c>
      <c r="D8143">
        <f>IF('Dobór mocy zestawu'!$E$6&gt;=Arkusz2!C8143,"CPV 10",0)</f>
        <v>0</v>
      </c>
    </row>
    <row r="8144" spans="3:4">
      <c r="C8144">
        <v>8143</v>
      </c>
      <c r="D8144">
        <f>IF('Dobór mocy zestawu'!$E$6&gt;=Arkusz2!C8144,"CPV 10",0)</f>
        <v>0</v>
      </c>
    </row>
    <row r="8145" spans="3:4">
      <c r="C8145">
        <v>8144</v>
      </c>
      <c r="D8145">
        <f>IF('Dobór mocy zestawu'!$E$6&gt;=Arkusz2!C8145,"CPV 10",0)</f>
        <v>0</v>
      </c>
    </row>
    <row r="8146" spans="3:4">
      <c r="C8146">
        <v>8145</v>
      </c>
      <c r="D8146">
        <f>IF('Dobór mocy zestawu'!$E$6&gt;=Arkusz2!C8146,"CPV 10",0)</f>
        <v>0</v>
      </c>
    </row>
    <row r="8147" spans="3:4">
      <c r="C8147">
        <v>8146</v>
      </c>
      <c r="D8147">
        <f>IF('Dobór mocy zestawu'!$E$6&gt;=Arkusz2!C8147,"CPV 10",0)</f>
        <v>0</v>
      </c>
    </row>
    <row r="8148" spans="3:4">
      <c r="C8148">
        <v>8147</v>
      </c>
      <c r="D8148">
        <f>IF('Dobór mocy zestawu'!$E$6&gt;=Arkusz2!C8148,"CPV 10",0)</f>
        <v>0</v>
      </c>
    </row>
    <row r="8149" spans="3:4">
      <c r="C8149">
        <v>8148</v>
      </c>
      <c r="D8149">
        <f>IF('Dobór mocy zestawu'!$E$6&gt;=Arkusz2!C8149,"CPV 10",0)</f>
        <v>0</v>
      </c>
    </row>
    <row r="8150" spans="3:4">
      <c r="C8150">
        <v>8149</v>
      </c>
      <c r="D8150">
        <f>IF('Dobór mocy zestawu'!$E$6&gt;=Arkusz2!C8150,"CPV 10",0)</f>
        <v>0</v>
      </c>
    </row>
    <row r="8151" spans="3:4">
      <c r="C8151">
        <v>8150</v>
      </c>
      <c r="D8151">
        <f>IF('Dobór mocy zestawu'!$E$6&gt;=Arkusz2!C8151,"CPV 10",0)</f>
        <v>0</v>
      </c>
    </row>
    <row r="8152" spans="3:4">
      <c r="C8152">
        <v>8151</v>
      </c>
      <c r="D8152">
        <f>IF('Dobór mocy zestawu'!$E$6&gt;=Arkusz2!C8152,"CPV 10",0)</f>
        <v>0</v>
      </c>
    </row>
    <row r="8153" spans="3:4">
      <c r="C8153">
        <v>8152</v>
      </c>
      <c r="D8153">
        <f>IF('Dobór mocy zestawu'!$E$6&gt;=Arkusz2!C8153,"CPV 10",0)</f>
        <v>0</v>
      </c>
    </row>
    <row r="8154" spans="3:4">
      <c r="C8154">
        <v>8153</v>
      </c>
      <c r="D8154">
        <f>IF('Dobór mocy zestawu'!$E$6&gt;=Arkusz2!C8154,"CPV 10",0)</f>
        <v>0</v>
      </c>
    </row>
    <row r="8155" spans="3:4">
      <c r="C8155">
        <v>8154</v>
      </c>
      <c r="D8155">
        <f>IF('Dobór mocy zestawu'!$E$6&gt;=Arkusz2!C8155,"CPV 10",0)</f>
        <v>0</v>
      </c>
    </row>
    <row r="8156" spans="3:4">
      <c r="C8156">
        <v>8155</v>
      </c>
      <c r="D8156">
        <f>IF('Dobór mocy zestawu'!$E$6&gt;=Arkusz2!C8156,"CPV 10",0)</f>
        <v>0</v>
      </c>
    </row>
    <row r="8157" spans="3:4">
      <c r="C8157">
        <v>8156</v>
      </c>
      <c r="D8157">
        <f>IF('Dobór mocy zestawu'!$E$6&gt;=Arkusz2!C8157,"CPV 10",0)</f>
        <v>0</v>
      </c>
    </row>
    <row r="8158" spans="3:4">
      <c r="C8158">
        <v>8157</v>
      </c>
      <c r="D8158">
        <f>IF('Dobór mocy zestawu'!$E$6&gt;=Arkusz2!C8158,"CPV 10",0)</f>
        <v>0</v>
      </c>
    </row>
    <row r="8159" spans="3:4">
      <c r="C8159">
        <v>8158</v>
      </c>
      <c r="D8159">
        <f>IF('Dobór mocy zestawu'!$E$6&gt;=Arkusz2!C8159,"CPV 10",0)</f>
        <v>0</v>
      </c>
    </row>
    <row r="8160" spans="3:4">
      <c r="C8160">
        <v>8159</v>
      </c>
      <c r="D8160">
        <f>IF('Dobór mocy zestawu'!$E$6&gt;=Arkusz2!C8160,"CPV 10",0)</f>
        <v>0</v>
      </c>
    </row>
    <row r="8161" spans="3:4">
      <c r="C8161">
        <v>8160</v>
      </c>
      <c r="D8161">
        <f>IF('Dobór mocy zestawu'!$E$6&gt;=Arkusz2!C8161,"CPV 10",0)</f>
        <v>0</v>
      </c>
    </row>
    <row r="8162" spans="3:4">
      <c r="C8162">
        <v>8161</v>
      </c>
      <c r="D8162">
        <f>IF('Dobór mocy zestawu'!$E$6&gt;=Arkusz2!C8162,"CPV 10",0)</f>
        <v>0</v>
      </c>
    </row>
    <row r="8163" spans="3:4">
      <c r="C8163">
        <v>8162</v>
      </c>
      <c r="D8163">
        <f>IF('Dobór mocy zestawu'!$E$6&gt;=Arkusz2!C8163,"CPV 10",0)</f>
        <v>0</v>
      </c>
    </row>
    <row r="8164" spans="3:4">
      <c r="C8164">
        <v>8163</v>
      </c>
      <c r="D8164">
        <f>IF('Dobór mocy zestawu'!$E$6&gt;=Arkusz2!C8164,"CPV 10",0)</f>
        <v>0</v>
      </c>
    </row>
    <row r="8165" spans="3:4">
      <c r="C8165">
        <v>8164</v>
      </c>
      <c r="D8165">
        <f>IF('Dobór mocy zestawu'!$E$6&gt;=Arkusz2!C8165,"CPV 10",0)</f>
        <v>0</v>
      </c>
    </row>
    <row r="8166" spans="3:4">
      <c r="C8166">
        <v>8165</v>
      </c>
      <c r="D8166">
        <f>IF('Dobór mocy zestawu'!$E$6&gt;=Arkusz2!C8166,"CPV 10",0)</f>
        <v>0</v>
      </c>
    </row>
    <row r="8167" spans="3:4">
      <c r="C8167">
        <v>8166</v>
      </c>
      <c r="D8167">
        <f>IF('Dobór mocy zestawu'!$E$6&gt;=Arkusz2!C8167,"CPV 10",0)</f>
        <v>0</v>
      </c>
    </row>
    <row r="8168" spans="3:4">
      <c r="C8168">
        <v>8167</v>
      </c>
      <c r="D8168">
        <f>IF('Dobór mocy zestawu'!$E$6&gt;=Arkusz2!C8168,"CPV 10",0)</f>
        <v>0</v>
      </c>
    </row>
    <row r="8169" spans="3:4">
      <c r="C8169">
        <v>8168</v>
      </c>
      <c r="D8169">
        <f>IF('Dobór mocy zestawu'!$E$6&gt;=Arkusz2!C8169,"CPV 10",0)</f>
        <v>0</v>
      </c>
    </row>
    <row r="8170" spans="3:4">
      <c r="C8170">
        <v>8169</v>
      </c>
      <c r="D8170">
        <f>IF('Dobór mocy zestawu'!$E$6&gt;=Arkusz2!C8170,"CPV 10",0)</f>
        <v>0</v>
      </c>
    </row>
    <row r="8171" spans="3:4">
      <c r="C8171">
        <v>8170</v>
      </c>
      <c r="D8171">
        <f>IF('Dobór mocy zestawu'!$E$6&gt;=Arkusz2!C8171,"CPV 10",0)</f>
        <v>0</v>
      </c>
    </row>
    <row r="8172" spans="3:4">
      <c r="C8172">
        <v>8171</v>
      </c>
      <c r="D8172">
        <f>IF('Dobór mocy zestawu'!$E$6&gt;=Arkusz2!C8172,"CPV 10",0)</f>
        <v>0</v>
      </c>
    </row>
    <row r="8173" spans="3:4">
      <c r="C8173">
        <v>8172</v>
      </c>
      <c r="D8173">
        <f>IF('Dobór mocy zestawu'!$E$6&gt;=Arkusz2!C8173,"CPV 10",0)</f>
        <v>0</v>
      </c>
    </row>
    <row r="8174" spans="3:4">
      <c r="C8174">
        <v>8173</v>
      </c>
      <c r="D8174">
        <f>IF('Dobór mocy zestawu'!$E$6&gt;=Arkusz2!C8174,"CPV 10",0)</f>
        <v>0</v>
      </c>
    </row>
    <row r="8175" spans="3:4">
      <c r="C8175">
        <v>8174</v>
      </c>
      <c r="D8175">
        <f>IF('Dobór mocy zestawu'!$E$6&gt;=Arkusz2!C8175,"CPV 10",0)</f>
        <v>0</v>
      </c>
    </row>
    <row r="8176" spans="3:4">
      <c r="C8176">
        <v>8175</v>
      </c>
      <c r="D8176">
        <f>IF('Dobór mocy zestawu'!$E$6&gt;=Arkusz2!C8176,"CPV 10",0)</f>
        <v>0</v>
      </c>
    </row>
    <row r="8177" spans="3:4">
      <c r="C8177">
        <v>8176</v>
      </c>
      <c r="D8177">
        <f>IF('Dobór mocy zestawu'!$E$6&gt;=Arkusz2!C8177,"CPV 10",0)</f>
        <v>0</v>
      </c>
    </row>
    <row r="8178" spans="3:4">
      <c r="C8178">
        <v>8177</v>
      </c>
      <c r="D8178">
        <f>IF('Dobór mocy zestawu'!$E$6&gt;=Arkusz2!C8178,"CPV 10",0)</f>
        <v>0</v>
      </c>
    </row>
    <row r="8179" spans="3:4">
      <c r="C8179">
        <v>8178</v>
      </c>
      <c r="D8179">
        <f>IF('Dobór mocy zestawu'!$E$6&gt;=Arkusz2!C8179,"CPV 10",0)</f>
        <v>0</v>
      </c>
    </row>
    <row r="8180" spans="3:4">
      <c r="C8180">
        <v>8179</v>
      </c>
      <c r="D8180">
        <f>IF('Dobór mocy zestawu'!$E$6&gt;=Arkusz2!C8180,"CPV 10",0)</f>
        <v>0</v>
      </c>
    </row>
    <row r="8181" spans="3:4">
      <c r="C8181">
        <v>8180</v>
      </c>
      <c r="D8181">
        <f>IF('Dobór mocy zestawu'!$E$6&gt;=Arkusz2!C8181,"CPV 10",0)</f>
        <v>0</v>
      </c>
    </row>
    <row r="8182" spans="3:4">
      <c r="C8182">
        <v>8181</v>
      </c>
      <c r="D8182">
        <f>IF('Dobór mocy zestawu'!$E$6&gt;=Arkusz2!C8182,"CPV 10",0)</f>
        <v>0</v>
      </c>
    </row>
    <row r="8183" spans="3:4">
      <c r="C8183">
        <v>8182</v>
      </c>
      <c r="D8183">
        <f>IF('Dobór mocy zestawu'!$E$6&gt;=Arkusz2!C8183,"CPV 10",0)</f>
        <v>0</v>
      </c>
    </row>
    <row r="8184" spans="3:4">
      <c r="C8184">
        <v>8183</v>
      </c>
      <c r="D8184">
        <f>IF('Dobór mocy zestawu'!$E$6&gt;=Arkusz2!C8184,"CPV 10",0)</f>
        <v>0</v>
      </c>
    </row>
    <row r="8185" spans="3:4">
      <c r="C8185">
        <v>8184</v>
      </c>
      <c r="D8185">
        <f>IF('Dobór mocy zestawu'!$E$6&gt;=Arkusz2!C8185,"CPV 10",0)</f>
        <v>0</v>
      </c>
    </row>
    <row r="8186" spans="3:4">
      <c r="C8186">
        <v>8185</v>
      </c>
      <c r="D8186">
        <f>IF('Dobór mocy zestawu'!$E$6&gt;=Arkusz2!C8186,"CPV 10",0)</f>
        <v>0</v>
      </c>
    </row>
    <row r="8187" spans="3:4">
      <c r="C8187">
        <v>8186</v>
      </c>
      <c r="D8187">
        <f>IF('Dobór mocy zestawu'!$E$6&gt;=Arkusz2!C8187,"CPV 10",0)</f>
        <v>0</v>
      </c>
    </row>
    <row r="8188" spans="3:4">
      <c r="C8188">
        <v>8187</v>
      </c>
      <c r="D8188">
        <f>IF('Dobór mocy zestawu'!$E$6&gt;=Arkusz2!C8188,"CPV 10",0)</f>
        <v>0</v>
      </c>
    </row>
    <row r="8189" spans="3:4">
      <c r="C8189">
        <v>8188</v>
      </c>
      <c r="D8189">
        <f>IF('Dobór mocy zestawu'!$E$6&gt;=Arkusz2!C8189,"CPV 10",0)</f>
        <v>0</v>
      </c>
    </row>
    <row r="8190" spans="3:4">
      <c r="C8190">
        <v>8189</v>
      </c>
      <c r="D8190">
        <f>IF('Dobór mocy zestawu'!$E$6&gt;=Arkusz2!C8190,"CPV 10",0)</f>
        <v>0</v>
      </c>
    </row>
    <row r="8191" spans="3:4">
      <c r="C8191">
        <v>8190</v>
      </c>
      <c r="D8191">
        <f>IF('Dobór mocy zestawu'!$E$6&gt;=Arkusz2!C8191,"CPV 10",0)</f>
        <v>0</v>
      </c>
    </row>
    <row r="8192" spans="3:4">
      <c r="C8192">
        <v>8191</v>
      </c>
      <c r="D8192">
        <f>IF('Dobór mocy zestawu'!$E$6&gt;=Arkusz2!C8192,"CPV 10",0)</f>
        <v>0</v>
      </c>
    </row>
    <row r="8193" spans="3:4">
      <c r="C8193">
        <v>8192</v>
      </c>
      <c r="D8193">
        <f>IF('Dobór mocy zestawu'!$E$6&gt;=Arkusz2!C8193,"CPV 10",0)</f>
        <v>0</v>
      </c>
    </row>
    <row r="8194" spans="3:4">
      <c r="C8194">
        <v>8193</v>
      </c>
      <c r="D8194">
        <f>IF('Dobór mocy zestawu'!$E$6&gt;=Arkusz2!C8194,"CPV 10",0)</f>
        <v>0</v>
      </c>
    </row>
    <row r="8195" spans="3:4">
      <c r="C8195">
        <v>8194</v>
      </c>
      <c r="D8195">
        <f>IF('Dobór mocy zestawu'!$E$6&gt;=Arkusz2!C8195,"CPV 10",0)</f>
        <v>0</v>
      </c>
    </row>
    <row r="8196" spans="3:4">
      <c r="C8196">
        <v>8195</v>
      </c>
      <c r="D8196">
        <f>IF('Dobór mocy zestawu'!$E$6&gt;=Arkusz2!C8196,"CPV 10",0)</f>
        <v>0</v>
      </c>
    </row>
    <row r="8197" spans="3:4">
      <c r="C8197">
        <v>8196</v>
      </c>
      <c r="D8197">
        <f>IF('Dobór mocy zestawu'!$E$6&gt;=Arkusz2!C8197,"CPV 10",0)</f>
        <v>0</v>
      </c>
    </row>
    <row r="8198" spans="3:4">
      <c r="C8198">
        <v>8197</v>
      </c>
      <c r="D8198">
        <f>IF('Dobór mocy zestawu'!$E$6&gt;=Arkusz2!C8198,"CPV 10",0)</f>
        <v>0</v>
      </c>
    </row>
    <row r="8199" spans="3:4">
      <c r="C8199">
        <v>8198</v>
      </c>
      <c r="D8199">
        <f>IF('Dobór mocy zestawu'!$E$6&gt;=Arkusz2!C8199,"CPV 10",0)</f>
        <v>0</v>
      </c>
    </row>
    <row r="8200" spans="3:4">
      <c r="C8200">
        <v>8199</v>
      </c>
      <c r="D8200">
        <f>IF('Dobór mocy zestawu'!$E$6&gt;=Arkusz2!C8200,"CPV 10",0)</f>
        <v>0</v>
      </c>
    </row>
    <row r="8201" spans="3:4">
      <c r="C8201">
        <v>8200</v>
      </c>
      <c r="D8201">
        <f>IF('Dobór mocy zestawu'!$E$6&gt;=Arkusz2!C8201,"CPV 10",0)</f>
        <v>0</v>
      </c>
    </row>
    <row r="8202" spans="3:4">
      <c r="C8202">
        <v>8201</v>
      </c>
      <c r="D8202">
        <f>IF('Dobór mocy zestawu'!$E$6&gt;=Arkusz2!C8202,"CPV 10",0)</f>
        <v>0</v>
      </c>
    </row>
    <row r="8203" spans="3:4">
      <c r="C8203">
        <v>8202</v>
      </c>
      <c r="D8203">
        <f>IF('Dobór mocy zestawu'!$E$6&gt;=Arkusz2!C8203,"CPV 10",0)</f>
        <v>0</v>
      </c>
    </row>
    <row r="8204" spans="3:4">
      <c r="C8204">
        <v>8203</v>
      </c>
      <c r="D8204">
        <f>IF('Dobór mocy zestawu'!$E$6&gt;=Arkusz2!C8204,"CPV 10",0)</f>
        <v>0</v>
      </c>
    </row>
    <row r="8205" spans="3:4">
      <c r="C8205">
        <v>8204</v>
      </c>
      <c r="D8205">
        <f>IF('Dobór mocy zestawu'!$E$6&gt;=Arkusz2!C8205,"CPV 10",0)</f>
        <v>0</v>
      </c>
    </row>
    <row r="8206" spans="3:4">
      <c r="C8206">
        <v>8205</v>
      </c>
      <c r="D8206">
        <f>IF('Dobór mocy zestawu'!$E$6&gt;=Arkusz2!C8206,"CPV 10",0)</f>
        <v>0</v>
      </c>
    </row>
    <row r="8207" spans="3:4">
      <c r="C8207">
        <v>8206</v>
      </c>
      <c r="D8207">
        <f>IF('Dobór mocy zestawu'!$E$6&gt;=Arkusz2!C8207,"CPV 10",0)</f>
        <v>0</v>
      </c>
    </row>
    <row r="8208" spans="3:4">
      <c r="C8208">
        <v>8207</v>
      </c>
      <c r="D8208">
        <f>IF('Dobór mocy zestawu'!$E$6&gt;=Arkusz2!C8208,"CPV 10",0)</f>
        <v>0</v>
      </c>
    </row>
    <row r="8209" spans="3:4">
      <c r="C8209">
        <v>8208</v>
      </c>
      <c r="D8209">
        <f>IF('Dobór mocy zestawu'!$E$6&gt;=Arkusz2!C8209,"CPV 10",0)</f>
        <v>0</v>
      </c>
    </row>
    <row r="8210" spans="3:4">
      <c r="C8210">
        <v>8209</v>
      </c>
      <c r="D8210">
        <f>IF('Dobór mocy zestawu'!$E$6&gt;=Arkusz2!C8210,"CPV 10",0)</f>
        <v>0</v>
      </c>
    </row>
    <row r="8211" spans="3:4">
      <c r="C8211">
        <v>8210</v>
      </c>
      <c r="D8211">
        <f>IF('Dobór mocy zestawu'!$E$6&gt;=Arkusz2!C8211,"CPV 10",0)</f>
        <v>0</v>
      </c>
    </row>
    <row r="8212" spans="3:4">
      <c r="C8212">
        <v>8211</v>
      </c>
      <c r="D8212">
        <f>IF('Dobór mocy zestawu'!$E$6&gt;=Arkusz2!C8212,"CPV 10",0)</f>
        <v>0</v>
      </c>
    </row>
    <row r="8213" spans="3:4">
      <c r="C8213">
        <v>8212</v>
      </c>
      <c r="D8213">
        <f>IF('Dobór mocy zestawu'!$E$6&gt;=Arkusz2!C8213,"CPV 10",0)</f>
        <v>0</v>
      </c>
    </row>
    <row r="8214" spans="3:4">
      <c r="C8214">
        <v>8213</v>
      </c>
      <c r="D8214">
        <f>IF('Dobór mocy zestawu'!$E$6&gt;=Arkusz2!C8214,"CPV 10",0)</f>
        <v>0</v>
      </c>
    </row>
    <row r="8215" spans="3:4">
      <c r="C8215">
        <v>8214</v>
      </c>
      <c r="D8215">
        <f>IF('Dobór mocy zestawu'!$E$6&gt;=Arkusz2!C8215,"CPV 10",0)</f>
        <v>0</v>
      </c>
    </row>
    <row r="8216" spans="3:4">
      <c r="C8216">
        <v>8215</v>
      </c>
      <c r="D8216">
        <f>IF('Dobór mocy zestawu'!$E$6&gt;=Arkusz2!C8216,"CPV 10",0)</f>
        <v>0</v>
      </c>
    </row>
    <row r="8217" spans="3:4">
      <c r="C8217">
        <v>8216</v>
      </c>
      <c r="D8217">
        <f>IF('Dobór mocy zestawu'!$E$6&gt;=Arkusz2!C8217,"CPV 10",0)</f>
        <v>0</v>
      </c>
    </row>
    <row r="8218" spans="3:4">
      <c r="C8218">
        <v>8217</v>
      </c>
      <c r="D8218">
        <f>IF('Dobór mocy zestawu'!$E$6&gt;=Arkusz2!C8218,"CPV 10",0)</f>
        <v>0</v>
      </c>
    </row>
    <row r="8219" spans="3:4">
      <c r="C8219">
        <v>8218</v>
      </c>
      <c r="D8219">
        <f>IF('Dobór mocy zestawu'!$E$6&gt;=Arkusz2!C8219,"CPV 10",0)</f>
        <v>0</v>
      </c>
    </row>
    <row r="8220" spans="3:4">
      <c r="C8220">
        <v>8219</v>
      </c>
      <c r="D8220">
        <f>IF('Dobór mocy zestawu'!$E$6&gt;=Arkusz2!C8220,"CPV 10",0)</f>
        <v>0</v>
      </c>
    </row>
    <row r="8221" spans="3:4">
      <c r="C8221">
        <v>8220</v>
      </c>
      <c r="D8221">
        <f>IF('Dobór mocy zestawu'!$E$6&gt;=Arkusz2!C8221,"CPV 10",0)</f>
        <v>0</v>
      </c>
    </row>
    <row r="8222" spans="3:4">
      <c r="C8222">
        <v>8221</v>
      </c>
      <c r="D8222">
        <f>IF('Dobór mocy zestawu'!$E$6&gt;=Arkusz2!C8222,"CPV 10",0)</f>
        <v>0</v>
      </c>
    </row>
    <row r="8223" spans="3:4">
      <c r="C8223">
        <v>8222</v>
      </c>
      <c r="D8223">
        <f>IF('Dobór mocy zestawu'!$E$6&gt;=Arkusz2!C8223,"CPV 10",0)</f>
        <v>0</v>
      </c>
    </row>
    <row r="8224" spans="3:4">
      <c r="C8224">
        <v>8223</v>
      </c>
      <c r="D8224">
        <f>IF('Dobór mocy zestawu'!$E$6&gt;=Arkusz2!C8224,"CPV 10",0)</f>
        <v>0</v>
      </c>
    </row>
    <row r="8225" spans="3:4">
      <c r="C8225">
        <v>8224</v>
      </c>
      <c r="D8225">
        <f>IF('Dobór mocy zestawu'!$E$6&gt;=Arkusz2!C8225,"CPV 10",0)</f>
        <v>0</v>
      </c>
    </row>
    <row r="8226" spans="3:4">
      <c r="C8226">
        <v>8225</v>
      </c>
      <c r="D8226">
        <f>IF('Dobór mocy zestawu'!$E$6&gt;=Arkusz2!C8226,"CPV 10",0)</f>
        <v>0</v>
      </c>
    </row>
    <row r="8227" spans="3:4">
      <c r="C8227">
        <v>8226</v>
      </c>
      <c r="D8227">
        <f>IF('Dobór mocy zestawu'!$E$6&gt;=Arkusz2!C8227,"CPV 10",0)</f>
        <v>0</v>
      </c>
    </row>
    <row r="8228" spans="3:4">
      <c r="C8228">
        <v>8227</v>
      </c>
      <c r="D8228">
        <f>IF('Dobór mocy zestawu'!$E$6&gt;=Arkusz2!C8228,"CPV 10",0)</f>
        <v>0</v>
      </c>
    </row>
    <row r="8229" spans="3:4">
      <c r="C8229">
        <v>8228</v>
      </c>
      <c r="D8229">
        <f>IF('Dobór mocy zestawu'!$E$6&gt;=Arkusz2!C8229,"CPV 10",0)</f>
        <v>0</v>
      </c>
    </row>
    <row r="8230" spans="3:4">
      <c r="C8230">
        <v>8229</v>
      </c>
      <c r="D8230">
        <f>IF('Dobór mocy zestawu'!$E$6&gt;=Arkusz2!C8230,"CPV 10",0)</f>
        <v>0</v>
      </c>
    </row>
    <row r="8231" spans="3:4">
      <c r="C8231">
        <v>8230</v>
      </c>
      <c r="D8231">
        <f>IF('Dobór mocy zestawu'!$E$6&gt;=Arkusz2!C8231,"CPV 10",0)</f>
        <v>0</v>
      </c>
    </row>
    <row r="8232" spans="3:4">
      <c r="C8232">
        <v>8231</v>
      </c>
      <c r="D8232">
        <f>IF('Dobór mocy zestawu'!$E$6&gt;=Arkusz2!C8232,"CPV 10",0)</f>
        <v>0</v>
      </c>
    </row>
    <row r="8233" spans="3:4">
      <c r="C8233">
        <v>8232</v>
      </c>
      <c r="D8233">
        <f>IF('Dobór mocy zestawu'!$E$6&gt;=Arkusz2!C8233,"CPV 10",0)</f>
        <v>0</v>
      </c>
    </row>
    <row r="8234" spans="3:4">
      <c r="C8234">
        <v>8233</v>
      </c>
      <c r="D8234">
        <f>IF('Dobór mocy zestawu'!$E$6&gt;=Arkusz2!C8234,"CPV 10",0)</f>
        <v>0</v>
      </c>
    </row>
    <row r="8235" spans="3:4">
      <c r="C8235">
        <v>8234</v>
      </c>
      <c r="D8235">
        <f>IF('Dobór mocy zestawu'!$E$6&gt;=Arkusz2!C8235,"CPV 10",0)</f>
        <v>0</v>
      </c>
    </row>
    <row r="8236" spans="3:4">
      <c r="C8236">
        <v>8235</v>
      </c>
      <c r="D8236">
        <f>IF('Dobór mocy zestawu'!$E$6&gt;=Arkusz2!C8236,"CPV 10",0)</f>
        <v>0</v>
      </c>
    </row>
    <row r="8237" spans="3:4">
      <c r="C8237">
        <v>8236</v>
      </c>
      <c r="D8237">
        <f>IF('Dobór mocy zestawu'!$E$6&gt;=Arkusz2!C8237,"CPV 10",0)</f>
        <v>0</v>
      </c>
    </row>
    <row r="8238" spans="3:4">
      <c r="C8238">
        <v>8237</v>
      </c>
      <c r="D8238">
        <f>IF('Dobór mocy zestawu'!$E$6&gt;=Arkusz2!C8238,"CPV 10",0)</f>
        <v>0</v>
      </c>
    </row>
    <row r="8239" spans="3:4">
      <c r="C8239">
        <v>8238</v>
      </c>
      <c r="D8239">
        <f>IF('Dobór mocy zestawu'!$E$6&gt;=Arkusz2!C8239,"CPV 10",0)</f>
        <v>0</v>
      </c>
    </row>
    <row r="8240" spans="3:4">
      <c r="C8240">
        <v>8239</v>
      </c>
      <c r="D8240">
        <f>IF('Dobór mocy zestawu'!$E$6&gt;=Arkusz2!C8240,"CPV 10",0)</f>
        <v>0</v>
      </c>
    </row>
    <row r="8241" spans="3:4">
      <c r="C8241">
        <v>8240</v>
      </c>
      <c r="D8241">
        <f>IF('Dobór mocy zestawu'!$E$6&gt;=Arkusz2!C8241,"CPV 10",0)</f>
        <v>0</v>
      </c>
    </row>
    <row r="8242" spans="3:4">
      <c r="C8242">
        <v>8241</v>
      </c>
      <c r="D8242">
        <f>IF('Dobór mocy zestawu'!$E$6&gt;=Arkusz2!C8242,"CPV 10",0)</f>
        <v>0</v>
      </c>
    </row>
    <row r="8243" spans="3:4">
      <c r="C8243">
        <v>8242</v>
      </c>
      <c r="D8243">
        <f>IF('Dobór mocy zestawu'!$E$6&gt;=Arkusz2!C8243,"CPV 10",0)</f>
        <v>0</v>
      </c>
    </row>
    <row r="8244" spans="3:4">
      <c r="C8244">
        <v>8243</v>
      </c>
      <c r="D8244">
        <f>IF('Dobór mocy zestawu'!$E$6&gt;=Arkusz2!C8244,"CPV 10",0)</f>
        <v>0</v>
      </c>
    </row>
    <row r="8245" spans="3:4">
      <c r="C8245">
        <v>8244</v>
      </c>
      <c r="D8245">
        <f>IF('Dobór mocy zestawu'!$E$6&gt;=Arkusz2!C8245,"CPV 10",0)</f>
        <v>0</v>
      </c>
    </row>
    <row r="8246" spans="3:4">
      <c r="C8246">
        <v>8245</v>
      </c>
      <c r="D8246">
        <f>IF('Dobór mocy zestawu'!$E$6&gt;=Arkusz2!C8246,"CPV 10",0)</f>
        <v>0</v>
      </c>
    </row>
    <row r="8247" spans="3:4">
      <c r="C8247">
        <v>8246</v>
      </c>
      <c r="D8247">
        <f>IF('Dobór mocy zestawu'!$E$6&gt;=Arkusz2!C8247,"CPV 10",0)</f>
        <v>0</v>
      </c>
    </row>
    <row r="8248" spans="3:4">
      <c r="C8248">
        <v>8247</v>
      </c>
      <c r="D8248">
        <f>IF('Dobór mocy zestawu'!$E$6&gt;=Arkusz2!C8248,"CPV 10",0)</f>
        <v>0</v>
      </c>
    </row>
    <row r="8249" spans="3:4">
      <c r="C8249">
        <v>8248</v>
      </c>
      <c r="D8249">
        <f>IF('Dobór mocy zestawu'!$E$6&gt;=Arkusz2!C8249,"CPV 10",0)</f>
        <v>0</v>
      </c>
    </row>
    <row r="8250" spans="3:4">
      <c r="C8250">
        <v>8249</v>
      </c>
      <c r="D8250">
        <f>IF('Dobór mocy zestawu'!$E$6&gt;=Arkusz2!C8250,"CPV 10",0)</f>
        <v>0</v>
      </c>
    </row>
    <row r="8251" spans="3:4">
      <c r="C8251">
        <v>8250</v>
      </c>
      <c r="D8251">
        <f>IF('Dobór mocy zestawu'!$E$6&gt;=Arkusz2!C8251,"CPV 10",0)</f>
        <v>0</v>
      </c>
    </row>
    <row r="8252" spans="3:4">
      <c r="C8252">
        <v>8251</v>
      </c>
      <c r="D8252">
        <f>IF('Dobór mocy zestawu'!$E$6&gt;=Arkusz2!C8252,"CPV 10",0)</f>
        <v>0</v>
      </c>
    </row>
    <row r="8253" spans="3:4">
      <c r="C8253">
        <v>8252</v>
      </c>
      <c r="D8253">
        <f>IF('Dobór mocy zestawu'!$E$6&gt;=Arkusz2!C8253,"CPV 10",0)</f>
        <v>0</v>
      </c>
    </row>
    <row r="8254" spans="3:4">
      <c r="C8254">
        <v>8253</v>
      </c>
      <c r="D8254">
        <f>IF('Dobór mocy zestawu'!$E$6&gt;=Arkusz2!C8254,"CPV 10",0)</f>
        <v>0</v>
      </c>
    </row>
    <row r="8255" spans="3:4">
      <c r="C8255">
        <v>8254</v>
      </c>
      <c r="D8255">
        <f>IF('Dobór mocy zestawu'!$E$6&gt;=Arkusz2!C8255,"CPV 10",0)</f>
        <v>0</v>
      </c>
    </row>
    <row r="8256" spans="3:4">
      <c r="C8256">
        <v>8255</v>
      </c>
      <c r="D8256">
        <f>IF('Dobór mocy zestawu'!$E$6&gt;=Arkusz2!C8256,"CPV 10",0)</f>
        <v>0</v>
      </c>
    </row>
    <row r="8257" spans="3:4">
      <c r="C8257">
        <v>8256</v>
      </c>
      <c r="D8257">
        <f>IF('Dobór mocy zestawu'!$E$6&gt;=Arkusz2!C8257,"CPV 10",0)</f>
        <v>0</v>
      </c>
    </row>
    <row r="8258" spans="3:4">
      <c r="C8258">
        <v>8257</v>
      </c>
      <c r="D8258">
        <f>IF('Dobór mocy zestawu'!$E$6&gt;=Arkusz2!C8258,"CPV 10",0)</f>
        <v>0</v>
      </c>
    </row>
    <row r="8259" spans="3:4">
      <c r="C8259">
        <v>8258</v>
      </c>
      <c r="D8259">
        <f>IF('Dobór mocy zestawu'!$E$6&gt;=Arkusz2!C8259,"CPV 10",0)</f>
        <v>0</v>
      </c>
    </row>
    <row r="8260" spans="3:4">
      <c r="C8260">
        <v>8259</v>
      </c>
      <c r="D8260">
        <f>IF('Dobór mocy zestawu'!$E$6&gt;=Arkusz2!C8260,"CPV 10",0)</f>
        <v>0</v>
      </c>
    </row>
    <row r="8261" spans="3:4">
      <c r="C8261">
        <v>8260</v>
      </c>
      <c r="D8261">
        <f>IF('Dobór mocy zestawu'!$E$6&gt;=Arkusz2!C8261,"CPV 10",0)</f>
        <v>0</v>
      </c>
    </row>
    <row r="8262" spans="3:4">
      <c r="C8262">
        <v>8261</v>
      </c>
      <c r="D8262">
        <f>IF('Dobór mocy zestawu'!$E$6&gt;=Arkusz2!C8262,"CPV 10",0)</f>
        <v>0</v>
      </c>
    </row>
    <row r="8263" spans="3:4">
      <c r="C8263">
        <v>8262</v>
      </c>
      <c r="D8263">
        <f>IF('Dobór mocy zestawu'!$E$6&gt;=Arkusz2!C8263,"CPV 10",0)</f>
        <v>0</v>
      </c>
    </row>
    <row r="8264" spans="3:4">
      <c r="C8264">
        <v>8263</v>
      </c>
      <c r="D8264">
        <f>IF('Dobór mocy zestawu'!$E$6&gt;=Arkusz2!C8264,"CPV 10",0)</f>
        <v>0</v>
      </c>
    </row>
    <row r="8265" spans="3:4">
      <c r="C8265">
        <v>8264</v>
      </c>
      <c r="D8265">
        <f>IF('Dobór mocy zestawu'!$E$6&gt;=Arkusz2!C8265,"CPV 10",0)</f>
        <v>0</v>
      </c>
    </row>
    <row r="8266" spans="3:4">
      <c r="C8266">
        <v>8265</v>
      </c>
      <c r="D8266">
        <f>IF('Dobór mocy zestawu'!$E$6&gt;=Arkusz2!C8266,"CPV 10",0)</f>
        <v>0</v>
      </c>
    </row>
    <row r="8267" spans="3:4">
      <c r="C8267">
        <v>8266</v>
      </c>
      <c r="D8267">
        <f>IF('Dobór mocy zestawu'!$E$6&gt;=Arkusz2!C8267,"CPV 10",0)</f>
        <v>0</v>
      </c>
    </row>
    <row r="8268" spans="3:4">
      <c r="C8268">
        <v>8267</v>
      </c>
      <c r="D8268">
        <f>IF('Dobór mocy zestawu'!$E$6&gt;=Arkusz2!C8268,"CPV 10",0)</f>
        <v>0</v>
      </c>
    </row>
    <row r="8269" spans="3:4">
      <c r="C8269">
        <v>8268</v>
      </c>
      <c r="D8269">
        <f>IF('Dobór mocy zestawu'!$E$6&gt;=Arkusz2!C8269,"CPV 10",0)</f>
        <v>0</v>
      </c>
    </row>
    <row r="8270" spans="3:4">
      <c r="C8270">
        <v>8269</v>
      </c>
      <c r="D8270">
        <f>IF('Dobór mocy zestawu'!$E$6&gt;=Arkusz2!C8270,"CPV 10",0)</f>
        <v>0</v>
      </c>
    </row>
    <row r="8271" spans="3:4">
      <c r="C8271">
        <v>8270</v>
      </c>
      <c r="D8271">
        <f>IF('Dobór mocy zestawu'!$E$6&gt;=Arkusz2!C8271,"CPV 10",0)</f>
        <v>0</v>
      </c>
    </row>
    <row r="8272" spans="3:4">
      <c r="C8272">
        <v>8271</v>
      </c>
      <c r="D8272">
        <f>IF('Dobór mocy zestawu'!$E$6&gt;=Arkusz2!C8272,"CPV 10",0)</f>
        <v>0</v>
      </c>
    </row>
    <row r="8273" spans="3:4">
      <c r="C8273">
        <v>8272</v>
      </c>
      <c r="D8273">
        <f>IF('Dobór mocy zestawu'!$E$6&gt;=Arkusz2!C8273,"CPV 10",0)</f>
        <v>0</v>
      </c>
    </row>
    <row r="8274" spans="3:4">
      <c r="C8274">
        <v>8273</v>
      </c>
      <c r="D8274">
        <f>IF('Dobór mocy zestawu'!$E$6&gt;=Arkusz2!C8274,"CPV 10",0)</f>
        <v>0</v>
      </c>
    </row>
    <row r="8275" spans="3:4">
      <c r="C8275">
        <v>8274</v>
      </c>
      <c r="D8275">
        <f>IF('Dobór mocy zestawu'!$E$6&gt;=Arkusz2!C8275,"CPV 10",0)</f>
        <v>0</v>
      </c>
    </row>
    <row r="8276" spans="3:4">
      <c r="C8276">
        <v>8275</v>
      </c>
      <c r="D8276">
        <f>IF('Dobór mocy zestawu'!$E$6&gt;=Arkusz2!C8276,"CPV 10",0)</f>
        <v>0</v>
      </c>
    </row>
    <row r="8277" spans="3:4">
      <c r="C8277">
        <v>8276</v>
      </c>
      <c r="D8277">
        <f>IF('Dobór mocy zestawu'!$E$6&gt;=Arkusz2!C8277,"CPV 10",0)</f>
        <v>0</v>
      </c>
    </row>
    <row r="8278" spans="3:4">
      <c r="C8278">
        <v>8277</v>
      </c>
      <c r="D8278">
        <f>IF('Dobór mocy zestawu'!$E$6&gt;=Arkusz2!C8278,"CPV 10",0)</f>
        <v>0</v>
      </c>
    </row>
    <row r="8279" spans="3:4">
      <c r="C8279">
        <v>8278</v>
      </c>
      <c r="D8279">
        <f>IF('Dobór mocy zestawu'!$E$6&gt;=Arkusz2!C8279,"CPV 10",0)</f>
        <v>0</v>
      </c>
    </row>
    <row r="8280" spans="3:4">
      <c r="C8280">
        <v>8279</v>
      </c>
      <c r="D8280">
        <f>IF('Dobór mocy zestawu'!$E$6&gt;=Arkusz2!C8280,"CPV 10",0)</f>
        <v>0</v>
      </c>
    </row>
    <row r="8281" spans="3:4">
      <c r="C8281">
        <v>8280</v>
      </c>
      <c r="D8281">
        <f>IF('Dobór mocy zestawu'!$E$6&gt;=Arkusz2!C8281,"CPV 10",0)</f>
        <v>0</v>
      </c>
    </row>
    <row r="8282" spans="3:4">
      <c r="C8282">
        <v>8281</v>
      </c>
      <c r="D8282">
        <f>IF('Dobór mocy zestawu'!$E$6&gt;=Arkusz2!C8282,"CPV 10",0)</f>
        <v>0</v>
      </c>
    </row>
    <row r="8283" spans="3:4">
      <c r="C8283">
        <v>8282</v>
      </c>
      <c r="D8283">
        <f>IF('Dobór mocy zestawu'!$E$6&gt;=Arkusz2!C8283,"CPV 10",0)</f>
        <v>0</v>
      </c>
    </row>
    <row r="8284" spans="3:4">
      <c r="C8284">
        <v>8283</v>
      </c>
      <c r="D8284">
        <f>IF('Dobór mocy zestawu'!$E$6&gt;=Arkusz2!C8284,"CPV 10",0)</f>
        <v>0</v>
      </c>
    </row>
    <row r="8285" spans="3:4">
      <c r="C8285">
        <v>8284</v>
      </c>
      <c r="D8285">
        <f>IF('Dobór mocy zestawu'!$E$6&gt;=Arkusz2!C8285,"CPV 10",0)</f>
        <v>0</v>
      </c>
    </row>
    <row r="8286" spans="3:4">
      <c r="C8286">
        <v>8285</v>
      </c>
      <c r="D8286">
        <f>IF('Dobór mocy zestawu'!$E$6&gt;=Arkusz2!C8286,"CPV 10",0)</f>
        <v>0</v>
      </c>
    </row>
    <row r="8287" spans="3:4">
      <c r="C8287">
        <v>8286</v>
      </c>
      <c r="D8287">
        <f>IF('Dobór mocy zestawu'!$E$6&gt;=Arkusz2!C8287,"CPV 10",0)</f>
        <v>0</v>
      </c>
    </row>
    <row r="8288" spans="3:4">
      <c r="C8288">
        <v>8287</v>
      </c>
      <c r="D8288">
        <f>IF('Dobór mocy zestawu'!$E$6&gt;=Arkusz2!C8288,"CPV 10",0)</f>
        <v>0</v>
      </c>
    </row>
    <row r="8289" spans="3:4">
      <c r="C8289">
        <v>8288</v>
      </c>
      <c r="D8289">
        <f>IF('Dobór mocy zestawu'!$E$6&gt;=Arkusz2!C8289,"CPV 10",0)</f>
        <v>0</v>
      </c>
    </row>
    <row r="8290" spans="3:4">
      <c r="C8290">
        <v>8289</v>
      </c>
      <c r="D8290">
        <f>IF('Dobór mocy zestawu'!$E$6&gt;=Arkusz2!C8290,"CPV 10",0)</f>
        <v>0</v>
      </c>
    </row>
    <row r="8291" spans="3:4">
      <c r="C8291">
        <v>8290</v>
      </c>
      <c r="D8291">
        <f>IF('Dobór mocy zestawu'!$E$6&gt;=Arkusz2!C8291,"CPV 10",0)</f>
        <v>0</v>
      </c>
    </row>
    <row r="8292" spans="3:4">
      <c r="C8292">
        <v>8291</v>
      </c>
      <c r="D8292">
        <f>IF('Dobór mocy zestawu'!$E$6&gt;=Arkusz2!C8292,"CPV 10",0)</f>
        <v>0</v>
      </c>
    </row>
    <row r="8293" spans="3:4">
      <c r="C8293">
        <v>8292</v>
      </c>
      <c r="D8293">
        <f>IF('Dobór mocy zestawu'!$E$6&gt;=Arkusz2!C8293,"CPV 10",0)</f>
        <v>0</v>
      </c>
    </row>
    <row r="8294" spans="3:4">
      <c r="C8294">
        <v>8293</v>
      </c>
      <c r="D8294">
        <f>IF('Dobór mocy zestawu'!$E$6&gt;=Arkusz2!C8294,"CPV 10",0)</f>
        <v>0</v>
      </c>
    </row>
    <row r="8295" spans="3:4">
      <c r="C8295">
        <v>8294</v>
      </c>
      <c r="D8295">
        <f>IF('Dobór mocy zestawu'!$E$6&gt;=Arkusz2!C8295,"CPV 10",0)</f>
        <v>0</v>
      </c>
    </row>
    <row r="8296" spans="3:4">
      <c r="C8296">
        <v>8295</v>
      </c>
      <c r="D8296">
        <f>IF('Dobór mocy zestawu'!$E$6&gt;=Arkusz2!C8296,"CPV 10",0)</f>
        <v>0</v>
      </c>
    </row>
    <row r="8297" spans="3:4">
      <c r="C8297">
        <v>8296</v>
      </c>
      <c r="D8297">
        <f>IF('Dobór mocy zestawu'!$E$6&gt;=Arkusz2!C8297,"CPV 10",0)</f>
        <v>0</v>
      </c>
    </row>
    <row r="8298" spans="3:4">
      <c r="C8298">
        <v>8297</v>
      </c>
      <c r="D8298">
        <f>IF('Dobór mocy zestawu'!$E$6&gt;=Arkusz2!C8298,"CPV 10",0)</f>
        <v>0</v>
      </c>
    </row>
    <row r="8299" spans="3:4">
      <c r="C8299">
        <v>8298</v>
      </c>
      <c r="D8299">
        <f>IF('Dobór mocy zestawu'!$E$6&gt;=Arkusz2!C8299,"CPV 10",0)</f>
        <v>0</v>
      </c>
    </row>
    <row r="8300" spans="3:4">
      <c r="C8300">
        <v>8299</v>
      </c>
      <c r="D8300">
        <f>IF('Dobór mocy zestawu'!$E$6&gt;=Arkusz2!C8300,"CPV 10",0)</f>
        <v>0</v>
      </c>
    </row>
    <row r="8301" spans="3:4">
      <c r="C8301">
        <v>8300</v>
      </c>
      <c r="D8301">
        <f>IF('Dobór mocy zestawu'!$E$6&gt;=Arkusz2!C8301,"CPV 10",0)</f>
        <v>0</v>
      </c>
    </row>
    <row r="8302" spans="3:4">
      <c r="C8302">
        <v>8301</v>
      </c>
      <c r="D8302">
        <f>IF('Dobór mocy zestawu'!$E$6&gt;=Arkusz2!C8302,"CPV 10",0)</f>
        <v>0</v>
      </c>
    </row>
    <row r="8303" spans="3:4">
      <c r="C8303">
        <v>8302</v>
      </c>
      <c r="D8303">
        <f>IF('Dobór mocy zestawu'!$E$6&gt;=Arkusz2!C8303,"CPV 10",0)</f>
        <v>0</v>
      </c>
    </row>
    <row r="8304" spans="3:4">
      <c r="C8304">
        <v>8303</v>
      </c>
      <c r="D8304">
        <f>IF('Dobór mocy zestawu'!$E$6&gt;=Arkusz2!C8304,"CPV 10",0)</f>
        <v>0</v>
      </c>
    </row>
    <row r="8305" spans="3:4">
      <c r="C8305">
        <v>8304</v>
      </c>
      <c r="D8305">
        <f>IF('Dobór mocy zestawu'!$E$6&gt;=Arkusz2!C8305,"CPV 10",0)</f>
        <v>0</v>
      </c>
    </row>
    <row r="8306" spans="3:4">
      <c r="C8306">
        <v>8305</v>
      </c>
      <c r="D8306">
        <f>IF('Dobór mocy zestawu'!$E$6&gt;=Arkusz2!C8306,"CPV 10",0)</f>
        <v>0</v>
      </c>
    </row>
    <row r="8307" spans="3:4">
      <c r="C8307">
        <v>8306</v>
      </c>
      <c r="D8307">
        <f>IF('Dobór mocy zestawu'!$E$6&gt;=Arkusz2!C8307,"CPV 10",0)</f>
        <v>0</v>
      </c>
    </row>
    <row r="8308" spans="3:4">
      <c r="C8308">
        <v>8307</v>
      </c>
      <c r="D8308">
        <f>IF('Dobór mocy zestawu'!$E$6&gt;=Arkusz2!C8308,"CPV 10",0)</f>
        <v>0</v>
      </c>
    </row>
    <row r="8309" spans="3:4">
      <c r="C8309">
        <v>8308</v>
      </c>
      <c r="D8309">
        <f>IF('Dobór mocy zestawu'!$E$6&gt;=Arkusz2!C8309,"CPV 10",0)</f>
        <v>0</v>
      </c>
    </row>
    <row r="8310" spans="3:4">
      <c r="C8310">
        <v>8309</v>
      </c>
      <c r="D8310">
        <f>IF('Dobór mocy zestawu'!$E$6&gt;=Arkusz2!C8310,"CPV 10",0)</f>
        <v>0</v>
      </c>
    </row>
    <row r="8311" spans="3:4">
      <c r="C8311">
        <v>8310</v>
      </c>
      <c r="D8311">
        <f>IF('Dobór mocy zestawu'!$E$6&gt;=Arkusz2!C8311,"CPV 10",0)</f>
        <v>0</v>
      </c>
    </row>
    <row r="8312" spans="3:4">
      <c r="C8312">
        <v>8311</v>
      </c>
      <c r="D8312">
        <f>IF('Dobór mocy zestawu'!$E$6&gt;=Arkusz2!C8312,"CPV 10",0)</f>
        <v>0</v>
      </c>
    </row>
    <row r="8313" spans="3:4">
      <c r="C8313">
        <v>8312</v>
      </c>
      <c r="D8313">
        <f>IF('Dobór mocy zestawu'!$E$6&gt;=Arkusz2!C8313,"CPV 10",0)</f>
        <v>0</v>
      </c>
    </row>
    <row r="8314" spans="3:4">
      <c r="C8314">
        <v>8313</v>
      </c>
      <c r="D8314">
        <f>IF('Dobór mocy zestawu'!$E$6&gt;=Arkusz2!C8314,"CPV 10",0)</f>
        <v>0</v>
      </c>
    </row>
    <row r="8315" spans="3:4">
      <c r="C8315">
        <v>8314</v>
      </c>
      <c r="D8315">
        <f>IF('Dobór mocy zestawu'!$E$6&gt;=Arkusz2!C8315,"CPV 10",0)</f>
        <v>0</v>
      </c>
    </row>
    <row r="8316" spans="3:4">
      <c r="C8316">
        <v>8315</v>
      </c>
      <c r="D8316">
        <f>IF('Dobór mocy zestawu'!$E$6&gt;=Arkusz2!C8316,"CPV 10",0)</f>
        <v>0</v>
      </c>
    </row>
    <row r="8317" spans="3:4">
      <c r="C8317">
        <v>8316</v>
      </c>
      <c r="D8317">
        <f>IF('Dobór mocy zestawu'!$E$6&gt;=Arkusz2!C8317,"CPV 10",0)</f>
        <v>0</v>
      </c>
    </row>
    <row r="8318" spans="3:4">
      <c r="C8318">
        <v>8317</v>
      </c>
      <c r="D8318">
        <f>IF('Dobór mocy zestawu'!$E$6&gt;=Arkusz2!C8318,"CPV 10",0)</f>
        <v>0</v>
      </c>
    </row>
    <row r="8319" spans="3:4">
      <c r="C8319">
        <v>8318</v>
      </c>
      <c r="D8319">
        <f>IF('Dobór mocy zestawu'!$E$6&gt;=Arkusz2!C8319,"CPV 10",0)</f>
        <v>0</v>
      </c>
    </row>
    <row r="8320" spans="3:4">
      <c r="C8320">
        <v>8319</v>
      </c>
      <c r="D8320">
        <f>IF('Dobór mocy zestawu'!$E$6&gt;=Arkusz2!C8320,"CPV 10",0)</f>
        <v>0</v>
      </c>
    </row>
    <row r="8321" spans="3:4">
      <c r="C8321">
        <v>8320</v>
      </c>
      <c r="D8321">
        <f>IF('Dobór mocy zestawu'!$E$6&gt;=Arkusz2!C8321,"CPV 10",0)</f>
        <v>0</v>
      </c>
    </row>
    <row r="8322" spans="3:4">
      <c r="C8322">
        <v>8321</v>
      </c>
      <c r="D8322">
        <f>IF('Dobór mocy zestawu'!$E$6&gt;=Arkusz2!C8322,"CPV 10",0)</f>
        <v>0</v>
      </c>
    </row>
    <row r="8323" spans="3:4">
      <c r="C8323">
        <v>8322</v>
      </c>
      <c r="D8323">
        <f>IF('Dobór mocy zestawu'!$E$6&gt;=Arkusz2!C8323,"CPV 10",0)</f>
        <v>0</v>
      </c>
    </row>
    <row r="8324" spans="3:4">
      <c r="C8324">
        <v>8323</v>
      </c>
      <c r="D8324">
        <f>IF('Dobór mocy zestawu'!$E$6&gt;=Arkusz2!C8324,"CPV 10",0)</f>
        <v>0</v>
      </c>
    </row>
    <row r="8325" spans="3:4">
      <c r="C8325">
        <v>8324</v>
      </c>
      <c r="D8325">
        <f>IF('Dobór mocy zestawu'!$E$6&gt;=Arkusz2!C8325,"CPV 10",0)</f>
        <v>0</v>
      </c>
    </row>
    <row r="8326" spans="3:4">
      <c r="C8326">
        <v>8325</v>
      </c>
      <c r="D8326">
        <f>IF('Dobór mocy zestawu'!$E$6&gt;=Arkusz2!C8326,"CPV 10",0)</f>
        <v>0</v>
      </c>
    </row>
    <row r="8327" spans="3:4">
      <c r="C8327">
        <v>8326</v>
      </c>
      <c r="D8327">
        <f>IF('Dobór mocy zestawu'!$E$6&gt;=Arkusz2!C8327,"CPV 10",0)</f>
        <v>0</v>
      </c>
    </row>
    <row r="8328" spans="3:4">
      <c r="C8328">
        <v>8327</v>
      </c>
      <c r="D8328">
        <f>IF('Dobór mocy zestawu'!$E$6&gt;=Arkusz2!C8328,"CPV 10",0)</f>
        <v>0</v>
      </c>
    </row>
    <row r="8329" spans="3:4">
      <c r="C8329">
        <v>8328</v>
      </c>
      <c r="D8329">
        <f>IF('Dobór mocy zestawu'!$E$6&gt;=Arkusz2!C8329,"CPV 10",0)</f>
        <v>0</v>
      </c>
    </row>
    <row r="8330" spans="3:4">
      <c r="C8330">
        <v>8329</v>
      </c>
      <c r="D8330">
        <f>IF('Dobór mocy zestawu'!$E$6&gt;=Arkusz2!C8330,"CPV 10",0)</f>
        <v>0</v>
      </c>
    </row>
    <row r="8331" spans="3:4">
      <c r="C8331">
        <v>8330</v>
      </c>
      <c r="D8331">
        <f>IF('Dobór mocy zestawu'!$E$6&gt;=Arkusz2!C8331,"CPV 10",0)</f>
        <v>0</v>
      </c>
    </row>
    <row r="8332" spans="3:4">
      <c r="C8332">
        <v>8331</v>
      </c>
      <c r="D8332">
        <f>IF('Dobór mocy zestawu'!$E$6&gt;=Arkusz2!C8332,"CPV 10",0)</f>
        <v>0</v>
      </c>
    </row>
    <row r="8333" spans="3:4">
      <c r="C8333">
        <v>8332</v>
      </c>
      <c r="D8333">
        <f>IF('Dobór mocy zestawu'!$E$6&gt;=Arkusz2!C8333,"CPV 10",0)</f>
        <v>0</v>
      </c>
    </row>
    <row r="8334" spans="3:4">
      <c r="C8334">
        <v>8333</v>
      </c>
      <c r="D8334">
        <f>IF('Dobór mocy zestawu'!$E$6&gt;=Arkusz2!C8334,"CPV 10",0)</f>
        <v>0</v>
      </c>
    </row>
    <row r="8335" spans="3:4">
      <c r="C8335">
        <v>8334</v>
      </c>
      <c r="D8335">
        <f>IF('Dobór mocy zestawu'!$E$6&gt;=Arkusz2!C8335,"CPV 10",0)</f>
        <v>0</v>
      </c>
    </row>
    <row r="8336" spans="3:4">
      <c r="C8336">
        <v>8335</v>
      </c>
      <c r="D8336">
        <f>IF('Dobór mocy zestawu'!$E$6&gt;=Arkusz2!C8336,"CPV 10",0)</f>
        <v>0</v>
      </c>
    </row>
    <row r="8337" spans="3:4">
      <c r="C8337">
        <v>8336</v>
      </c>
      <c r="D8337">
        <f>IF('Dobór mocy zestawu'!$E$6&gt;=Arkusz2!C8337,"CPV 10",0)</f>
        <v>0</v>
      </c>
    </row>
    <row r="8338" spans="3:4">
      <c r="C8338">
        <v>8337</v>
      </c>
      <c r="D8338">
        <f>IF('Dobór mocy zestawu'!$E$6&gt;=Arkusz2!C8338,"CPV 10",0)</f>
        <v>0</v>
      </c>
    </row>
    <row r="8339" spans="3:4">
      <c r="C8339">
        <v>8338</v>
      </c>
      <c r="D8339">
        <f>IF('Dobór mocy zestawu'!$E$6&gt;=Arkusz2!C8339,"CPV 10",0)</f>
        <v>0</v>
      </c>
    </row>
    <row r="8340" spans="3:4">
      <c r="C8340">
        <v>8339</v>
      </c>
      <c r="D8340">
        <f>IF('Dobór mocy zestawu'!$E$6&gt;=Arkusz2!C8340,"CPV 10",0)</f>
        <v>0</v>
      </c>
    </row>
    <row r="8341" spans="3:4">
      <c r="C8341">
        <v>8340</v>
      </c>
      <c r="D8341">
        <f>IF('Dobór mocy zestawu'!$E$6&gt;=Arkusz2!C8341,"CPV 10",0)</f>
        <v>0</v>
      </c>
    </row>
    <row r="8342" spans="3:4">
      <c r="C8342">
        <v>8341</v>
      </c>
      <c r="D8342">
        <f>IF('Dobór mocy zestawu'!$E$6&gt;=Arkusz2!C8342,"CPV 10",0)</f>
        <v>0</v>
      </c>
    </row>
    <row r="8343" spans="3:4">
      <c r="C8343">
        <v>8342</v>
      </c>
      <c r="D8343">
        <f>IF('Dobór mocy zestawu'!$E$6&gt;=Arkusz2!C8343,"CPV 10",0)</f>
        <v>0</v>
      </c>
    </row>
    <row r="8344" spans="3:4">
      <c r="C8344">
        <v>8343</v>
      </c>
      <c r="D8344">
        <f>IF('Dobór mocy zestawu'!$E$6&gt;=Arkusz2!C8344,"CPV 10",0)</f>
        <v>0</v>
      </c>
    </row>
    <row r="8345" spans="3:4">
      <c r="C8345">
        <v>8344</v>
      </c>
      <c r="D8345">
        <f>IF('Dobór mocy zestawu'!$E$6&gt;=Arkusz2!C8345,"CPV 10",0)</f>
        <v>0</v>
      </c>
    </row>
    <row r="8346" spans="3:4">
      <c r="C8346">
        <v>8345</v>
      </c>
      <c r="D8346">
        <f>IF('Dobór mocy zestawu'!$E$6&gt;=Arkusz2!C8346,"CPV 10",0)</f>
        <v>0</v>
      </c>
    </row>
    <row r="8347" spans="3:4">
      <c r="C8347">
        <v>8346</v>
      </c>
      <c r="D8347">
        <f>IF('Dobór mocy zestawu'!$E$6&gt;=Arkusz2!C8347,"CPV 10",0)</f>
        <v>0</v>
      </c>
    </row>
    <row r="8348" spans="3:4">
      <c r="C8348">
        <v>8347</v>
      </c>
      <c r="D8348">
        <f>IF('Dobór mocy zestawu'!$E$6&gt;=Arkusz2!C8348,"CPV 10",0)</f>
        <v>0</v>
      </c>
    </row>
    <row r="8349" spans="3:4">
      <c r="C8349">
        <v>8348</v>
      </c>
      <c r="D8349">
        <f>IF('Dobór mocy zestawu'!$E$6&gt;=Arkusz2!C8349,"CPV 10",0)</f>
        <v>0</v>
      </c>
    </row>
    <row r="8350" spans="3:4">
      <c r="C8350">
        <v>8349</v>
      </c>
      <c r="D8350">
        <f>IF('Dobór mocy zestawu'!$E$6&gt;=Arkusz2!C8350,"CPV 10",0)</f>
        <v>0</v>
      </c>
    </row>
    <row r="8351" spans="3:4">
      <c r="C8351">
        <v>8350</v>
      </c>
      <c r="D8351">
        <f>IF('Dobór mocy zestawu'!$E$6&gt;=Arkusz2!C8351,"CPV 10",0)</f>
        <v>0</v>
      </c>
    </row>
    <row r="8352" spans="3:4">
      <c r="C8352">
        <v>8351</v>
      </c>
      <c r="D8352">
        <f>IF('Dobór mocy zestawu'!$E$6&gt;=Arkusz2!C8352,"CPV 10",0)</f>
        <v>0</v>
      </c>
    </row>
    <row r="8353" spans="3:4">
      <c r="C8353">
        <v>8352</v>
      </c>
      <c r="D8353">
        <f>IF('Dobór mocy zestawu'!$E$6&gt;=Arkusz2!C8353,"CPV 10",0)</f>
        <v>0</v>
      </c>
    </row>
    <row r="8354" spans="3:4">
      <c r="C8354">
        <v>8353</v>
      </c>
      <c r="D8354">
        <f>IF('Dobór mocy zestawu'!$E$6&gt;=Arkusz2!C8354,"CPV 10",0)</f>
        <v>0</v>
      </c>
    </row>
    <row r="8355" spans="3:4">
      <c r="C8355">
        <v>8354</v>
      </c>
      <c r="D8355">
        <f>IF('Dobór mocy zestawu'!$E$6&gt;=Arkusz2!C8355,"CPV 10",0)</f>
        <v>0</v>
      </c>
    </row>
    <row r="8356" spans="3:4">
      <c r="C8356">
        <v>8355</v>
      </c>
      <c r="D8356">
        <f>IF('Dobór mocy zestawu'!$E$6&gt;=Arkusz2!C8356,"CPV 10",0)</f>
        <v>0</v>
      </c>
    </row>
    <row r="8357" spans="3:4">
      <c r="C8357">
        <v>8356</v>
      </c>
      <c r="D8357">
        <f>IF('Dobór mocy zestawu'!$E$6&gt;=Arkusz2!C8357,"CPV 10",0)</f>
        <v>0</v>
      </c>
    </row>
    <row r="8358" spans="3:4">
      <c r="C8358">
        <v>8357</v>
      </c>
      <c r="D8358">
        <f>IF('Dobór mocy zestawu'!$E$6&gt;=Arkusz2!C8358,"CPV 10",0)</f>
        <v>0</v>
      </c>
    </row>
    <row r="8359" spans="3:4">
      <c r="C8359">
        <v>8358</v>
      </c>
      <c r="D8359">
        <f>IF('Dobór mocy zestawu'!$E$6&gt;=Arkusz2!C8359,"CPV 10",0)</f>
        <v>0</v>
      </c>
    </row>
    <row r="8360" spans="3:4">
      <c r="C8360">
        <v>8359</v>
      </c>
      <c r="D8360">
        <f>IF('Dobór mocy zestawu'!$E$6&gt;=Arkusz2!C8360,"CPV 10",0)</f>
        <v>0</v>
      </c>
    </row>
    <row r="8361" spans="3:4">
      <c r="C8361">
        <v>8360</v>
      </c>
      <c r="D8361">
        <f>IF('Dobór mocy zestawu'!$E$6&gt;=Arkusz2!C8361,"CPV 10",0)</f>
        <v>0</v>
      </c>
    </row>
    <row r="8362" spans="3:4">
      <c r="C8362">
        <v>8361</v>
      </c>
      <c r="D8362">
        <f>IF('Dobór mocy zestawu'!$E$6&gt;=Arkusz2!C8362,"CPV 10",0)</f>
        <v>0</v>
      </c>
    </row>
    <row r="8363" spans="3:4">
      <c r="C8363">
        <v>8362</v>
      </c>
      <c r="D8363">
        <f>IF('Dobór mocy zestawu'!$E$6&gt;=Arkusz2!C8363,"CPV 10",0)</f>
        <v>0</v>
      </c>
    </row>
    <row r="8364" spans="3:4">
      <c r="C8364">
        <v>8363</v>
      </c>
      <c r="D8364">
        <f>IF('Dobór mocy zestawu'!$E$6&gt;=Arkusz2!C8364,"CPV 10",0)</f>
        <v>0</v>
      </c>
    </row>
    <row r="8365" spans="3:4">
      <c r="C8365">
        <v>8364</v>
      </c>
      <c r="D8365">
        <f>IF('Dobór mocy zestawu'!$E$6&gt;=Arkusz2!C8365,"CPV 10",0)</f>
        <v>0</v>
      </c>
    </row>
    <row r="8366" spans="3:4">
      <c r="C8366">
        <v>8365</v>
      </c>
      <c r="D8366">
        <f>IF('Dobór mocy zestawu'!$E$6&gt;=Arkusz2!C8366,"CPV 10",0)</f>
        <v>0</v>
      </c>
    </row>
    <row r="8367" spans="3:4">
      <c r="C8367">
        <v>8366</v>
      </c>
      <c r="D8367">
        <f>IF('Dobór mocy zestawu'!$E$6&gt;=Arkusz2!C8367,"CPV 10",0)</f>
        <v>0</v>
      </c>
    </row>
    <row r="8368" spans="3:4">
      <c r="C8368">
        <v>8367</v>
      </c>
      <c r="D8368">
        <f>IF('Dobór mocy zestawu'!$E$6&gt;=Arkusz2!C8368,"CPV 10",0)</f>
        <v>0</v>
      </c>
    </row>
    <row r="8369" spans="3:4">
      <c r="C8369">
        <v>8368</v>
      </c>
      <c r="D8369">
        <f>IF('Dobór mocy zestawu'!$E$6&gt;=Arkusz2!C8369,"CPV 10",0)</f>
        <v>0</v>
      </c>
    </row>
    <row r="8370" spans="3:4">
      <c r="C8370">
        <v>8369</v>
      </c>
      <c r="D8370">
        <f>IF('Dobór mocy zestawu'!$E$6&gt;=Arkusz2!C8370,"CPV 10",0)</f>
        <v>0</v>
      </c>
    </row>
    <row r="8371" spans="3:4">
      <c r="C8371">
        <v>8370</v>
      </c>
      <c r="D8371">
        <f>IF('Dobór mocy zestawu'!$E$6&gt;=Arkusz2!C8371,"CPV 10",0)</f>
        <v>0</v>
      </c>
    </row>
    <row r="8372" spans="3:4">
      <c r="C8372">
        <v>8371</v>
      </c>
      <c r="D8372">
        <f>IF('Dobór mocy zestawu'!$E$6&gt;=Arkusz2!C8372,"CPV 10",0)</f>
        <v>0</v>
      </c>
    </row>
    <row r="8373" spans="3:4">
      <c r="C8373">
        <v>8372</v>
      </c>
      <c r="D8373">
        <f>IF('Dobór mocy zestawu'!$E$6&gt;=Arkusz2!C8373,"CPV 10",0)</f>
        <v>0</v>
      </c>
    </row>
    <row r="8374" spans="3:4">
      <c r="C8374">
        <v>8373</v>
      </c>
      <c r="D8374">
        <f>IF('Dobór mocy zestawu'!$E$6&gt;=Arkusz2!C8374,"CPV 10",0)</f>
        <v>0</v>
      </c>
    </row>
    <row r="8375" spans="3:4">
      <c r="C8375">
        <v>8374</v>
      </c>
      <c r="D8375">
        <f>IF('Dobór mocy zestawu'!$E$6&gt;=Arkusz2!C8375,"CPV 10",0)</f>
        <v>0</v>
      </c>
    </row>
    <row r="8376" spans="3:4">
      <c r="C8376">
        <v>8375</v>
      </c>
      <c r="D8376">
        <f>IF('Dobór mocy zestawu'!$E$6&gt;=Arkusz2!C8376,"CPV 10",0)</f>
        <v>0</v>
      </c>
    </row>
    <row r="8377" spans="3:4">
      <c r="C8377">
        <v>8376</v>
      </c>
      <c r="D8377">
        <f>IF('Dobór mocy zestawu'!$E$6&gt;=Arkusz2!C8377,"CPV 10",0)</f>
        <v>0</v>
      </c>
    </row>
    <row r="8378" spans="3:4">
      <c r="C8378">
        <v>8377</v>
      </c>
      <c r="D8378">
        <f>IF('Dobór mocy zestawu'!$E$6&gt;=Arkusz2!C8378,"CPV 10",0)</f>
        <v>0</v>
      </c>
    </row>
    <row r="8379" spans="3:4">
      <c r="C8379">
        <v>8378</v>
      </c>
      <c r="D8379">
        <f>IF('Dobór mocy zestawu'!$E$6&gt;=Arkusz2!C8379,"CPV 10",0)</f>
        <v>0</v>
      </c>
    </row>
    <row r="8380" spans="3:4">
      <c r="C8380">
        <v>8379</v>
      </c>
      <c r="D8380">
        <f>IF('Dobór mocy zestawu'!$E$6&gt;=Arkusz2!C8380,"CPV 10",0)</f>
        <v>0</v>
      </c>
    </row>
    <row r="8381" spans="3:4">
      <c r="C8381">
        <v>8380</v>
      </c>
      <c r="D8381">
        <f>IF('Dobór mocy zestawu'!$E$6&gt;=Arkusz2!C8381,"CPV 10",0)</f>
        <v>0</v>
      </c>
    </row>
    <row r="8382" spans="3:4">
      <c r="C8382">
        <v>8381</v>
      </c>
      <c r="D8382">
        <f>IF('Dobór mocy zestawu'!$E$6&gt;=Arkusz2!C8382,"CPV 10",0)</f>
        <v>0</v>
      </c>
    </row>
    <row r="8383" spans="3:4">
      <c r="C8383">
        <v>8382</v>
      </c>
      <c r="D8383">
        <f>IF('Dobór mocy zestawu'!$E$6&gt;=Arkusz2!C8383,"CPV 10",0)</f>
        <v>0</v>
      </c>
    </row>
    <row r="8384" spans="3:4">
      <c r="C8384">
        <v>8383</v>
      </c>
      <c r="D8384">
        <f>IF('Dobór mocy zestawu'!$E$6&gt;=Arkusz2!C8384,"CPV 10",0)</f>
        <v>0</v>
      </c>
    </row>
    <row r="8385" spans="3:4">
      <c r="C8385">
        <v>8384</v>
      </c>
      <c r="D8385">
        <f>IF('Dobór mocy zestawu'!$E$6&gt;=Arkusz2!C8385,"CPV 10",0)</f>
        <v>0</v>
      </c>
    </row>
    <row r="8386" spans="3:4">
      <c r="C8386">
        <v>8385</v>
      </c>
      <c r="D8386">
        <f>IF('Dobór mocy zestawu'!$E$6&gt;=Arkusz2!C8386,"CPV 10",0)</f>
        <v>0</v>
      </c>
    </row>
    <row r="8387" spans="3:4">
      <c r="C8387">
        <v>8386</v>
      </c>
      <c r="D8387">
        <f>IF('Dobór mocy zestawu'!$E$6&gt;=Arkusz2!C8387,"CPV 10",0)</f>
        <v>0</v>
      </c>
    </row>
    <row r="8388" spans="3:4">
      <c r="C8388">
        <v>8387</v>
      </c>
      <c r="D8388">
        <f>IF('Dobór mocy zestawu'!$E$6&gt;=Arkusz2!C8388,"CPV 10",0)</f>
        <v>0</v>
      </c>
    </row>
    <row r="8389" spans="3:4">
      <c r="C8389">
        <v>8388</v>
      </c>
      <c r="D8389">
        <f>IF('Dobór mocy zestawu'!$E$6&gt;=Arkusz2!C8389,"CPV 10",0)</f>
        <v>0</v>
      </c>
    </row>
    <row r="8390" spans="3:4">
      <c r="C8390">
        <v>8389</v>
      </c>
      <c r="D8390">
        <f>IF('Dobór mocy zestawu'!$E$6&gt;=Arkusz2!C8390,"CPV 10",0)</f>
        <v>0</v>
      </c>
    </row>
    <row r="8391" spans="3:4">
      <c r="C8391">
        <v>8390</v>
      </c>
      <c r="D8391">
        <f>IF('Dobór mocy zestawu'!$E$6&gt;=Arkusz2!C8391,"CPV 10",0)</f>
        <v>0</v>
      </c>
    </row>
    <row r="8392" spans="3:4">
      <c r="C8392">
        <v>8391</v>
      </c>
      <c r="D8392">
        <f>IF('Dobór mocy zestawu'!$E$6&gt;=Arkusz2!C8392,"CPV 10",0)</f>
        <v>0</v>
      </c>
    </row>
    <row r="8393" spans="3:4">
      <c r="C8393">
        <v>8392</v>
      </c>
      <c r="D8393">
        <f>IF('Dobór mocy zestawu'!$E$6&gt;=Arkusz2!C8393,"CPV 10",0)</f>
        <v>0</v>
      </c>
    </row>
    <row r="8394" spans="3:4">
      <c r="C8394">
        <v>8393</v>
      </c>
      <c r="D8394">
        <f>IF('Dobór mocy zestawu'!$E$6&gt;=Arkusz2!C8394,"CPV 10",0)</f>
        <v>0</v>
      </c>
    </row>
    <row r="8395" spans="3:4">
      <c r="C8395">
        <v>8394</v>
      </c>
      <c r="D8395">
        <f>IF('Dobór mocy zestawu'!$E$6&gt;=Arkusz2!C8395,"CPV 10",0)</f>
        <v>0</v>
      </c>
    </row>
    <row r="8396" spans="3:4">
      <c r="C8396">
        <v>8395</v>
      </c>
      <c r="D8396">
        <f>IF('Dobór mocy zestawu'!$E$6&gt;=Arkusz2!C8396,"CPV 10",0)</f>
        <v>0</v>
      </c>
    </row>
    <row r="8397" spans="3:4">
      <c r="C8397">
        <v>8396</v>
      </c>
      <c r="D8397">
        <f>IF('Dobór mocy zestawu'!$E$6&gt;=Arkusz2!C8397,"CPV 10",0)</f>
        <v>0</v>
      </c>
    </row>
    <row r="8398" spans="3:4">
      <c r="C8398">
        <v>8397</v>
      </c>
      <c r="D8398">
        <f>IF('Dobór mocy zestawu'!$E$6&gt;=Arkusz2!C8398,"CPV 10",0)</f>
        <v>0</v>
      </c>
    </row>
    <row r="8399" spans="3:4">
      <c r="C8399">
        <v>8398</v>
      </c>
      <c r="D8399">
        <f>IF('Dobór mocy zestawu'!$E$6&gt;=Arkusz2!C8399,"CPV 10",0)</f>
        <v>0</v>
      </c>
    </row>
    <row r="8400" spans="3:4">
      <c r="C8400">
        <v>8399</v>
      </c>
      <c r="D8400">
        <f>IF('Dobór mocy zestawu'!$E$6&gt;=Arkusz2!C8400,"CPV 10",0)</f>
        <v>0</v>
      </c>
    </row>
    <row r="8401" spans="3:4">
      <c r="C8401">
        <v>8400</v>
      </c>
      <c r="D8401">
        <f>IF('Dobór mocy zestawu'!$E$6&gt;=Arkusz2!C8401,"CPV 10",0)</f>
        <v>0</v>
      </c>
    </row>
    <row r="8402" spans="3:4">
      <c r="C8402">
        <v>8401</v>
      </c>
      <c r="D8402">
        <f>IF('Dobór mocy zestawu'!$E$6&gt;=Arkusz2!C8402,"CPV 10",0)</f>
        <v>0</v>
      </c>
    </row>
    <row r="8403" spans="3:4">
      <c r="C8403">
        <v>8402</v>
      </c>
      <c r="D8403">
        <f>IF('Dobór mocy zestawu'!$E$6&gt;=Arkusz2!C8403,"CPV 10",0)</f>
        <v>0</v>
      </c>
    </row>
    <row r="8404" spans="3:4">
      <c r="C8404">
        <v>8403</v>
      </c>
      <c r="D8404">
        <f>IF('Dobór mocy zestawu'!$E$6&gt;=Arkusz2!C8404,"CPV 10",0)</f>
        <v>0</v>
      </c>
    </row>
    <row r="8405" spans="3:4">
      <c r="C8405">
        <v>8404</v>
      </c>
      <c r="D8405">
        <f>IF('Dobór mocy zestawu'!$E$6&gt;=Arkusz2!C8405,"CPV 10",0)</f>
        <v>0</v>
      </c>
    </row>
    <row r="8406" spans="3:4">
      <c r="C8406">
        <v>8405</v>
      </c>
      <c r="D8406">
        <f>IF('Dobór mocy zestawu'!$E$6&gt;=Arkusz2!C8406,"CPV 10",0)</f>
        <v>0</v>
      </c>
    </row>
    <row r="8407" spans="3:4">
      <c r="C8407">
        <v>8406</v>
      </c>
      <c r="D8407">
        <f>IF('Dobór mocy zestawu'!$E$6&gt;=Arkusz2!C8407,"CPV 10",0)</f>
        <v>0</v>
      </c>
    </row>
    <row r="8408" spans="3:4">
      <c r="C8408">
        <v>8407</v>
      </c>
      <c r="D8408">
        <f>IF('Dobór mocy zestawu'!$E$6&gt;=Arkusz2!C8408,"CPV 10",0)</f>
        <v>0</v>
      </c>
    </row>
    <row r="8409" spans="3:4">
      <c r="C8409">
        <v>8408</v>
      </c>
      <c r="D8409">
        <f>IF('Dobór mocy zestawu'!$E$6&gt;=Arkusz2!C8409,"CPV 10",0)</f>
        <v>0</v>
      </c>
    </row>
    <row r="8410" spans="3:4">
      <c r="C8410">
        <v>8409</v>
      </c>
      <c r="D8410">
        <f>IF('Dobór mocy zestawu'!$E$6&gt;=Arkusz2!C8410,"CPV 10",0)</f>
        <v>0</v>
      </c>
    </row>
    <row r="8411" spans="3:4">
      <c r="C8411">
        <v>8410</v>
      </c>
      <c r="D8411">
        <f>IF('Dobór mocy zestawu'!$E$6&gt;=Arkusz2!C8411,"CPV 10",0)</f>
        <v>0</v>
      </c>
    </row>
    <row r="8412" spans="3:4">
      <c r="C8412">
        <v>8411</v>
      </c>
      <c r="D8412">
        <f>IF('Dobór mocy zestawu'!$E$6&gt;=Arkusz2!C8412,"CPV 10",0)</f>
        <v>0</v>
      </c>
    </row>
    <row r="8413" spans="3:4">
      <c r="C8413">
        <v>8412</v>
      </c>
      <c r="D8413">
        <f>IF('Dobór mocy zestawu'!$E$6&gt;=Arkusz2!C8413,"CPV 10",0)</f>
        <v>0</v>
      </c>
    </row>
    <row r="8414" spans="3:4">
      <c r="C8414">
        <v>8413</v>
      </c>
      <c r="D8414">
        <f>IF('Dobór mocy zestawu'!$E$6&gt;=Arkusz2!C8414,"CPV 10",0)</f>
        <v>0</v>
      </c>
    </row>
    <row r="8415" spans="3:4">
      <c r="C8415">
        <v>8414</v>
      </c>
      <c r="D8415">
        <f>IF('Dobór mocy zestawu'!$E$6&gt;=Arkusz2!C8415,"CPV 10",0)</f>
        <v>0</v>
      </c>
    </row>
    <row r="8416" spans="3:4">
      <c r="C8416">
        <v>8415</v>
      </c>
      <c r="D8416">
        <f>IF('Dobór mocy zestawu'!$E$6&gt;=Arkusz2!C8416,"CPV 10",0)</f>
        <v>0</v>
      </c>
    </row>
    <row r="8417" spans="3:4">
      <c r="C8417">
        <v>8416</v>
      </c>
      <c r="D8417">
        <f>IF('Dobór mocy zestawu'!$E$6&gt;=Arkusz2!C8417,"CPV 10",0)</f>
        <v>0</v>
      </c>
    </row>
    <row r="8418" spans="3:4">
      <c r="C8418">
        <v>8417</v>
      </c>
      <c r="D8418">
        <f>IF('Dobór mocy zestawu'!$E$6&gt;=Arkusz2!C8418,"CPV 10",0)</f>
        <v>0</v>
      </c>
    </row>
    <row r="8419" spans="3:4">
      <c r="C8419">
        <v>8418</v>
      </c>
      <c r="D8419">
        <f>IF('Dobór mocy zestawu'!$E$6&gt;=Arkusz2!C8419,"CPV 10",0)</f>
        <v>0</v>
      </c>
    </row>
    <row r="8420" spans="3:4">
      <c r="C8420">
        <v>8419</v>
      </c>
      <c r="D8420">
        <f>IF('Dobór mocy zestawu'!$E$6&gt;=Arkusz2!C8420,"CPV 10",0)</f>
        <v>0</v>
      </c>
    </row>
    <row r="8421" spans="3:4">
      <c r="C8421">
        <v>8420</v>
      </c>
      <c r="D8421">
        <f>IF('Dobór mocy zestawu'!$E$6&gt;=Arkusz2!C8421,"CPV 10",0)</f>
        <v>0</v>
      </c>
    </row>
    <row r="8422" spans="3:4">
      <c r="C8422">
        <v>8421</v>
      </c>
      <c r="D8422">
        <f>IF('Dobór mocy zestawu'!$E$6&gt;=Arkusz2!C8422,"CPV 10",0)</f>
        <v>0</v>
      </c>
    </row>
    <row r="8423" spans="3:4">
      <c r="C8423">
        <v>8422</v>
      </c>
      <c r="D8423">
        <f>IF('Dobór mocy zestawu'!$E$6&gt;=Arkusz2!C8423,"CPV 10",0)</f>
        <v>0</v>
      </c>
    </row>
    <row r="8424" spans="3:4">
      <c r="C8424">
        <v>8423</v>
      </c>
      <c r="D8424">
        <f>IF('Dobór mocy zestawu'!$E$6&gt;=Arkusz2!C8424,"CPV 10",0)</f>
        <v>0</v>
      </c>
    </row>
    <row r="8425" spans="3:4">
      <c r="C8425">
        <v>8424</v>
      </c>
      <c r="D8425">
        <f>IF('Dobór mocy zestawu'!$E$6&gt;=Arkusz2!C8425,"CPV 10",0)</f>
        <v>0</v>
      </c>
    </row>
    <row r="8426" spans="3:4">
      <c r="C8426">
        <v>8425</v>
      </c>
      <c r="D8426">
        <f>IF('Dobór mocy zestawu'!$E$6&gt;=Arkusz2!C8426,"CPV 10",0)</f>
        <v>0</v>
      </c>
    </row>
    <row r="8427" spans="3:4">
      <c r="C8427">
        <v>8426</v>
      </c>
      <c r="D8427">
        <f>IF('Dobór mocy zestawu'!$E$6&gt;=Arkusz2!C8427,"CPV 10",0)</f>
        <v>0</v>
      </c>
    </row>
    <row r="8428" spans="3:4">
      <c r="C8428">
        <v>8427</v>
      </c>
      <c r="D8428">
        <f>IF('Dobór mocy zestawu'!$E$6&gt;=Arkusz2!C8428,"CPV 10",0)</f>
        <v>0</v>
      </c>
    </row>
    <row r="8429" spans="3:4">
      <c r="C8429">
        <v>8428</v>
      </c>
      <c r="D8429">
        <f>IF('Dobór mocy zestawu'!$E$6&gt;=Arkusz2!C8429,"CPV 10",0)</f>
        <v>0</v>
      </c>
    </row>
    <row r="8430" spans="3:4">
      <c r="C8430">
        <v>8429</v>
      </c>
      <c r="D8430">
        <f>IF('Dobór mocy zestawu'!$E$6&gt;=Arkusz2!C8430,"CPV 10",0)</f>
        <v>0</v>
      </c>
    </row>
    <row r="8431" spans="3:4">
      <c r="C8431">
        <v>8430</v>
      </c>
      <c r="D8431">
        <f>IF('Dobór mocy zestawu'!$E$6&gt;=Arkusz2!C8431,"CPV 10",0)</f>
        <v>0</v>
      </c>
    </row>
    <row r="8432" spans="3:4">
      <c r="C8432">
        <v>8431</v>
      </c>
      <c r="D8432">
        <f>IF('Dobór mocy zestawu'!$E$6&gt;=Arkusz2!C8432,"CPV 10",0)</f>
        <v>0</v>
      </c>
    </row>
    <row r="8433" spans="3:4">
      <c r="C8433">
        <v>8432</v>
      </c>
      <c r="D8433">
        <f>IF('Dobór mocy zestawu'!$E$6&gt;=Arkusz2!C8433,"CPV 10",0)</f>
        <v>0</v>
      </c>
    </row>
    <row r="8434" spans="3:4">
      <c r="C8434">
        <v>8433</v>
      </c>
      <c r="D8434">
        <f>IF('Dobór mocy zestawu'!$E$6&gt;=Arkusz2!C8434,"CPV 10",0)</f>
        <v>0</v>
      </c>
    </row>
    <row r="8435" spans="3:4">
      <c r="C8435">
        <v>8434</v>
      </c>
      <c r="D8435">
        <f>IF('Dobór mocy zestawu'!$E$6&gt;=Arkusz2!C8435,"CPV 10",0)</f>
        <v>0</v>
      </c>
    </row>
    <row r="8436" spans="3:4">
      <c r="C8436">
        <v>8435</v>
      </c>
      <c r="D8436">
        <f>IF('Dobór mocy zestawu'!$E$6&gt;=Arkusz2!C8436,"CPV 10",0)</f>
        <v>0</v>
      </c>
    </row>
    <row r="8437" spans="3:4">
      <c r="C8437">
        <v>8436</v>
      </c>
      <c r="D8437">
        <f>IF('Dobór mocy zestawu'!$E$6&gt;=Arkusz2!C8437,"CPV 10",0)</f>
        <v>0</v>
      </c>
    </row>
    <row r="8438" spans="3:4">
      <c r="C8438">
        <v>8437</v>
      </c>
      <c r="D8438">
        <f>IF('Dobór mocy zestawu'!$E$6&gt;=Arkusz2!C8438,"CPV 10",0)</f>
        <v>0</v>
      </c>
    </row>
    <row r="8439" spans="3:4">
      <c r="C8439">
        <v>8438</v>
      </c>
      <c r="D8439">
        <f>IF('Dobór mocy zestawu'!$E$6&gt;=Arkusz2!C8439,"CPV 10",0)</f>
        <v>0</v>
      </c>
    </row>
    <row r="8440" spans="3:4">
      <c r="C8440">
        <v>8439</v>
      </c>
      <c r="D8440">
        <f>IF('Dobór mocy zestawu'!$E$6&gt;=Arkusz2!C8440,"CPV 10",0)</f>
        <v>0</v>
      </c>
    </row>
    <row r="8441" spans="3:4">
      <c r="C8441">
        <v>8440</v>
      </c>
      <c r="D8441">
        <f>IF('Dobór mocy zestawu'!$E$6&gt;=Arkusz2!C8441,"CPV 10",0)</f>
        <v>0</v>
      </c>
    </row>
    <row r="8442" spans="3:4">
      <c r="C8442">
        <v>8441</v>
      </c>
      <c r="D8442">
        <f>IF('Dobór mocy zestawu'!$E$6&gt;=Arkusz2!C8442,"CPV 10",0)</f>
        <v>0</v>
      </c>
    </row>
    <row r="8443" spans="3:4">
      <c r="C8443">
        <v>8442</v>
      </c>
      <c r="D8443">
        <f>IF('Dobór mocy zestawu'!$E$6&gt;=Arkusz2!C8443,"CPV 10",0)</f>
        <v>0</v>
      </c>
    </row>
    <row r="8444" spans="3:4">
      <c r="C8444">
        <v>8443</v>
      </c>
      <c r="D8444">
        <f>IF('Dobór mocy zestawu'!$E$6&gt;=Arkusz2!C8444,"CPV 10",0)</f>
        <v>0</v>
      </c>
    </row>
    <row r="8445" spans="3:4">
      <c r="C8445">
        <v>8444</v>
      </c>
      <c r="D8445">
        <f>IF('Dobór mocy zestawu'!$E$6&gt;=Arkusz2!C8445,"CPV 10",0)</f>
        <v>0</v>
      </c>
    </row>
    <row r="8446" spans="3:4">
      <c r="C8446">
        <v>8445</v>
      </c>
      <c r="D8446">
        <f>IF('Dobór mocy zestawu'!$E$6&gt;=Arkusz2!C8446,"CPV 10",0)</f>
        <v>0</v>
      </c>
    </row>
    <row r="8447" spans="3:4">
      <c r="C8447">
        <v>8446</v>
      </c>
      <c r="D8447">
        <f>IF('Dobór mocy zestawu'!$E$6&gt;=Arkusz2!C8447,"CPV 10",0)</f>
        <v>0</v>
      </c>
    </row>
    <row r="8448" spans="3:4">
      <c r="C8448">
        <v>8447</v>
      </c>
      <c r="D8448">
        <f>IF('Dobór mocy zestawu'!$E$6&gt;=Arkusz2!C8448,"CPV 10",0)</f>
        <v>0</v>
      </c>
    </row>
    <row r="8449" spans="3:4">
      <c r="C8449">
        <v>8448</v>
      </c>
      <c r="D8449">
        <f>IF('Dobór mocy zestawu'!$E$6&gt;=Arkusz2!C8449,"CPV 10",0)</f>
        <v>0</v>
      </c>
    </row>
    <row r="8450" spans="3:4">
      <c r="C8450">
        <v>8449</v>
      </c>
      <c r="D8450">
        <f>IF('Dobór mocy zestawu'!$E$6&gt;=Arkusz2!C8450,"CPV 10",0)</f>
        <v>0</v>
      </c>
    </row>
    <row r="8451" spans="3:4">
      <c r="C8451">
        <v>8450</v>
      </c>
      <c r="D8451">
        <f>IF('Dobór mocy zestawu'!$E$6&gt;=Arkusz2!C8451,"CPV 10",0)</f>
        <v>0</v>
      </c>
    </row>
    <row r="8452" spans="3:4">
      <c r="C8452">
        <v>8451</v>
      </c>
      <c r="D8452">
        <f>IF('Dobór mocy zestawu'!$E$6&gt;=Arkusz2!C8452,"CPV 10",0)</f>
        <v>0</v>
      </c>
    </row>
    <row r="8453" spans="3:4">
      <c r="C8453">
        <v>8452</v>
      </c>
      <c r="D8453">
        <f>IF('Dobór mocy zestawu'!$E$6&gt;=Arkusz2!C8453,"CPV 10",0)</f>
        <v>0</v>
      </c>
    </row>
    <row r="8454" spans="3:4">
      <c r="C8454">
        <v>8453</v>
      </c>
      <c r="D8454">
        <f>IF('Dobór mocy zestawu'!$E$6&gt;=Arkusz2!C8454,"CPV 10",0)</f>
        <v>0</v>
      </c>
    </row>
    <row r="8455" spans="3:4">
      <c r="C8455">
        <v>8454</v>
      </c>
      <c r="D8455">
        <f>IF('Dobór mocy zestawu'!$E$6&gt;=Arkusz2!C8455,"CPV 10",0)</f>
        <v>0</v>
      </c>
    </row>
    <row r="8456" spans="3:4">
      <c r="C8456">
        <v>8455</v>
      </c>
      <c r="D8456">
        <f>IF('Dobór mocy zestawu'!$E$6&gt;=Arkusz2!C8456,"CPV 10",0)</f>
        <v>0</v>
      </c>
    </row>
    <row r="8457" spans="3:4">
      <c r="C8457">
        <v>8456</v>
      </c>
      <c r="D8457">
        <f>IF('Dobór mocy zestawu'!$E$6&gt;=Arkusz2!C8457,"CPV 10",0)</f>
        <v>0</v>
      </c>
    </row>
    <row r="8458" spans="3:4">
      <c r="C8458">
        <v>8457</v>
      </c>
      <c r="D8458">
        <f>IF('Dobór mocy zestawu'!$E$6&gt;=Arkusz2!C8458,"CPV 10",0)</f>
        <v>0</v>
      </c>
    </row>
    <row r="8459" spans="3:4">
      <c r="C8459">
        <v>8458</v>
      </c>
      <c r="D8459">
        <f>IF('Dobór mocy zestawu'!$E$6&gt;=Arkusz2!C8459,"CPV 10",0)</f>
        <v>0</v>
      </c>
    </row>
    <row r="8460" spans="3:4">
      <c r="C8460">
        <v>8459</v>
      </c>
      <c r="D8460">
        <f>IF('Dobór mocy zestawu'!$E$6&gt;=Arkusz2!C8460,"CPV 10",0)</f>
        <v>0</v>
      </c>
    </row>
    <row r="8461" spans="3:4">
      <c r="C8461">
        <v>8460</v>
      </c>
      <c r="D8461">
        <f>IF('Dobór mocy zestawu'!$E$6&gt;=Arkusz2!C8461,"CPV 10",0)</f>
        <v>0</v>
      </c>
    </row>
    <row r="8462" spans="3:4">
      <c r="C8462">
        <v>8461</v>
      </c>
      <c r="D8462">
        <f>IF('Dobór mocy zestawu'!$E$6&gt;=Arkusz2!C8462,"CPV 10",0)</f>
        <v>0</v>
      </c>
    </row>
    <row r="8463" spans="3:4">
      <c r="C8463">
        <v>8462</v>
      </c>
      <c r="D8463">
        <f>IF('Dobór mocy zestawu'!$E$6&gt;=Arkusz2!C8463,"CPV 10",0)</f>
        <v>0</v>
      </c>
    </row>
    <row r="8464" spans="3:4">
      <c r="C8464">
        <v>8463</v>
      </c>
      <c r="D8464">
        <f>IF('Dobór mocy zestawu'!$E$6&gt;=Arkusz2!C8464,"CPV 10",0)</f>
        <v>0</v>
      </c>
    </row>
    <row r="8465" spans="3:4">
      <c r="C8465">
        <v>8464</v>
      </c>
      <c r="D8465">
        <f>IF('Dobór mocy zestawu'!$E$6&gt;=Arkusz2!C8465,"CPV 10",0)</f>
        <v>0</v>
      </c>
    </row>
    <row r="8466" spans="3:4">
      <c r="C8466">
        <v>8465</v>
      </c>
      <c r="D8466">
        <f>IF('Dobór mocy zestawu'!$E$6&gt;=Arkusz2!C8466,"CPV 10",0)</f>
        <v>0</v>
      </c>
    </row>
    <row r="8467" spans="3:4">
      <c r="C8467">
        <v>8466</v>
      </c>
      <c r="D8467">
        <f>IF('Dobór mocy zestawu'!$E$6&gt;=Arkusz2!C8467,"CPV 10",0)</f>
        <v>0</v>
      </c>
    </row>
    <row r="8468" spans="3:4">
      <c r="C8468">
        <v>8467</v>
      </c>
      <c r="D8468">
        <f>IF('Dobór mocy zestawu'!$E$6&gt;=Arkusz2!C8468,"CPV 10",0)</f>
        <v>0</v>
      </c>
    </row>
    <row r="8469" spans="3:4">
      <c r="C8469">
        <v>8468</v>
      </c>
      <c r="D8469">
        <f>IF('Dobór mocy zestawu'!$E$6&gt;=Arkusz2!C8469,"CPV 10",0)</f>
        <v>0</v>
      </c>
    </row>
    <row r="8470" spans="3:4">
      <c r="C8470">
        <v>8469</v>
      </c>
      <c r="D8470">
        <f>IF('Dobór mocy zestawu'!$E$6&gt;=Arkusz2!C8470,"CPV 10",0)</f>
        <v>0</v>
      </c>
    </row>
    <row r="8471" spans="3:4">
      <c r="C8471">
        <v>8470</v>
      </c>
      <c r="D8471">
        <f>IF('Dobór mocy zestawu'!$E$6&gt;=Arkusz2!C8471,"CPV 10",0)</f>
        <v>0</v>
      </c>
    </row>
    <row r="8472" spans="3:4">
      <c r="C8472">
        <v>8471</v>
      </c>
      <c r="D8472">
        <f>IF('Dobór mocy zestawu'!$E$6&gt;=Arkusz2!C8472,"CPV 10",0)</f>
        <v>0</v>
      </c>
    </row>
    <row r="8473" spans="3:4">
      <c r="C8473">
        <v>8472</v>
      </c>
      <c r="D8473">
        <f>IF('Dobór mocy zestawu'!$E$6&gt;=Arkusz2!C8473,"CPV 10",0)</f>
        <v>0</v>
      </c>
    </row>
    <row r="8474" spans="3:4">
      <c r="C8474">
        <v>8473</v>
      </c>
      <c r="D8474">
        <f>IF('Dobór mocy zestawu'!$E$6&gt;=Arkusz2!C8474,"CPV 10",0)</f>
        <v>0</v>
      </c>
    </row>
    <row r="8475" spans="3:4">
      <c r="C8475">
        <v>8474</v>
      </c>
      <c r="D8475">
        <f>IF('Dobór mocy zestawu'!$E$6&gt;=Arkusz2!C8475,"CPV 10",0)</f>
        <v>0</v>
      </c>
    </row>
    <row r="8476" spans="3:4">
      <c r="C8476">
        <v>8475</v>
      </c>
      <c r="D8476">
        <f>IF('Dobór mocy zestawu'!$E$6&gt;=Arkusz2!C8476,"CPV 10",0)</f>
        <v>0</v>
      </c>
    </row>
    <row r="8477" spans="3:4">
      <c r="C8477">
        <v>8476</v>
      </c>
      <c r="D8477">
        <f>IF('Dobór mocy zestawu'!$E$6&gt;=Arkusz2!C8477,"CPV 10",0)</f>
        <v>0</v>
      </c>
    </row>
    <row r="8478" spans="3:4">
      <c r="C8478">
        <v>8477</v>
      </c>
      <c r="D8478">
        <f>IF('Dobór mocy zestawu'!$E$6&gt;=Arkusz2!C8478,"CPV 10",0)</f>
        <v>0</v>
      </c>
    </row>
    <row r="8479" spans="3:4">
      <c r="C8479">
        <v>8478</v>
      </c>
      <c r="D8479">
        <f>IF('Dobór mocy zestawu'!$E$6&gt;=Arkusz2!C8479,"CPV 10",0)</f>
        <v>0</v>
      </c>
    </row>
    <row r="8480" spans="3:4">
      <c r="C8480">
        <v>8479</v>
      </c>
      <c r="D8480">
        <f>IF('Dobór mocy zestawu'!$E$6&gt;=Arkusz2!C8480,"CPV 10",0)</f>
        <v>0</v>
      </c>
    </row>
    <row r="8481" spans="3:4">
      <c r="C8481">
        <v>8480</v>
      </c>
      <c r="D8481">
        <f>IF('Dobór mocy zestawu'!$E$6&gt;=Arkusz2!C8481,"CPV 10",0)</f>
        <v>0</v>
      </c>
    </row>
    <row r="8482" spans="3:4">
      <c r="C8482">
        <v>8481</v>
      </c>
      <c r="D8482">
        <f>IF('Dobór mocy zestawu'!$E$6&gt;=Arkusz2!C8482,"CPV 10",0)</f>
        <v>0</v>
      </c>
    </row>
    <row r="8483" spans="3:4">
      <c r="C8483">
        <v>8482</v>
      </c>
      <c r="D8483">
        <f>IF('Dobór mocy zestawu'!$E$6&gt;=Arkusz2!C8483,"CPV 10",0)</f>
        <v>0</v>
      </c>
    </row>
    <row r="8484" spans="3:4">
      <c r="C8484">
        <v>8483</v>
      </c>
      <c r="D8484">
        <f>IF('Dobór mocy zestawu'!$E$6&gt;=Arkusz2!C8484,"CPV 10",0)</f>
        <v>0</v>
      </c>
    </row>
    <row r="8485" spans="3:4">
      <c r="C8485">
        <v>8484</v>
      </c>
      <c r="D8485">
        <f>IF('Dobór mocy zestawu'!$E$6&gt;=Arkusz2!C8485,"CPV 10",0)</f>
        <v>0</v>
      </c>
    </row>
    <row r="8486" spans="3:4">
      <c r="C8486">
        <v>8485</v>
      </c>
      <c r="D8486">
        <f>IF('Dobór mocy zestawu'!$E$6&gt;=Arkusz2!C8486,"CPV 10",0)</f>
        <v>0</v>
      </c>
    </row>
    <row r="8487" spans="3:4">
      <c r="C8487">
        <v>8486</v>
      </c>
      <c r="D8487">
        <f>IF('Dobór mocy zestawu'!$E$6&gt;=Arkusz2!C8487,"CPV 10",0)</f>
        <v>0</v>
      </c>
    </row>
    <row r="8488" spans="3:4">
      <c r="C8488">
        <v>8487</v>
      </c>
      <c r="D8488">
        <f>IF('Dobór mocy zestawu'!$E$6&gt;=Arkusz2!C8488,"CPV 10",0)</f>
        <v>0</v>
      </c>
    </row>
    <row r="8489" spans="3:4">
      <c r="C8489">
        <v>8488</v>
      </c>
      <c r="D8489">
        <f>IF('Dobór mocy zestawu'!$E$6&gt;=Arkusz2!C8489,"CPV 10",0)</f>
        <v>0</v>
      </c>
    </row>
    <row r="8490" spans="3:4">
      <c r="C8490">
        <v>8489</v>
      </c>
      <c r="D8490">
        <f>IF('Dobór mocy zestawu'!$E$6&gt;=Arkusz2!C8490,"CPV 10",0)</f>
        <v>0</v>
      </c>
    </row>
    <row r="8491" spans="3:4">
      <c r="C8491">
        <v>8490</v>
      </c>
      <c r="D8491">
        <f>IF('Dobór mocy zestawu'!$E$6&gt;=Arkusz2!C8491,"CPV 10",0)</f>
        <v>0</v>
      </c>
    </row>
    <row r="8492" spans="3:4">
      <c r="C8492">
        <v>8491</v>
      </c>
      <c r="D8492">
        <f>IF('Dobór mocy zestawu'!$E$6&gt;=Arkusz2!C8492,"CPV 10",0)</f>
        <v>0</v>
      </c>
    </row>
    <row r="8493" spans="3:4">
      <c r="C8493">
        <v>8492</v>
      </c>
      <c r="D8493">
        <f>IF('Dobór mocy zestawu'!$E$6&gt;=Arkusz2!C8493,"CPV 10",0)</f>
        <v>0</v>
      </c>
    </row>
    <row r="8494" spans="3:4">
      <c r="C8494">
        <v>8493</v>
      </c>
      <c r="D8494">
        <f>IF('Dobór mocy zestawu'!$E$6&gt;=Arkusz2!C8494,"CPV 10",0)</f>
        <v>0</v>
      </c>
    </row>
    <row r="8495" spans="3:4">
      <c r="C8495">
        <v>8494</v>
      </c>
      <c r="D8495">
        <f>IF('Dobór mocy zestawu'!$E$6&gt;=Arkusz2!C8495,"CPV 10",0)</f>
        <v>0</v>
      </c>
    </row>
    <row r="8496" spans="3:4">
      <c r="C8496">
        <v>8495</v>
      </c>
      <c r="D8496">
        <f>IF('Dobór mocy zestawu'!$E$6&gt;=Arkusz2!C8496,"CPV 10",0)</f>
        <v>0</v>
      </c>
    </row>
    <row r="8497" spans="3:4">
      <c r="C8497">
        <v>8496</v>
      </c>
      <c r="D8497">
        <f>IF('Dobór mocy zestawu'!$E$6&gt;=Arkusz2!C8497,"CPV 10",0)</f>
        <v>0</v>
      </c>
    </row>
    <row r="8498" spans="3:4">
      <c r="C8498">
        <v>8497</v>
      </c>
      <c r="D8498">
        <f>IF('Dobór mocy zestawu'!$E$6&gt;=Arkusz2!C8498,"CPV 10",0)</f>
        <v>0</v>
      </c>
    </row>
    <row r="8499" spans="3:4">
      <c r="C8499">
        <v>8498</v>
      </c>
      <c r="D8499">
        <f>IF('Dobór mocy zestawu'!$E$6&gt;=Arkusz2!C8499,"CPV 10",0)</f>
        <v>0</v>
      </c>
    </row>
    <row r="8500" spans="3:4">
      <c r="C8500">
        <v>8499</v>
      </c>
      <c r="D8500">
        <f>IF('Dobór mocy zestawu'!$E$6&gt;=Arkusz2!C8500,"CPV 10",0)</f>
        <v>0</v>
      </c>
    </row>
    <row r="8501" spans="3:4">
      <c r="C8501">
        <v>8500</v>
      </c>
      <c r="D8501">
        <f>IF('Dobór mocy zestawu'!$E$6&gt;=Arkusz2!C8501,"CPV 10",0)</f>
        <v>0</v>
      </c>
    </row>
    <row r="8502" spans="3:4">
      <c r="C8502">
        <v>8501</v>
      </c>
      <c r="D8502">
        <f>IF('Dobór mocy zestawu'!$E$6&gt;=Arkusz2!C8502,"CPV 10",0)</f>
        <v>0</v>
      </c>
    </row>
    <row r="8503" spans="3:4">
      <c r="C8503">
        <v>8502</v>
      </c>
      <c r="D8503">
        <f>IF('Dobór mocy zestawu'!$E$6&gt;=Arkusz2!C8503,"CPV 10",0)</f>
        <v>0</v>
      </c>
    </row>
    <row r="8504" spans="3:4">
      <c r="C8504">
        <v>8503</v>
      </c>
      <c r="D8504">
        <f>IF('Dobór mocy zestawu'!$E$6&gt;=Arkusz2!C8504,"CPV 10",0)</f>
        <v>0</v>
      </c>
    </row>
    <row r="8505" spans="3:4">
      <c r="C8505">
        <v>8504</v>
      </c>
      <c r="D8505">
        <f>IF('Dobór mocy zestawu'!$E$6&gt;=Arkusz2!C8505,"CPV 10",0)</f>
        <v>0</v>
      </c>
    </row>
    <row r="8506" spans="3:4">
      <c r="C8506">
        <v>8505</v>
      </c>
      <c r="D8506">
        <f>IF('Dobór mocy zestawu'!$E$6&gt;=Arkusz2!C8506,"CPV 10",0)</f>
        <v>0</v>
      </c>
    </row>
    <row r="8507" spans="3:4">
      <c r="C8507">
        <v>8506</v>
      </c>
      <c r="D8507">
        <f>IF('Dobór mocy zestawu'!$E$6&gt;=Arkusz2!C8507,"CPV 10",0)</f>
        <v>0</v>
      </c>
    </row>
    <row r="8508" spans="3:4">
      <c r="C8508">
        <v>8507</v>
      </c>
      <c r="D8508">
        <f>IF('Dobór mocy zestawu'!$E$6&gt;=Arkusz2!C8508,"CPV 10",0)</f>
        <v>0</v>
      </c>
    </row>
    <row r="8509" spans="3:4">
      <c r="C8509">
        <v>8508</v>
      </c>
      <c r="D8509">
        <f>IF('Dobór mocy zestawu'!$E$6&gt;=Arkusz2!C8509,"CPV 10",0)</f>
        <v>0</v>
      </c>
    </row>
    <row r="8510" spans="3:4">
      <c r="C8510">
        <v>8509</v>
      </c>
      <c r="D8510">
        <f>IF('Dobór mocy zestawu'!$E$6&gt;=Arkusz2!C8510,"CPV 10",0)</f>
        <v>0</v>
      </c>
    </row>
    <row r="8511" spans="3:4">
      <c r="C8511">
        <v>8510</v>
      </c>
      <c r="D8511">
        <f>IF('Dobór mocy zestawu'!$E$6&gt;=Arkusz2!C8511,"CPV 10",0)</f>
        <v>0</v>
      </c>
    </row>
    <row r="8512" spans="3:4">
      <c r="C8512">
        <v>8511</v>
      </c>
      <c r="D8512">
        <f>IF('Dobór mocy zestawu'!$E$6&gt;=Arkusz2!C8512,"CPV 10",0)</f>
        <v>0</v>
      </c>
    </row>
    <row r="8513" spans="3:4">
      <c r="C8513">
        <v>8512</v>
      </c>
      <c r="D8513">
        <f>IF('Dobór mocy zestawu'!$E$6&gt;=Arkusz2!C8513,"CPV 10",0)</f>
        <v>0</v>
      </c>
    </row>
    <row r="8514" spans="3:4">
      <c r="C8514">
        <v>8513</v>
      </c>
      <c r="D8514">
        <f>IF('Dobór mocy zestawu'!$E$6&gt;=Arkusz2!C8514,"CPV 10",0)</f>
        <v>0</v>
      </c>
    </row>
    <row r="8515" spans="3:4">
      <c r="C8515">
        <v>8514</v>
      </c>
      <c r="D8515">
        <f>IF('Dobór mocy zestawu'!$E$6&gt;=Arkusz2!C8515,"CPV 10",0)</f>
        <v>0</v>
      </c>
    </row>
    <row r="8516" spans="3:4">
      <c r="C8516">
        <v>8515</v>
      </c>
      <c r="D8516">
        <f>IF('Dobór mocy zestawu'!$E$6&gt;=Arkusz2!C8516,"CPV 10",0)</f>
        <v>0</v>
      </c>
    </row>
    <row r="8517" spans="3:4">
      <c r="C8517">
        <v>8516</v>
      </c>
      <c r="D8517">
        <f>IF('Dobór mocy zestawu'!$E$6&gt;=Arkusz2!C8517,"CPV 10",0)</f>
        <v>0</v>
      </c>
    </row>
    <row r="8518" spans="3:4">
      <c r="C8518">
        <v>8517</v>
      </c>
      <c r="D8518">
        <f>IF('Dobór mocy zestawu'!$E$6&gt;=Arkusz2!C8518,"CPV 10",0)</f>
        <v>0</v>
      </c>
    </row>
    <row r="8519" spans="3:4">
      <c r="C8519">
        <v>8518</v>
      </c>
      <c r="D8519">
        <f>IF('Dobór mocy zestawu'!$E$6&gt;=Arkusz2!C8519,"CPV 10",0)</f>
        <v>0</v>
      </c>
    </row>
    <row r="8520" spans="3:4">
      <c r="C8520">
        <v>8519</v>
      </c>
      <c r="D8520">
        <f>IF('Dobór mocy zestawu'!$E$6&gt;=Arkusz2!C8520,"CPV 10",0)</f>
        <v>0</v>
      </c>
    </row>
    <row r="8521" spans="3:4">
      <c r="C8521">
        <v>8520</v>
      </c>
      <c r="D8521">
        <f>IF('Dobór mocy zestawu'!$E$6&gt;=Arkusz2!C8521,"CPV 10",0)</f>
        <v>0</v>
      </c>
    </row>
    <row r="8522" spans="3:4">
      <c r="C8522">
        <v>8521</v>
      </c>
      <c r="D8522">
        <f>IF('Dobór mocy zestawu'!$E$6&gt;=Arkusz2!C8522,"CPV 10",0)</f>
        <v>0</v>
      </c>
    </row>
    <row r="8523" spans="3:4">
      <c r="C8523">
        <v>8522</v>
      </c>
      <c r="D8523">
        <f>IF('Dobór mocy zestawu'!$E$6&gt;=Arkusz2!C8523,"CPV 10",0)</f>
        <v>0</v>
      </c>
    </row>
    <row r="8524" spans="3:4">
      <c r="C8524">
        <v>8523</v>
      </c>
      <c r="D8524">
        <f>IF('Dobór mocy zestawu'!$E$6&gt;=Arkusz2!C8524,"CPV 10",0)</f>
        <v>0</v>
      </c>
    </row>
    <row r="8525" spans="3:4">
      <c r="C8525">
        <v>8524</v>
      </c>
      <c r="D8525">
        <f>IF('Dobór mocy zestawu'!$E$6&gt;=Arkusz2!C8525,"CPV 10",0)</f>
        <v>0</v>
      </c>
    </row>
    <row r="8526" spans="3:4">
      <c r="C8526">
        <v>8525</v>
      </c>
      <c r="D8526">
        <f>IF('Dobór mocy zestawu'!$E$6&gt;=Arkusz2!C8526,"CPV 10",0)</f>
        <v>0</v>
      </c>
    </row>
    <row r="8527" spans="3:4">
      <c r="C8527">
        <v>8526</v>
      </c>
      <c r="D8527">
        <f>IF('Dobór mocy zestawu'!$E$6&gt;=Arkusz2!C8527,"CPV 10",0)</f>
        <v>0</v>
      </c>
    </row>
    <row r="8528" spans="3:4">
      <c r="C8528">
        <v>8527</v>
      </c>
      <c r="D8528">
        <f>IF('Dobór mocy zestawu'!$E$6&gt;=Arkusz2!C8528,"CPV 10",0)</f>
        <v>0</v>
      </c>
    </row>
    <row r="8529" spans="3:4">
      <c r="C8529">
        <v>8528</v>
      </c>
      <c r="D8529">
        <f>IF('Dobór mocy zestawu'!$E$6&gt;=Arkusz2!C8529,"CPV 10",0)</f>
        <v>0</v>
      </c>
    </row>
    <row r="8530" spans="3:4">
      <c r="C8530">
        <v>8529</v>
      </c>
      <c r="D8530">
        <f>IF('Dobór mocy zestawu'!$E$6&gt;=Arkusz2!C8530,"CPV 10",0)</f>
        <v>0</v>
      </c>
    </row>
    <row r="8531" spans="3:4">
      <c r="C8531">
        <v>8530</v>
      </c>
      <c r="D8531">
        <f>IF('Dobór mocy zestawu'!$E$6&gt;=Arkusz2!C8531,"CPV 10",0)</f>
        <v>0</v>
      </c>
    </row>
    <row r="8532" spans="3:4">
      <c r="C8532">
        <v>8531</v>
      </c>
      <c r="D8532">
        <f>IF('Dobór mocy zestawu'!$E$6&gt;=Arkusz2!C8532,"CPV 10",0)</f>
        <v>0</v>
      </c>
    </row>
    <row r="8533" spans="3:4">
      <c r="C8533">
        <v>8532</v>
      </c>
      <c r="D8533">
        <f>IF('Dobór mocy zestawu'!$E$6&gt;=Arkusz2!C8533,"CPV 10",0)</f>
        <v>0</v>
      </c>
    </row>
    <row r="8534" spans="3:4">
      <c r="C8534">
        <v>8533</v>
      </c>
      <c r="D8534">
        <f>IF('Dobór mocy zestawu'!$E$6&gt;=Arkusz2!C8534,"CPV 10",0)</f>
        <v>0</v>
      </c>
    </row>
    <row r="8535" spans="3:4">
      <c r="C8535">
        <v>8534</v>
      </c>
      <c r="D8535">
        <f>IF('Dobór mocy zestawu'!$E$6&gt;=Arkusz2!C8535,"CPV 10",0)</f>
        <v>0</v>
      </c>
    </row>
    <row r="8536" spans="3:4">
      <c r="C8536">
        <v>8535</v>
      </c>
      <c r="D8536">
        <f>IF('Dobór mocy zestawu'!$E$6&gt;=Arkusz2!C8536,"CPV 10",0)</f>
        <v>0</v>
      </c>
    </row>
    <row r="8537" spans="3:4">
      <c r="C8537">
        <v>8536</v>
      </c>
      <c r="D8537">
        <f>IF('Dobór mocy zestawu'!$E$6&gt;=Arkusz2!C8537,"CPV 10",0)</f>
        <v>0</v>
      </c>
    </row>
    <row r="8538" spans="3:4">
      <c r="C8538">
        <v>8537</v>
      </c>
      <c r="D8538">
        <f>IF('Dobór mocy zestawu'!$E$6&gt;=Arkusz2!C8538,"CPV 10",0)</f>
        <v>0</v>
      </c>
    </row>
    <row r="8539" spans="3:4">
      <c r="C8539">
        <v>8538</v>
      </c>
      <c r="D8539">
        <f>IF('Dobór mocy zestawu'!$E$6&gt;=Arkusz2!C8539,"CPV 10",0)</f>
        <v>0</v>
      </c>
    </row>
    <row r="8540" spans="3:4">
      <c r="C8540">
        <v>8539</v>
      </c>
      <c r="D8540">
        <f>IF('Dobór mocy zestawu'!$E$6&gt;=Arkusz2!C8540,"CPV 10",0)</f>
        <v>0</v>
      </c>
    </row>
    <row r="8541" spans="3:4">
      <c r="C8541">
        <v>8540</v>
      </c>
      <c r="D8541">
        <f>IF('Dobór mocy zestawu'!$E$6&gt;=Arkusz2!C8541,"CPV 10",0)</f>
        <v>0</v>
      </c>
    </row>
    <row r="8542" spans="3:4">
      <c r="C8542">
        <v>8541</v>
      </c>
      <c r="D8542">
        <f>IF('Dobór mocy zestawu'!$E$6&gt;=Arkusz2!C8542,"CPV 10",0)</f>
        <v>0</v>
      </c>
    </row>
    <row r="8543" spans="3:4">
      <c r="C8543">
        <v>8542</v>
      </c>
      <c r="D8543">
        <f>IF('Dobór mocy zestawu'!$E$6&gt;=Arkusz2!C8543,"CPV 10",0)</f>
        <v>0</v>
      </c>
    </row>
    <row r="8544" spans="3:4">
      <c r="C8544">
        <v>8543</v>
      </c>
      <c r="D8544">
        <f>IF('Dobór mocy zestawu'!$E$6&gt;=Arkusz2!C8544,"CPV 10",0)</f>
        <v>0</v>
      </c>
    </row>
    <row r="8545" spans="3:4">
      <c r="C8545">
        <v>8544</v>
      </c>
      <c r="D8545">
        <f>IF('Dobór mocy zestawu'!$E$6&gt;=Arkusz2!C8545,"CPV 10",0)</f>
        <v>0</v>
      </c>
    </row>
    <row r="8546" spans="3:4">
      <c r="C8546">
        <v>8545</v>
      </c>
      <c r="D8546">
        <f>IF('Dobór mocy zestawu'!$E$6&gt;=Arkusz2!C8546,"CPV 10",0)</f>
        <v>0</v>
      </c>
    </row>
    <row r="8547" spans="3:4">
      <c r="C8547">
        <v>8546</v>
      </c>
      <c r="D8547">
        <f>IF('Dobór mocy zestawu'!$E$6&gt;=Arkusz2!C8547,"CPV 10",0)</f>
        <v>0</v>
      </c>
    </row>
    <row r="8548" spans="3:4">
      <c r="C8548">
        <v>8547</v>
      </c>
      <c r="D8548">
        <f>IF('Dobór mocy zestawu'!$E$6&gt;=Arkusz2!C8548,"CPV 10",0)</f>
        <v>0</v>
      </c>
    </row>
    <row r="8549" spans="3:4">
      <c r="C8549">
        <v>8548</v>
      </c>
      <c r="D8549">
        <f>IF('Dobór mocy zestawu'!$E$6&gt;=Arkusz2!C8549,"CPV 10",0)</f>
        <v>0</v>
      </c>
    </row>
    <row r="8550" spans="3:4">
      <c r="C8550">
        <v>8549</v>
      </c>
      <c r="D8550">
        <f>IF('Dobór mocy zestawu'!$E$6&gt;=Arkusz2!C8550,"CPV 10",0)</f>
        <v>0</v>
      </c>
    </row>
    <row r="8551" spans="3:4">
      <c r="C8551">
        <v>8550</v>
      </c>
      <c r="D8551">
        <f>IF('Dobór mocy zestawu'!$E$6&gt;=Arkusz2!C8551,"CPV 10",0)</f>
        <v>0</v>
      </c>
    </row>
    <row r="8552" spans="3:4">
      <c r="C8552">
        <v>8551</v>
      </c>
      <c r="D8552">
        <f>IF('Dobór mocy zestawu'!$E$6&gt;=Arkusz2!C8552,"CPV 10",0)</f>
        <v>0</v>
      </c>
    </row>
    <row r="8553" spans="3:4">
      <c r="C8553">
        <v>8552</v>
      </c>
      <c r="D8553">
        <f>IF('Dobór mocy zestawu'!$E$6&gt;=Arkusz2!C8553,"CPV 10",0)</f>
        <v>0</v>
      </c>
    </row>
    <row r="8554" spans="3:4">
      <c r="C8554">
        <v>8553</v>
      </c>
      <c r="D8554">
        <f>IF('Dobór mocy zestawu'!$E$6&gt;=Arkusz2!C8554,"CPV 10",0)</f>
        <v>0</v>
      </c>
    </row>
    <row r="8555" spans="3:4">
      <c r="C8555">
        <v>8554</v>
      </c>
      <c r="D8555">
        <f>IF('Dobór mocy zestawu'!$E$6&gt;=Arkusz2!C8555,"CPV 10",0)</f>
        <v>0</v>
      </c>
    </row>
    <row r="8556" spans="3:4">
      <c r="C8556">
        <v>8555</v>
      </c>
      <c r="D8556">
        <f>IF('Dobór mocy zestawu'!$E$6&gt;=Arkusz2!C8556,"CPV 10",0)</f>
        <v>0</v>
      </c>
    </row>
    <row r="8557" spans="3:4">
      <c r="C8557">
        <v>8556</v>
      </c>
      <c r="D8557">
        <f>IF('Dobór mocy zestawu'!$E$6&gt;=Arkusz2!C8557,"CPV 10",0)</f>
        <v>0</v>
      </c>
    </row>
    <row r="8558" spans="3:4">
      <c r="C8558">
        <v>8557</v>
      </c>
      <c r="D8558">
        <f>IF('Dobór mocy zestawu'!$E$6&gt;=Arkusz2!C8558,"CPV 10",0)</f>
        <v>0</v>
      </c>
    </row>
    <row r="8559" spans="3:4">
      <c r="C8559">
        <v>8558</v>
      </c>
      <c r="D8559">
        <f>IF('Dobór mocy zestawu'!$E$6&gt;=Arkusz2!C8559,"CPV 10",0)</f>
        <v>0</v>
      </c>
    </row>
    <row r="8560" spans="3:4">
      <c r="C8560">
        <v>8559</v>
      </c>
      <c r="D8560">
        <f>IF('Dobór mocy zestawu'!$E$6&gt;=Arkusz2!C8560,"CPV 10",0)</f>
        <v>0</v>
      </c>
    </row>
    <row r="8561" spans="3:4">
      <c r="C8561">
        <v>8560</v>
      </c>
      <c r="D8561">
        <f>IF('Dobór mocy zestawu'!$E$6&gt;=Arkusz2!C8561,"CPV 10",0)</f>
        <v>0</v>
      </c>
    </row>
    <row r="8562" spans="3:4">
      <c r="C8562">
        <v>8561</v>
      </c>
      <c r="D8562">
        <f>IF('Dobór mocy zestawu'!$E$6&gt;=Arkusz2!C8562,"CPV 10",0)</f>
        <v>0</v>
      </c>
    </row>
    <row r="8563" spans="3:4">
      <c r="C8563">
        <v>8562</v>
      </c>
      <c r="D8563">
        <f>IF('Dobór mocy zestawu'!$E$6&gt;=Arkusz2!C8563,"CPV 10",0)</f>
        <v>0</v>
      </c>
    </row>
    <row r="8564" spans="3:4">
      <c r="C8564">
        <v>8563</v>
      </c>
      <c r="D8564">
        <f>IF('Dobór mocy zestawu'!$E$6&gt;=Arkusz2!C8564,"CPV 10",0)</f>
        <v>0</v>
      </c>
    </row>
    <row r="8565" spans="3:4">
      <c r="C8565">
        <v>8564</v>
      </c>
      <c r="D8565">
        <f>IF('Dobór mocy zestawu'!$E$6&gt;=Arkusz2!C8565,"CPV 10",0)</f>
        <v>0</v>
      </c>
    </row>
    <row r="8566" spans="3:4">
      <c r="C8566">
        <v>8565</v>
      </c>
      <c r="D8566">
        <f>IF('Dobór mocy zestawu'!$E$6&gt;=Arkusz2!C8566,"CPV 10",0)</f>
        <v>0</v>
      </c>
    </row>
    <row r="8567" spans="3:4">
      <c r="C8567">
        <v>8566</v>
      </c>
      <c r="D8567">
        <f>IF('Dobór mocy zestawu'!$E$6&gt;=Arkusz2!C8567,"CPV 10",0)</f>
        <v>0</v>
      </c>
    </row>
    <row r="8568" spans="3:4">
      <c r="C8568">
        <v>8567</v>
      </c>
      <c r="D8568">
        <f>IF('Dobór mocy zestawu'!$E$6&gt;=Arkusz2!C8568,"CPV 10",0)</f>
        <v>0</v>
      </c>
    </row>
    <row r="8569" spans="3:4">
      <c r="C8569">
        <v>8568</v>
      </c>
      <c r="D8569">
        <f>IF('Dobór mocy zestawu'!$E$6&gt;=Arkusz2!C8569,"CPV 10",0)</f>
        <v>0</v>
      </c>
    </row>
    <row r="8570" spans="3:4">
      <c r="C8570">
        <v>8569</v>
      </c>
      <c r="D8570">
        <f>IF('Dobór mocy zestawu'!$E$6&gt;=Arkusz2!C8570,"CPV 10",0)</f>
        <v>0</v>
      </c>
    </row>
    <row r="8571" spans="3:4">
      <c r="C8571">
        <v>8570</v>
      </c>
      <c r="D8571">
        <f>IF('Dobór mocy zestawu'!$E$6&gt;=Arkusz2!C8571,"CPV 10",0)</f>
        <v>0</v>
      </c>
    </row>
    <row r="8572" spans="3:4">
      <c r="C8572">
        <v>8571</v>
      </c>
      <c r="D8572">
        <f>IF('Dobór mocy zestawu'!$E$6&gt;=Arkusz2!C8572,"CPV 10",0)</f>
        <v>0</v>
      </c>
    </row>
    <row r="8573" spans="3:4">
      <c r="C8573">
        <v>8572</v>
      </c>
      <c r="D8573">
        <f>IF('Dobór mocy zestawu'!$E$6&gt;=Arkusz2!C8573,"CPV 10",0)</f>
        <v>0</v>
      </c>
    </row>
    <row r="8574" spans="3:4">
      <c r="C8574">
        <v>8573</v>
      </c>
      <c r="D8574">
        <f>IF('Dobór mocy zestawu'!$E$6&gt;=Arkusz2!C8574,"CPV 10",0)</f>
        <v>0</v>
      </c>
    </row>
    <row r="8575" spans="3:4">
      <c r="C8575">
        <v>8574</v>
      </c>
      <c r="D8575">
        <f>IF('Dobór mocy zestawu'!$E$6&gt;=Arkusz2!C8575,"CPV 10",0)</f>
        <v>0</v>
      </c>
    </row>
    <row r="8576" spans="3:4">
      <c r="C8576">
        <v>8575</v>
      </c>
      <c r="D8576">
        <f>IF('Dobór mocy zestawu'!$E$6&gt;=Arkusz2!C8576,"CPV 10",0)</f>
        <v>0</v>
      </c>
    </row>
    <row r="8577" spans="3:4">
      <c r="C8577">
        <v>8576</v>
      </c>
      <c r="D8577">
        <f>IF('Dobór mocy zestawu'!$E$6&gt;=Arkusz2!C8577,"CPV 10",0)</f>
        <v>0</v>
      </c>
    </row>
    <row r="8578" spans="3:4">
      <c r="C8578">
        <v>8577</v>
      </c>
      <c r="D8578">
        <f>IF('Dobór mocy zestawu'!$E$6&gt;=Arkusz2!C8578,"CPV 10",0)</f>
        <v>0</v>
      </c>
    </row>
    <row r="8579" spans="3:4">
      <c r="C8579">
        <v>8578</v>
      </c>
      <c r="D8579">
        <f>IF('Dobór mocy zestawu'!$E$6&gt;=Arkusz2!C8579,"CPV 10",0)</f>
        <v>0</v>
      </c>
    </row>
    <row r="8580" spans="3:4">
      <c r="C8580">
        <v>8579</v>
      </c>
      <c r="D8580">
        <f>IF('Dobór mocy zestawu'!$E$6&gt;=Arkusz2!C8580,"CPV 10",0)</f>
        <v>0</v>
      </c>
    </row>
    <row r="8581" spans="3:4">
      <c r="C8581">
        <v>8580</v>
      </c>
      <c r="D8581">
        <f>IF('Dobór mocy zestawu'!$E$6&gt;=Arkusz2!C8581,"CPV 10",0)</f>
        <v>0</v>
      </c>
    </row>
    <row r="8582" spans="3:4">
      <c r="C8582">
        <v>8581</v>
      </c>
      <c r="D8582">
        <f>IF('Dobór mocy zestawu'!$E$6&gt;=Arkusz2!C8582,"CPV 10",0)</f>
        <v>0</v>
      </c>
    </row>
    <row r="8583" spans="3:4">
      <c r="C8583">
        <v>8582</v>
      </c>
      <c r="D8583">
        <f>IF('Dobór mocy zestawu'!$E$6&gt;=Arkusz2!C8583,"CPV 10",0)</f>
        <v>0</v>
      </c>
    </row>
    <row r="8584" spans="3:4">
      <c r="C8584">
        <v>8583</v>
      </c>
      <c r="D8584">
        <f>IF('Dobór mocy zestawu'!$E$6&gt;=Arkusz2!C8584,"CPV 10",0)</f>
        <v>0</v>
      </c>
    </row>
    <row r="8585" spans="3:4">
      <c r="C8585">
        <v>8584</v>
      </c>
      <c r="D8585">
        <f>IF('Dobór mocy zestawu'!$E$6&gt;=Arkusz2!C8585,"CPV 10",0)</f>
        <v>0</v>
      </c>
    </row>
    <row r="8586" spans="3:4">
      <c r="C8586">
        <v>8585</v>
      </c>
      <c r="D8586">
        <f>IF('Dobór mocy zestawu'!$E$6&gt;=Arkusz2!C8586,"CPV 10",0)</f>
        <v>0</v>
      </c>
    </row>
    <row r="8587" spans="3:4">
      <c r="C8587">
        <v>8586</v>
      </c>
      <c r="D8587">
        <f>IF('Dobór mocy zestawu'!$E$6&gt;=Arkusz2!C8587,"CPV 10",0)</f>
        <v>0</v>
      </c>
    </row>
    <row r="8588" spans="3:4">
      <c r="C8588">
        <v>8587</v>
      </c>
      <c r="D8588">
        <f>IF('Dobór mocy zestawu'!$E$6&gt;=Arkusz2!C8588,"CPV 10",0)</f>
        <v>0</v>
      </c>
    </row>
    <row r="8589" spans="3:4">
      <c r="C8589">
        <v>8588</v>
      </c>
      <c r="D8589">
        <f>IF('Dobór mocy zestawu'!$E$6&gt;=Arkusz2!C8589,"CPV 10",0)</f>
        <v>0</v>
      </c>
    </row>
    <row r="8590" spans="3:4">
      <c r="C8590">
        <v>8589</v>
      </c>
      <c r="D8590">
        <f>IF('Dobór mocy zestawu'!$E$6&gt;=Arkusz2!C8590,"CPV 10",0)</f>
        <v>0</v>
      </c>
    </row>
    <row r="8591" spans="3:4">
      <c r="C8591">
        <v>8590</v>
      </c>
      <c r="D8591">
        <f>IF('Dobór mocy zestawu'!$E$6&gt;=Arkusz2!C8591,"CPV 10",0)</f>
        <v>0</v>
      </c>
    </row>
    <row r="8592" spans="3:4">
      <c r="C8592">
        <v>8591</v>
      </c>
      <c r="D8592">
        <f>IF('Dobór mocy zestawu'!$E$6&gt;=Arkusz2!C8592,"CPV 10",0)</f>
        <v>0</v>
      </c>
    </row>
    <row r="8593" spans="3:4">
      <c r="C8593">
        <v>8592</v>
      </c>
      <c r="D8593">
        <f>IF('Dobór mocy zestawu'!$E$6&gt;=Arkusz2!C8593,"CPV 10",0)</f>
        <v>0</v>
      </c>
    </row>
    <row r="8594" spans="3:4">
      <c r="C8594">
        <v>8593</v>
      </c>
      <c r="D8594">
        <f>IF('Dobór mocy zestawu'!$E$6&gt;=Arkusz2!C8594,"CPV 10",0)</f>
        <v>0</v>
      </c>
    </row>
    <row r="8595" spans="3:4">
      <c r="C8595">
        <v>8594</v>
      </c>
      <c r="D8595">
        <f>IF('Dobór mocy zestawu'!$E$6&gt;=Arkusz2!C8595,"CPV 10",0)</f>
        <v>0</v>
      </c>
    </row>
    <row r="8596" spans="3:4">
      <c r="C8596">
        <v>8595</v>
      </c>
      <c r="D8596">
        <f>IF('Dobór mocy zestawu'!$E$6&gt;=Arkusz2!C8596,"CPV 10",0)</f>
        <v>0</v>
      </c>
    </row>
    <row r="8597" spans="3:4">
      <c r="C8597">
        <v>8596</v>
      </c>
      <c r="D8597">
        <f>IF('Dobór mocy zestawu'!$E$6&gt;=Arkusz2!C8597,"CPV 10",0)</f>
        <v>0</v>
      </c>
    </row>
    <row r="8598" spans="3:4">
      <c r="C8598">
        <v>8597</v>
      </c>
      <c r="D8598">
        <f>IF('Dobór mocy zestawu'!$E$6&gt;=Arkusz2!C8598,"CPV 10",0)</f>
        <v>0</v>
      </c>
    </row>
    <row r="8599" spans="3:4">
      <c r="C8599">
        <v>8598</v>
      </c>
      <c r="D8599">
        <f>IF('Dobór mocy zestawu'!$E$6&gt;=Arkusz2!C8599,"CPV 10",0)</f>
        <v>0</v>
      </c>
    </row>
    <row r="8600" spans="3:4">
      <c r="C8600">
        <v>8599</v>
      </c>
      <c r="D8600">
        <f>IF('Dobór mocy zestawu'!$E$6&gt;=Arkusz2!C8600,"CPV 10",0)</f>
        <v>0</v>
      </c>
    </row>
    <row r="8601" spans="3:4">
      <c r="C8601">
        <v>8600</v>
      </c>
      <c r="D8601">
        <f>IF('Dobór mocy zestawu'!$E$6&gt;=Arkusz2!C8601,"CPV 10",0)</f>
        <v>0</v>
      </c>
    </row>
    <row r="8602" spans="3:4">
      <c r="C8602">
        <v>8601</v>
      </c>
      <c r="D8602">
        <f>IF('Dobór mocy zestawu'!$E$6&gt;=Arkusz2!C8602,"CPV 10",0)</f>
        <v>0</v>
      </c>
    </row>
    <row r="8603" spans="3:4">
      <c r="C8603">
        <v>8602</v>
      </c>
      <c r="D8603">
        <f>IF('Dobór mocy zestawu'!$E$6&gt;=Arkusz2!C8603,"CPV 10",0)</f>
        <v>0</v>
      </c>
    </row>
    <row r="8604" spans="3:4">
      <c r="C8604">
        <v>8603</v>
      </c>
      <c r="D8604">
        <f>IF('Dobór mocy zestawu'!$E$6&gt;=Arkusz2!C8604,"CPV 10",0)</f>
        <v>0</v>
      </c>
    </row>
    <row r="8605" spans="3:4">
      <c r="C8605">
        <v>8604</v>
      </c>
      <c r="D8605">
        <f>IF('Dobór mocy zestawu'!$E$6&gt;=Arkusz2!C8605,"CPV 10",0)</f>
        <v>0</v>
      </c>
    </row>
    <row r="8606" spans="3:4">
      <c r="C8606">
        <v>8605</v>
      </c>
      <c r="D8606">
        <f>IF('Dobór mocy zestawu'!$E$6&gt;=Arkusz2!C8606,"CPV 10",0)</f>
        <v>0</v>
      </c>
    </row>
    <row r="8607" spans="3:4">
      <c r="C8607">
        <v>8606</v>
      </c>
      <c r="D8607">
        <f>IF('Dobór mocy zestawu'!$E$6&gt;=Arkusz2!C8607,"CPV 10",0)</f>
        <v>0</v>
      </c>
    </row>
    <row r="8608" spans="3:4">
      <c r="C8608">
        <v>8607</v>
      </c>
      <c r="D8608">
        <f>IF('Dobór mocy zestawu'!$E$6&gt;=Arkusz2!C8608,"CPV 10",0)</f>
        <v>0</v>
      </c>
    </row>
    <row r="8609" spans="3:4">
      <c r="C8609">
        <v>8608</v>
      </c>
      <c r="D8609">
        <f>IF('Dobór mocy zestawu'!$E$6&gt;=Arkusz2!C8609,"CPV 10",0)</f>
        <v>0</v>
      </c>
    </row>
    <row r="8610" spans="3:4">
      <c r="C8610">
        <v>8609</v>
      </c>
      <c r="D8610">
        <f>IF('Dobór mocy zestawu'!$E$6&gt;=Arkusz2!C8610,"CPV 10",0)</f>
        <v>0</v>
      </c>
    </row>
    <row r="8611" spans="3:4">
      <c r="C8611">
        <v>8610</v>
      </c>
      <c r="D8611">
        <f>IF('Dobór mocy zestawu'!$E$6&gt;=Arkusz2!C8611,"CPV 10",0)</f>
        <v>0</v>
      </c>
    </row>
    <row r="8612" spans="3:4">
      <c r="C8612">
        <v>8611</v>
      </c>
      <c r="D8612">
        <f>IF('Dobór mocy zestawu'!$E$6&gt;=Arkusz2!C8612,"CPV 10",0)</f>
        <v>0</v>
      </c>
    </row>
    <row r="8613" spans="3:4">
      <c r="C8613">
        <v>8612</v>
      </c>
      <c r="D8613">
        <f>IF('Dobór mocy zestawu'!$E$6&gt;=Arkusz2!C8613,"CPV 10",0)</f>
        <v>0</v>
      </c>
    </row>
    <row r="8614" spans="3:4">
      <c r="C8614">
        <v>8613</v>
      </c>
      <c r="D8614">
        <f>IF('Dobór mocy zestawu'!$E$6&gt;=Arkusz2!C8614,"CPV 10",0)</f>
        <v>0</v>
      </c>
    </row>
    <row r="8615" spans="3:4">
      <c r="C8615">
        <v>8614</v>
      </c>
      <c r="D8615">
        <f>IF('Dobór mocy zestawu'!$E$6&gt;=Arkusz2!C8615,"CPV 10",0)</f>
        <v>0</v>
      </c>
    </row>
    <row r="8616" spans="3:4">
      <c r="C8616">
        <v>8615</v>
      </c>
      <c r="D8616">
        <f>IF('Dobór mocy zestawu'!$E$6&gt;=Arkusz2!C8616,"CPV 10",0)</f>
        <v>0</v>
      </c>
    </row>
    <row r="8617" spans="3:4">
      <c r="C8617">
        <v>8616</v>
      </c>
      <c r="D8617">
        <f>IF('Dobór mocy zestawu'!$E$6&gt;=Arkusz2!C8617,"CPV 10",0)</f>
        <v>0</v>
      </c>
    </row>
    <row r="8618" spans="3:4">
      <c r="C8618">
        <v>8617</v>
      </c>
      <c r="D8618">
        <f>IF('Dobór mocy zestawu'!$E$6&gt;=Arkusz2!C8618,"CPV 10",0)</f>
        <v>0</v>
      </c>
    </row>
    <row r="8619" spans="3:4">
      <c r="C8619">
        <v>8618</v>
      </c>
      <c r="D8619">
        <f>IF('Dobór mocy zestawu'!$E$6&gt;=Arkusz2!C8619,"CPV 10",0)</f>
        <v>0</v>
      </c>
    </row>
    <row r="8620" spans="3:4">
      <c r="C8620">
        <v>8619</v>
      </c>
      <c r="D8620">
        <f>IF('Dobór mocy zestawu'!$E$6&gt;=Arkusz2!C8620,"CPV 10",0)</f>
        <v>0</v>
      </c>
    </row>
    <row r="8621" spans="3:4">
      <c r="C8621">
        <v>8620</v>
      </c>
      <c r="D8621">
        <f>IF('Dobór mocy zestawu'!$E$6&gt;=Arkusz2!C8621,"CPV 10",0)</f>
        <v>0</v>
      </c>
    </row>
    <row r="8622" spans="3:4">
      <c r="C8622">
        <v>8621</v>
      </c>
      <c r="D8622">
        <f>IF('Dobór mocy zestawu'!$E$6&gt;=Arkusz2!C8622,"CPV 10",0)</f>
        <v>0</v>
      </c>
    </row>
    <row r="8623" spans="3:4">
      <c r="C8623">
        <v>8622</v>
      </c>
      <c r="D8623">
        <f>IF('Dobór mocy zestawu'!$E$6&gt;=Arkusz2!C8623,"CPV 10",0)</f>
        <v>0</v>
      </c>
    </row>
    <row r="8624" spans="3:4">
      <c r="C8624">
        <v>8623</v>
      </c>
      <c r="D8624">
        <f>IF('Dobór mocy zestawu'!$E$6&gt;=Arkusz2!C8624,"CPV 10",0)</f>
        <v>0</v>
      </c>
    </row>
    <row r="8625" spans="3:4">
      <c r="C8625">
        <v>8624</v>
      </c>
      <c r="D8625">
        <f>IF('Dobór mocy zestawu'!$E$6&gt;=Arkusz2!C8625,"CPV 10",0)</f>
        <v>0</v>
      </c>
    </row>
    <row r="8626" spans="3:4">
      <c r="C8626">
        <v>8625</v>
      </c>
      <c r="D8626">
        <f>IF('Dobór mocy zestawu'!$E$6&gt;=Arkusz2!C8626,"CPV 10",0)</f>
        <v>0</v>
      </c>
    </row>
    <row r="8627" spans="3:4">
      <c r="C8627">
        <v>8626</v>
      </c>
      <c r="D8627">
        <f>IF('Dobór mocy zestawu'!$E$6&gt;=Arkusz2!C8627,"CPV 10",0)</f>
        <v>0</v>
      </c>
    </row>
    <row r="8628" spans="3:4">
      <c r="C8628">
        <v>8627</v>
      </c>
      <c r="D8628">
        <f>IF('Dobór mocy zestawu'!$E$6&gt;=Arkusz2!C8628,"CPV 10",0)</f>
        <v>0</v>
      </c>
    </row>
    <row r="8629" spans="3:4">
      <c r="C8629">
        <v>8628</v>
      </c>
      <c r="D8629">
        <f>IF('Dobór mocy zestawu'!$E$6&gt;=Arkusz2!C8629,"CPV 10",0)</f>
        <v>0</v>
      </c>
    </row>
    <row r="8630" spans="3:4">
      <c r="C8630">
        <v>8629</v>
      </c>
      <c r="D8630">
        <f>IF('Dobór mocy zestawu'!$E$6&gt;=Arkusz2!C8630,"CPV 10",0)</f>
        <v>0</v>
      </c>
    </row>
    <row r="8631" spans="3:4">
      <c r="C8631">
        <v>8630</v>
      </c>
      <c r="D8631">
        <f>IF('Dobór mocy zestawu'!$E$6&gt;=Arkusz2!C8631,"CPV 10",0)</f>
        <v>0</v>
      </c>
    </row>
    <row r="8632" spans="3:4">
      <c r="C8632">
        <v>8631</v>
      </c>
      <c r="D8632">
        <f>IF('Dobór mocy zestawu'!$E$6&gt;=Arkusz2!C8632,"CPV 10",0)</f>
        <v>0</v>
      </c>
    </row>
    <row r="8633" spans="3:4">
      <c r="C8633">
        <v>8632</v>
      </c>
      <c r="D8633">
        <f>IF('Dobór mocy zestawu'!$E$6&gt;=Arkusz2!C8633,"CPV 10",0)</f>
        <v>0</v>
      </c>
    </row>
    <row r="8634" spans="3:4">
      <c r="C8634">
        <v>8633</v>
      </c>
      <c r="D8634">
        <f>IF('Dobór mocy zestawu'!$E$6&gt;=Arkusz2!C8634,"CPV 10",0)</f>
        <v>0</v>
      </c>
    </row>
    <row r="8635" spans="3:4">
      <c r="C8635">
        <v>8634</v>
      </c>
      <c r="D8635">
        <f>IF('Dobór mocy zestawu'!$E$6&gt;=Arkusz2!C8635,"CPV 10",0)</f>
        <v>0</v>
      </c>
    </row>
    <row r="8636" spans="3:4">
      <c r="C8636">
        <v>8635</v>
      </c>
      <c r="D8636">
        <f>IF('Dobór mocy zestawu'!$E$6&gt;=Arkusz2!C8636,"CPV 10",0)</f>
        <v>0</v>
      </c>
    </row>
    <row r="8637" spans="3:4">
      <c r="C8637">
        <v>8636</v>
      </c>
      <c r="D8637">
        <f>IF('Dobór mocy zestawu'!$E$6&gt;=Arkusz2!C8637,"CPV 10",0)</f>
        <v>0</v>
      </c>
    </row>
    <row r="8638" spans="3:4">
      <c r="C8638">
        <v>8637</v>
      </c>
      <c r="D8638">
        <f>IF('Dobór mocy zestawu'!$E$6&gt;=Arkusz2!C8638,"CPV 10",0)</f>
        <v>0</v>
      </c>
    </row>
    <row r="8639" spans="3:4">
      <c r="C8639">
        <v>8638</v>
      </c>
      <c r="D8639">
        <f>IF('Dobór mocy zestawu'!$E$6&gt;=Arkusz2!C8639,"CPV 10",0)</f>
        <v>0</v>
      </c>
    </row>
    <row r="8640" spans="3:4">
      <c r="C8640">
        <v>8639</v>
      </c>
      <c r="D8640">
        <f>IF('Dobór mocy zestawu'!$E$6&gt;=Arkusz2!C8640,"CPV 10",0)</f>
        <v>0</v>
      </c>
    </row>
    <row r="8641" spans="3:4">
      <c r="C8641">
        <v>8640</v>
      </c>
      <c r="D8641">
        <f>IF('Dobór mocy zestawu'!$E$6&gt;=Arkusz2!C8641,"CPV 10",0)</f>
        <v>0</v>
      </c>
    </row>
    <row r="8642" spans="3:4">
      <c r="C8642">
        <v>8641</v>
      </c>
      <c r="D8642">
        <f>IF('Dobór mocy zestawu'!$E$6&gt;=Arkusz2!C8642,"CPV 10",0)</f>
        <v>0</v>
      </c>
    </row>
    <row r="8643" spans="3:4">
      <c r="C8643">
        <v>8642</v>
      </c>
      <c r="D8643">
        <f>IF('Dobór mocy zestawu'!$E$6&gt;=Arkusz2!C8643,"CPV 10",0)</f>
        <v>0</v>
      </c>
    </row>
    <row r="8644" spans="3:4">
      <c r="C8644">
        <v>8643</v>
      </c>
      <c r="D8644">
        <f>IF('Dobór mocy zestawu'!$E$6&gt;=Arkusz2!C8644,"CPV 10",0)</f>
        <v>0</v>
      </c>
    </row>
    <row r="8645" spans="3:4">
      <c r="C8645">
        <v>8644</v>
      </c>
      <c r="D8645">
        <f>IF('Dobór mocy zestawu'!$E$6&gt;=Arkusz2!C8645,"CPV 10",0)</f>
        <v>0</v>
      </c>
    </row>
    <row r="8646" spans="3:4">
      <c r="C8646">
        <v>8645</v>
      </c>
      <c r="D8646">
        <f>IF('Dobór mocy zestawu'!$E$6&gt;=Arkusz2!C8646,"CPV 10",0)</f>
        <v>0</v>
      </c>
    </row>
    <row r="8647" spans="3:4">
      <c r="C8647">
        <v>8646</v>
      </c>
      <c r="D8647">
        <f>IF('Dobór mocy zestawu'!$E$6&gt;=Arkusz2!C8647,"CPV 10",0)</f>
        <v>0</v>
      </c>
    </row>
    <row r="8648" spans="3:4">
      <c r="C8648">
        <v>8647</v>
      </c>
      <c r="D8648">
        <f>IF('Dobór mocy zestawu'!$E$6&gt;=Arkusz2!C8648,"CPV 10",0)</f>
        <v>0</v>
      </c>
    </row>
    <row r="8649" spans="3:4">
      <c r="C8649">
        <v>8648</v>
      </c>
      <c r="D8649">
        <f>IF('Dobór mocy zestawu'!$E$6&gt;=Arkusz2!C8649,"CPV 10",0)</f>
        <v>0</v>
      </c>
    </row>
    <row r="8650" spans="3:4">
      <c r="C8650">
        <v>8649</v>
      </c>
      <c r="D8650">
        <f>IF('Dobór mocy zestawu'!$E$6&gt;=Arkusz2!C8650,"CPV 10",0)</f>
        <v>0</v>
      </c>
    </row>
    <row r="8651" spans="3:4">
      <c r="C8651">
        <v>8650</v>
      </c>
      <c r="D8651">
        <f>IF('Dobór mocy zestawu'!$E$6&gt;=Arkusz2!C8651,"CPV 10",0)</f>
        <v>0</v>
      </c>
    </row>
    <row r="8652" spans="3:4">
      <c r="C8652">
        <v>8651</v>
      </c>
      <c r="D8652">
        <f>IF('Dobór mocy zestawu'!$E$6&gt;=Arkusz2!C8652,"CPV 10",0)</f>
        <v>0</v>
      </c>
    </row>
    <row r="8653" spans="3:4">
      <c r="C8653">
        <v>8652</v>
      </c>
      <c r="D8653">
        <f>IF('Dobór mocy zestawu'!$E$6&gt;=Arkusz2!C8653,"CPV 10",0)</f>
        <v>0</v>
      </c>
    </row>
    <row r="8654" spans="3:4">
      <c r="C8654">
        <v>8653</v>
      </c>
      <c r="D8654">
        <f>IF('Dobór mocy zestawu'!$E$6&gt;=Arkusz2!C8654,"CPV 10",0)</f>
        <v>0</v>
      </c>
    </row>
    <row r="8655" spans="3:4">
      <c r="C8655">
        <v>8654</v>
      </c>
      <c r="D8655">
        <f>IF('Dobór mocy zestawu'!$E$6&gt;=Arkusz2!C8655,"CPV 10",0)</f>
        <v>0</v>
      </c>
    </row>
    <row r="8656" spans="3:4">
      <c r="C8656">
        <v>8655</v>
      </c>
      <c r="D8656">
        <f>IF('Dobór mocy zestawu'!$E$6&gt;=Arkusz2!C8656,"CPV 10",0)</f>
        <v>0</v>
      </c>
    </row>
    <row r="8657" spans="3:4">
      <c r="C8657">
        <v>8656</v>
      </c>
      <c r="D8657">
        <f>IF('Dobór mocy zestawu'!$E$6&gt;=Arkusz2!C8657,"CPV 10",0)</f>
        <v>0</v>
      </c>
    </row>
    <row r="8658" spans="3:4">
      <c r="C8658">
        <v>8657</v>
      </c>
      <c r="D8658">
        <f>IF('Dobór mocy zestawu'!$E$6&gt;=Arkusz2!C8658,"CPV 10",0)</f>
        <v>0</v>
      </c>
    </row>
    <row r="8659" spans="3:4">
      <c r="C8659">
        <v>8658</v>
      </c>
      <c r="D8659">
        <f>IF('Dobór mocy zestawu'!$E$6&gt;=Arkusz2!C8659,"CPV 10",0)</f>
        <v>0</v>
      </c>
    </row>
    <row r="8660" spans="3:4">
      <c r="C8660">
        <v>8659</v>
      </c>
      <c r="D8660">
        <f>IF('Dobór mocy zestawu'!$E$6&gt;=Arkusz2!C8660,"CPV 10",0)</f>
        <v>0</v>
      </c>
    </row>
    <row r="8661" spans="3:4">
      <c r="C8661">
        <v>8660</v>
      </c>
      <c r="D8661">
        <f>IF('Dobór mocy zestawu'!$E$6&gt;=Arkusz2!C8661,"CPV 10",0)</f>
        <v>0</v>
      </c>
    </row>
    <row r="8662" spans="3:4">
      <c r="C8662">
        <v>8661</v>
      </c>
      <c r="D8662">
        <f>IF('Dobór mocy zestawu'!$E$6&gt;=Arkusz2!C8662,"CPV 10",0)</f>
        <v>0</v>
      </c>
    </row>
    <row r="8663" spans="3:4">
      <c r="C8663">
        <v>8662</v>
      </c>
      <c r="D8663">
        <f>IF('Dobór mocy zestawu'!$E$6&gt;=Arkusz2!C8663,"CPV 10",0)</f>
        <v>0</v>
      </c>
    </row>
    <row r="8664" spans="3:4">
      <c r="C8664">
        <v>8663</v>
      </c>
      <c r="D8664">
        <f>IF('Dobór mocy zestawu'!$E$6&gt;=Arkusz2!C8664,"CPV 10",0)</f>
        <v>0</v>
      </c>
    </row>
    <row r="8665" spans="3:4">
      <c r="C8665">
        <v>8664</v>
      </c>
      <c r="D8665">
        <f>IF('Dobór mocy zestawu'!$E$6&gt;=Arkusz2!C8665,"CPV 10",0)</f>
        <v>0</v>
      </c>
    </row>
    <row r="8666" spans="3:4">
      <c r="C8666">
        <v>8665</v>
      </c>
      <c r="D8666">
        <f>IF('Dobór mocy zestawu'!$E$6&gt;=Arkusz2!C8666,"CPV 10",0)</f>
        <v>0</v>
      </c>
    </row>
    <row r="8667" spans="3:4">
      <c r="C8667">
        <v>8666</v>
      </c>
      <c r="D8667">
        <f>IF('Dobór mocy zestawu'!$E$6&gt;=Arkusz2!C8667,"CPV 10",0)</f>
        <v>0</v>
      </c>
    </row>
    <row r="8668" spans="3:4">
      <c r="C8668">
        <v>8667</v>
      </c>
      <c r="D8668">
        <f>IF('Dobór mocy zestawu'!$E$6&gt;=Arkusz2!C8668,"CPV 10",0)</f>
        <v>0</v>
      </c>
    </row>
    <row r="8669" spans="3:4">
      <c r="C8669">
        <v>8668</v>
      </c>
      <c r="D8669">
        <f>IF('Dobór mocy zestawu'!$E$6&gt;=Arkusz2!C8669,"CPV 10",0)</f>
        <v>0</v>
      </c>
    </row>
    <row r="8670" spans="3:4">
      <c r="C8670">
        <v>8669</v>
      </c>
      <c r="D8670">
        <f>IF('Dobór mocy zestawu'!$E$6&gt;=Arkusz2!C8670,"CPV 10",0)</f>
        <v>0</v>
      </c>
    </row>
    <row r="8671" spans="3:4">
      <c r="C8671">
        <v>8670</v>
      </c>
      <c r="D8671">
        <f>IF('Dobór mocy zestawu'!$E$6&gt;=Arkusz2!C8671,"CPV 10",0)</f>
        <v>0</v>
      </c>
    </row>
    <row r="8672" spans="3:4">
      <c r="C8672">
        <v>8671</v>
      </c>
      <c r="D8672">
        <f>IF('Dobór mocy zestawu'!$E$6&gt;=Arkusz2!C8672,"CPV 10",0)</f>
        <v>0</v>
      </c>
    </row>
    <row r="8673" spans="3:4">
      <c r="C8673">
        <v>8672</v>
      </c>
      <c r="D8673">
        <f>IF('Dobór mocy zestawu'!$E$6&gt;=Arkusz2!C8673,"CPV 10",0)</f>
        <v>0</v>
      </c>
    </row>
    <row r="8674" spans="3:4">
      <c r="C8674">
        <v>8673</v>
      </c>
      <c r="D8674">
        <f>IF('Dobór mocy zestawu'!$E$6&gt;=Arkusz2!C8674,"CPV 10",0)</f>
        <v>0</v>
      </c>
    </row>
    <row r="8675" spans="3:4">
      <c r="C8675">
        <v>8674</v>
      </c>
      <c r="D8675">
        <f>IF('Dobór mocy zestawu'!$E$6&gt;=Arkusz2!C8675,"CPV 10",0)</f>
        <v>0</v>
      </c>
    </row>
    <row r="8676" spans="3:4">
      <c r="C8676">
        <v>8675</v>
      </c>
      <c r="D8676">
        <f>IF('Dobór mocy zestawu'!$E$6&gt;=Arkusz2!C8676,"CPV 10",0)</f>
        <v>0</v>
      </c>
    </row>
    <row r="8677" spans="3:4">
      <c r="C8677">
        <v>8676</v>
      </c>
      <c r="D8677">
        <f>IF('Dobór mocy zestawu'!$E$6&gt;=Arkusz2!C8677,"CPV 10",0)</f>
        <v>0</v>
      </c>
    </row>
    <row r="8678" spans="3:4">
      <c r="C8678">
        <v>8677</v>
      </c>
      <c r="D8678">
        <f>IF('Dobór mocy zestawu'!$E$6&gt;=Arkusz2!C8678,"CPV 10",0)</f>
        <v>0</v>
      </c>
    </row>
    <row r="8679" spans="3:4">
      <c r="C8679">
        <v>8678</v>
      </c>
      <c r="D8679">
        <f>IF('Dobór mocy zestawu'!$E$6&gt;=Arkusz2!C8679,"CPV 10",0)</f>
        <v>0</v>
      </c>
    </row>
    <row r="8680" spans="3:4">
      <c r="C8680">
        <v>8679</v>
      </c>
      <c r="D8680">
        <f>IF('Dobór mocy zestawu'!$E$6&gt;=Arkusz2!C8680,"CPV 10",0)</f>
        <v>0</v>
      </c>
    </row>
    <row r="8681" spans="3:4">
      <c r="C8681">
        <v>8680</v>
      </c>
      <c r="D8681">
        <f>IF('Dobór mocy zestawu'!$E$6&gt;=Arkusz2!C8681,"CPV 10",0)</f>
        <v>0</v>
      </c>
    </row>
    <row r="8682" spans="3:4">
      <c r="C8682">
        <v>8681</v>
      </c>
      <c r="D8682">
        <f>IF('Dobór mocy zestawu'!$E$6&gt;=Arkusz2!C8682,"CPV 10",0)</f>
        <v>0</v>
      </c>
    </row>
    <row r="8683" spans="3:4">
      <c r="C8683">
        <v>8682</v>
      </c>
      <c r="D8683">
        <f>IF('Dobór mocy zestawu'!$E$6&gt;=Arkusz2!C8683,"CPV 10",0)</f>
        <v>0</v>
      </c>
    </row>
    <row r="8684" spans="3:4">
      <c r="C8684">
        <v>8683</v>
      </c>
      <c r="D8684">
        <f>IF('Dobór mocy zestawu'!$E$6&gt;=Arkusz2!C8684,"CPV 10",0)</f>
        <v>0</v>
      </c>
    </row>
    <row r="8685" spans="3:4">
      <c r="C8685">
        <v>8684</v>
      </c>
      <c r="D8685">
        <f>IF('Dobór mocy zestawu'!$E$6&gt;=Arkusz2!C8685,"CPV 10",0)</f>
        <v>0</v>
      </c>
    </row>
    <row r="8686" spans="3:4">
      <c r="C8686">
        <v>8685</v>
      </c>
      <c r="D8686">
        <f>IF('Dobór mocy zestawu'!$E$6&gt;=Arkusz2!C8686,"CPV 10",0)</f>
        <v>0</v>
      </c>
    </row>
    <row r="8687" spans="3:4">
      <c r="C8687">
        <v>8686</v>
      </c>
      <c r="D8687">
        <f>IF('Dobór mocy zestawu'!$E$6&gt;=Arkusz2!C8687,"CPV 10",0)</f>
        <v>0</v>
      </c>
    </row>
    <row r="8688" spans="3:4">
      <c r="C8688">
        <v>8687</v>
      </c>
      <c r="D8688">
        <f>IF('Dobór mocy zestawu'!$E$6&gt;=Arkusz2!C8688,"CPV 10",0)</f>
        <v>0</v>
      </c>
    </row>
    <row r="8689" spans="3:4">
      <c r="C8689">
        <v>8688</v>
      </c>
      <c r="D8689">
        <f>IF('Dobór mocy zestawu'!$E$6&gt;=Arkusz2!C8689,"CPV 10",0)</f>
        <v>0</v>
      </c>
    </row>
    <row r="8690" spans="3:4">
      <c r="C8690">
        <v>8689</v>
      </c>
      <c r="D8690">
        <f>IF('Dobór mocy zestawu'!$E$6&gt;=Arkusz2!C8690,"CPV 10",0)</f>
        <v>0</v>
      </c>
    </row>
    <row r="8691" spans="3:4">
      <c r="C8691">
        <v>8690</v>
      </c>
      <c r="D8691">
        <f>IF('Dobór mocy zestawu'!$E$6&gt;=Arkusz2!C8691,"CPV 10",0)</f>
        <v>0</v>
      </c>
    </row>
    <row r="8692" spans="3:4">
      <c r="C8692">
        <v>8691</v>
      </c>
      <c r="D8692">
        <f>IF('Dobór mocy zestawu'!$E$6&gt;=Arkusz2!C8692,"CPV 10",0)</f>
        <v>0</v>
      </c>
    </row>
    <row r="8693" spans="3:4">
      <c r="C8693">
        <v>8692</v>
      </c>
      <c r="D8693">
        <f>IF('Dobór mocy zestawu'!$E$6&gt;=Arkusz2!C8693,"CPV 10",0)</f>
        <v>0</v>
      </c>
    </row>
    <row r="8694" spans="3:4">
      <c r="C8694">
        <v>8693</v>
      </c>
      <c r="D8694">
        <f>IF('Dobór mocy zestawu'!$E$6&gt;=Arkusz2!C8694,"CPV 10",0)</f>
        <v>0</v>
      </c>
    </row>
    <row r="8695" spans="3:4">
      <c r="C8695">
        <v>8694</v>
      </c>
      <c r="D8695">
        <f>IF('Dobór mocy zestawu'!$E$6&gt;=Arkusz2!C8695,"CPV 10",0)</f>
        <v>0</v>
      </c>
    </row>
    <row r="8696" spans="3:4">
      <c r="C8696">
        <v>8695</v>
      </c>
      <c r="D8696">
        <f>IF('Dobór mocy zestawu'!$E$6&gt;=Arkusz2!C8696,"CPV 10",0)</f>
        <v>0</v>
      </c>
    </row>
    <row r="8697" spans="3:4">
      <c r="C8697">
        <v>8696</v>
      </c>
      <c r="D8697">
        <f>IF('Dobór mocy zestawu'!$E$6&gt;=Arkusz2!C8697,"CPV 10",0)</f>
        <v>0</v>
      </c>
    </row>
    <row r="8698" spans="3:4">
      <c r="C8698">
        <v>8697</v>
      </c>
      <c r="D8698">
        <f>IF('Dobór mocy zestawu'!$E$6&gt;=Arkusz2!C8698,"CPV 10",0)</f>
        <v>0</v>
      </c>
    </row>
    <row r="8699" spans="3:4">
      <c r="C8699">
        <v>8698</v>
      </c>
      <c r="D8699">
        <f>IF('Dobór mocy zestawu'!$E$6&gt;=Arkusz2!C8699,"CPV 10",0)</f>
        <v>0</v>
      </c>
    </row>
    <row r="8700" spans="3:4">
      <c r="C8700">
        <v>8699</v>
      </c>
      <c r="D8700">
        <f>IF('Dobór mocy zestawu'!$E$6&gt;=Arkusz2!C8700,"CPV 10",0)</f>
        <v>0</v>
      </c>
    </row>
    <row r="8701" spans="3:4">
      <c r="C8701">
        <v>8700</v>
      </c>
      <c r="D8701">
        <f>IF('Dobór mocy zestawu'!$E$6&gt;=Arkusz2!C8701,"CPV 10",0)</f>
        <v>0</v>
      </c>
    </row>
    <row r="8702" spans="3:4">
      <c r="C8702">
        <v>8701</v>
      </c>
      <c r="D8702">
        <f>IF('Dobór mocy zestawu'!$E$6&gt;=Arkusz2!C8702,"CPV 10",0)</f>
        <v>0</v>
      </c>
    </row>
    <row r="8703" spans="3:4">
      <c r="C8703">
        <v>8702</v>
      </c>
      <c r="D8703">
        <f>IF('Dobór mocy zestawu'!$E$6&gt;=Arkusz2!C8703,"CPV 10",0)</f>
        <v>0</v>
      </c>
    </row>
    <row r="8704" spans="3:4">
      <c r="C8704">
        <v>8703</v>
      </c>
      <c r="D8704">
        <f>IF('Dobór mocy zestawu'!$E$6&gt;=Arkusz2!C8704,"CPV 10",0)</f>
        <v>0</v>
      </c>
    </row>
    <row r="8705" spans="3:4">
      <c r="C8705">
        <v>8704</v>
      </c>
      <c r="D8705">
        <f>IF('Dobór mocy zestawu'!$E$6&gt;=Arkusz2!C8705,"CPV 10",0)</f>
        <v>0</v>
      </c>
    </row>
    <row r="8706" spans="3:4">
      <c r="C8706">
        <v>8705</v>
      </c>
      <c r="D8706">
        <f>IF('Dobór mocy zestawu'!$E$6&gt;=Arkusz2!C8706,"CPV 10",0)</f>
        <v>0</v>
      </c>
    </row>
    <row r="8707" spans="3:4">
      <c r="C8707">
        <v>8706</v>
      </c>
      <c r="D8707">
        <f>IF('Dobór mocy zestawu'!$E$6&gt;=Arkusz2!C8707,"CPV 10",0)</f>
        <v>0</v>
      </c>
    </row>
    <row r="8708" spans="3:4">
      <c r="C8708">
        <v>8707</v>
      </c>
      <c r="D8708">
        <f>IF('Dobór mocy zestawu'!$E$6&gt;=Arkusz2!C8708,"CPV 10",0)</f>
        <v>0</v>
      </c>
    </row>
    <row r="8709" spans="3:4">
      <c r="C8709">
        <v>8708</v>
      </c>
      <c r="D8709">
        <f>IF('Dobór mocy zestawu'!$E$6&gt;=Arkusz2!C8709,"CPV 10",0)</f>
        <v>0</v>
      </c>
    </row>
    <row r="8710" spans="3:4">
      <c r="C8710">
        <v>8709</v>
      </c>
      <c r="D8710">
        <f>IF('Dobór mocy zestawu'!$E$6&gt;=Arkusz2!C8710,"CPV 10",0)</f>
        <v>0</v>
      </c>
    </row>
    <row r="8711" spans="3:4">
      <c r="C8711">
        <v>8710</v>
      </c>
      <c r="D8711">
        <f>IF('Dobór mocy zestawu'!$E$6&gt;=Arkusz2!C8711,"CPV 10",0)</f>
        <v>0</v>
      </c>
    </row>
    <row r="8712" spans="3:4">
      <c r="C8712">
        <v>8711</v>
      </c>
      <c r="D8712">
        <f>IF('Dobór mocy zestawu'!$E$6&gt;=Arkusz2!C8712,"CPV 10",0)</f>
        <v>0</v>
      </c>
    </row>
    <row r="8713" spans="3:4">
      <c r="C8713">
        <v>8712</v>
      </c>
      <c r="D8713">
        <f>IF('Dobór mocy zestawu'!$E$6&gt;=Arkusz2!C8713,"CPV 10",0)</f>
        <v>0</v>
      </c>
    </row>
    <row r="8714" spans="3:4">
      <c r="C8714">
        <v>8713</v>
      </c>
      <c r="D8714">
        <f>IF('Dobór mocy zestawu'!$E$6&gt;=Arkusz2!C8714,"CPV 10",0)</f>
        <v>0</v>
      </c>
    </row>
    <row r="8715" spans="3:4">
      <c r="C8715">
        <v>8714</v>
      </c>
      <c r="D8715">
        <f>IF('Dobór mocy zestawu'!$E$6&gt;=Arkusz2!C8715,"CPV 10",0)</f>
        <v>0</v>
      </c>
    </row>
    <row r="8716" spans="3:4">
      <c r="C8716">
        <v>8715</v>
      </c>
      <c r="D8716">
        <f>IF('Dobór mocy zestawu'!$E$6&gt;=Arkusz2!C8716,"CPV 10",0)</f>
        <v>0</v>
      </c>
    </row>
    <row r="8717" spans="3:4">
      <c r="C8717">
        <v>8716</v>
      </c>
      <c r="D8717">
        <f>IF('Dobór mocy zestawu'!$E$6&gt;=Arkusz2!C8717,"CPV 10",0)</f>
        <v>0</v>
      </c>
    </row>
    <row r="8718" spans="3:4">
      <c r="C8718">
        <v>8717</v>
      </c>
      <c r="D8718">
        <f>IF('Dobór mocy zestawu'!$E$6&gt;=Arkusz2!C8718,"CPV 10",0)</f>
        <v>0</v>
      </c>
    </row>
    <row r="8719" spans="3:4">
      <c r="C8719">
        <v>8718</v>
      </c>
      <c r="D8719">
        <f>IF('Dobór mocy zestawu'!$E$6&gt;=Arkusz2!C8719,"CPV 10",0)</f>
        <v>0</v>
      </c>
    </row>
    <row r="8720" spans="3:4">
      <c r="C8720">
        <v>8719</v>
      </c>
      <c r="D8720">
        <f>IF('Dobór mocy zestawu'!$E$6&gt;=Arkusz2!C8720,"CPV 10",0)</f>
        <v>0</v>
      </c>
    </row>
    <row r="8721" spans="3:4">
      <c r="C8721">
        <v>8720</v>
      </c>
      <c r="D8721">
        <f>IF('Dobór mocy zestawu'!$E$6&gt;=Arkusz2!C8721,"CPV 10",0)</f>
        <v>0</v>
      </c>
    </row>
    <row r="8722" spans="3:4">
      <c r="C8722">
        <v>8721</v>
      </c>
      <c r="D8722">
        <f>IF('Dobór mocy zestawu'!$E$6&gt;=Arkusz2!C8722,"CPV 10",0)</f>
        <v>0</v>
      </c>
    </row>
    <row r="8723" spans="3:4">
      <c r="C8723">
        <v>8722</v>
      </c>
      <c r="D8723">
        <f>IF('Dobór mocy zestawu'!$E$6&gt;=Arkusz2!C8723,"CPV 10",0)</f>
        <v>0</v>
      </c>
    </row>
    <row r="8724" spans="3:4">
      <c r="C8724">
        <v>8723</v>
      </c>
      <c r="D8724">
        <f>IF('Dobór mocy zestawu'!$E$6&gt;=Arkusz2!C8724,"CPV 10",0)</f>
        <v>0</v>
      </c>
    </row>
    <row r="8725" spans="3:4">
      <c r="C8725">
        <v>8724</v>
      </c>
      <c r="D8725">
        <f>IF('Dobór mocy zestawu'!$E$6&gt;=Arkusz2!C8725,"CPV 10",0)</f>
        <v>0</v>
      </c>
    </row>
    <row r="8726" spans="3:4">
      <c r="C8726">
        <v>8725</v>
      </c>
      <c r="D8726">
        <f>IF('Dobór mocy zestawu'!$E$6&gt;=Arkusz2!C8726,"CPV 10",0)</f>
        <v>0</v>
      </c>
    </row>
    <row r="8727" spans="3:4">
      <c r="C8727">
        <v>8726</v>
      </c>
      <c r="D8727">
        <f>IF('Dobór mocy zestawu'!$E$6&gt;=Arkusz2!C8727,"CPV 10",0)</f>
        <v>0</v>
      </c>
    </row>
    <row r="8728" spans="3:4">
      <c r="C8728">
        <v>8727</v>
      </c>
      <c r="D8728">
        <f>IF('Dobór mocy zestawu'!$E$6&gt;=Arkusz2!C8728,"CPV 10",0)</f>
        <v>0</v>
      </c>
    </row>
    <row r="8729" spans="3:4">
      <c r="C8729">
        <v>8728</v>
      </c>
      <c r="D8729">
        <f>IF('Dobór mocy zestawu'!$E$6&gt;=Arkusz2!C8729,"CPV 10",0)</f>
        <v>0</v>
      </c>
    </row>
    <row r="8730" spans="3:4">
      <c r="C8730">
        <v>8729</v>
      </c>
      <c r="D8730">
        <f>IF('Dobór mocy zestawu'!$E$6&gt;=Arkusz2!C8730,"CPV 10",0)</f>
        <v>0</v>
      </c>
    </row>
    <row r="8731" spans="3:4">
      <c r="C8731">
        <v>8730</v>
      </c>
      <c r="D8731">
        <f>IF('Dobór mocy zestawu'!$E$6&gt;=Arkusz2!C8731,"CPV 10",0)</f>
        <v>0</v>
      </c>
    </row>
    <row r="8732" spans="3:4">
      <c r="C8732">
        <v>8731</v>
      </c>
      <c r="D8732">
        <f>IF('Dobór mocy zestawu'!$E$6&gt;=Arkusz2!C8732,"CPV 10",0)</f>
        <v>0</v>
      </c>
    </row>
    <row r="8733" spans="3:4">
      <c r="C8733">
        <v>8732</v>
      </c>
      <c r="D8733">
        <f>IF('Dobór mocy zestawu'!$E$6&gt;=Arkusz2!C8733,"CPV 10",0)</f>
        <v>0</v>
      </c>
    </row>
    <row r="8734" spans="3:4">
      <c r="C8734">
        <v>8733</v>
      </c>
      <c r="D8734">
        <f>IF('Dobór mocy zestawu'!$E$6&gt;=Arkusz2!C8734,"CPV 10",0)</f>
        <v>0</v>
      </c>
    </row>
    <row r="8735" spans="3:4">
      <c r="C8735">
        <v>8734</v>
      </c>
      <c r="D8735">
        <f>IF('Dobór mocy zestawu'!$E$6&gt;=Arkusz2!C8735,"CPV 10",0)</f>
        <v>0</v>
      </c>
    </row>
    <row r="8736" spans="3:4">
      <c r="C8736">
        <v>8735</v>
      </c>
      <c r="D8736">
        <f>IF('Dobór mocy zestawu'!$E$6&gt;=Arkusz2!C8736,"CPV 10",0)</f>
        <v>0</v>
      </c>
    </row>
    <row r="8737" spans="3:4">
      <c r="C8737">
        <v>8736</v>
      </c>
      <c r="D8737">
        <f>IF('Dobór mocy zestawu'!$E$6&gt;=Arkusz2!C8737,"CPV 10",0)</f>
        <v>0</v>
      </c>
    </row>
    <row r="8738" spans="3:4">
      <c r="C8738">
        <v>8737</v>
      </c>
      <c r="D8738">
        <f>IF('Dobór mocy zestawu'!$E$6&gt;=Arkusz2!C8738,"CPV 10",0)</f>
        <v>0</v>
      </c>
    </row>
    <row r="8739" spans="3:4">
      <c r="C8739">
        <v>8738</v>
      </c>
      <c r="D8739">
        <f>IF('Dobór mocy zestawu'!$E$6&gt;=Arkusz2!C8739,"CPV 10",0)</f>
        <v>0</v>
      </c>
    </row>
    <row r="8740" spans="3:4">
      <c r="C8740">
        <v>8739</v>
      </c>
      <c r="D8740">
        <f>IF('Dobór mocy zestawu'!$E$6&gt;=Arkusz2!C8740,"CPV 10",0)</f>
        <v>0</v>
      </c>
    </row>
    <row r="8741" spans="3:4">
      <c r="C8741">
        <v>8740</v>
      </c>
      <c r="D8741">
        <f>IF('Dobór mocy zestawu'!$E$6&gt;=Arkusz2!C8741,"CPV 10",0)</f>
        <v>0</v>
      </c>
    </row>
    <row r="8742" spans="3:4">
      <c r="C8742">
        <v>8741</v>
      </c>
      <c r="D8742">
        <f>IF('Dobór mocy zestawu'!$E$6&gt;=Arkusz2!C8742,"CPV 10",0)</f>
        <v>0</v>
      </c>
    </row>
    <row r="8743" spans="3:4">
      <c r="C8743">
        <v>8742</v>
      </c>
      <c r="D8743">
        <f>IF('Dobór mocy zestawu'!$E$6&gt;=Arkusz2!C8743,"CPV 10",0)</f>
        <v>0</v>
      </c>
    </row>
    <row r="8744" spans="3:4">
      <c r="C8744">
        <v>8743</v>
      </c>
      <c r="D8744">
        <f>IF('Dobór mocy zestawu'!$E$6&gt;=Arkusz2!C8744,"CPV 10",0)</f>
        <v>0</v>
      </c>
    </row>
    <row r="8745" spans="3:4">
      <c r="C8745">
        <v>8744</v>
      </c>
      <c r="D8745">
        <f>IF('Dobór mocy zestawu'!$E$6&gt;=Arkusz2!C8745,"CPV 10",0)</f>
        <v>0</v>
      </c>
    </row>
    <row r="8746" spans="3:4">
      <c r="C8746">
        <v>8745</v>
      </c>
      <c r="D8746">
        <f>IF('Dobór mocy zestawu'!$E$6&gt;=Arkusz2!C8746,"CPV 10",0)</f>
        <v>0</v>
      </c>
    </row>
    <row r="8747" spans="3:4">
      <c r="C8747">
        <v>8746</v>
      </c>
      <c r="D8747">
        <f>IF('Dobór mocy zestawu'!$E$6&gt;=Arkusz2!C8747,"CPV 10",0)</f>
        <v>0</v>
      </c>
    </row>
    <row r="8748" spans="3:4">
      <c r="C8748">
        <v>8747</v>
      </c>
      <c r="D8748">
        <f>IF('Dobór mocy zestawu'!$E$6&gt;=Arkusz2!C8748,"CPV 10",0)</f>
        <v>0</v>
      </c>
    </row>
    <row r="8749" spans="3:4">
      <c r="C8749">
        <v>8748</v>
      </c>
      <c r="D8749">
        <f>IF('Dobór mocy zestawu'!$E$6&gt;=Arkusz2!C8749,"CPV 10",0)</f>
        <v>0</v>
      </c>
    </row>
    <row r="8750" spans="3:4">
      <c r="C8750">
        <v>8749</v>
      </c>
      <c r="D8750">
        <f>IF('Dobór mocy zestawu'!$E$6&gt;=Arkusz2!C8750,"CPV 10",0)</f>
        <v>0</v>
      </c>
    </row>
    <row r="8751" spans="3:4">
      <c r="C8751">
        <v>8750</v>
      </c>
      <c r="D8751">
        <f>IF('Dobór mocy zestawu'!$E$6&gt;=Arkusz2!C8751,"CPV 10",0)</f>
        <v>0</v>
      </c>
    </row>
    <row r="8752" spans="3:4">
      <c r="C8752">
        <v>8751</v>
      </c>
      <c r="D8752">
        <f>IF('Dobór mocy zestawu'!$E$6&gt;=Arkusz2!C8752,"CPV 10",0)</f>
        <v>0</v>
      </c>
    </row>
    <row r="8753" spans="3:4">
      <c r="C8753">
        <v>8752</v>
      </c>
      <c r="D8753">
        <f>IF('Dobór mocy zestawu'!$E$6&gt;=Arkusz2!C8753,"CPV 10",0)</f>
        <v>0</v>
      </c>
    </row>
    <row r="8754" spans="3:4">
      <c r="C8754">
        <v>8753</v>
      </c>
      <c r="D8754">
        <f>IF('Dobór mocy zestawu'!$E$6&gt;=Arkusz2!C8754,"CPV 10",0)</f>
        <v>0</v>
      </c>
    </row>
    <row r="8755" spans="3:4">
      <c r="C8755">
        <v>8754</v>
      </c>
      <c r="D8755">
        <f>IF('Dobór mocy zestawu'!$E$6&gt;=Arkusz2!C8755,"CPV 10",0)</f>
        <v>0</v>
      </c>
    </row>
    <row r="8756" spans="3:4">
      <c r="C8756">
        <v>8755</v>
      </c>
      <c r="D8756">
        <f>IF('Dobór mocy zestawu'!$E$6&gt;=Arkusz2!C8756,"CPV 10",0)</f>
        <v>0</v>
      </c>
    </row>
    <row r="8757" spans="3:4">
      <c r="C8757">
        <v>8756</v>
      </c>
      <c r="D8757">
        <f>IF('Dobór mocy zestawu'!$E$6&gt;=Arkusz2!C8757,"CPV 10",0)</f>
        <v>0</v>
      </c>
    </row>
    <row r="8758" spans="3:4">
      <c r="C8758">
        <v>8757</v>
      </c>
      <c r="D8758">
        <f>IF('Dobór mocy zestawu'!$E$6&gt;=Arkusz2!C8758,"CPV 10",0)</f>
        <v>0</v>
      </c>
    </row>
    <row r="8759" spans="3:4">
      <c r="C8759">
        <v>8758</v>
      </c>
      <c r="D8759">
        <f>IF('Dobór mocy zestawu'!$E$6&gt;=Arkusz2!C8759,"CPV 10",0)</f>
        <v>0</v>
      </c>
    </row>
    <row r="8760" spans="3:4">
      <c r="C8760">
        <v>8759</v>
      </c>
      <c r="D8760">
        <f>IF('Dobór mocy zestawu'!$E$6&gt;=Arkusz2!C8760,"CPV 10",0)</f>
        <v>0</v>
      </c>
    </row>
    <row r="8761" spans="3:4">
      <c r="C8761">
        <v>8760</v>
      </c>
      <c r="D8761">
        <f>IF('Dobór mocy zestawu'!$E$6&gt;=Arkusz2!C8761,"CPV 10",0)</f>
        <v>0</v>
      </c>
    </row>
    <row r="8762" spans="3:4">
      <c r="C8762">
        <v>8761</v>
      </c>
      <c r="D8762">
        <f>IF('Dobór mocy zestawu'!$E$6&gt;=Arkusz2!C8762,"CPV 10",0)</f>
        <v>0</v>
      </c>
    </row>
    <row r="8763" spans="3:4">
      <c r="C8763">
        <v>8762</v>
      </c>
      <c r="D8763">
        <f>IF('Dobór mocy zestawu'!$E$6&gt;=Arkusz2!C8763,"CPV 10",0)</f>
        <v>0</v>
      </c>
    </row>
    <row r="8764" spans="3:4">
      <c r="C8764">
        <v>8763</v>
      </c>
      <c r="D8764">
        <f>IF('Dobór mocy zestawu'!$E$6&gt;=Arkusz2!C8764,"CPV 10",0)</f>
        <v>0</v>
      </c>
    </row>
    <row r="8765" spans="3:4">
      <c r="C8765">
        <v>8764</v>
      </c>
      <c r="D8765">
        <f>IF('Dobór mocy zestawu'!$E$6&gt;=Arkusz2!C8765,"CPV 10",0)</f>
        <v>0</v>
      </c>
    </row>
    <row r="8766" spans="3:4">
      <c r="C8766">
        <v>8765</v>
      </c>
      <c r="D8766">
        <f>IF('Dobór mocy zestawu'!$E$6&gt;=Arkusz2!C8766,"CPV 10",0)</f>
        <v>0</v>
      </c>
    </row>
    <row r="8767" spans="3:4">
      <c r="C8767">
        <v>8766</v>
      </c>
      <c r="D8767">
        <f>IF('Dobór mocy zestawu'!$E$6&gt;=Arkusz2!C8767,"CPV 10",0)</f>
        <v>0</v>
      </c>
    </row>
    <row r="8768" spans="3:4">
      <c r="C8768">
        <v>8767</v>
      </c>
      <c r="D8768">
        <f>IF('Dobór mocy zestawu'!$E$6&gt;=Arkusz2!C8768,"CPV 10",0)</f>
        <v>0</v>
      </c>
    </row>
    <row r="8769" spans="3:4">
      <c r="C8769">
        <v>8768</v>
      </c>
      <c r="D8769">
        <f>IF('Dobór mocy zestawu'!$E$6&gt;=Arkusz2!C8769,"CPV 10",0)</f>
        <v>0</v>
      </c>
    </row>
    <row r="8770" spans="3:4">
      <c r="C8770">
        <v>8769</v>
      </c>
      <c r="D8770">
        <f>IF('Dobór mocy zestawu'!$E$6&gt;=Arkusz2!C8770,"CPV 10",0)</f>
        <v>0</v>
      </c>
    </row>
    <row r="8771" spans="3:4">
      <c r="C8771">
        <v>8770</v>
      </c>
      <c r="D8771">
        <f>IF('Dobór mocy zestawu'!$E$6&gt;=Arkusz2!C8771,"CPV 10",0)</f>
        <v>0</v>
      </c>
    </row>
    <row r="8772" spans="3:4">
      <c r="C8772">
        <v>8771</v>
      </c>
      <c r="D8772">
        <f>IF('Dobór mocy zestawu'!$E$6&gt;=Arkusz2!C8772,"CPV 10",0)</f>
        <v>0</v>
      </c>
    </row>
    <row r="8773" spans="3:4">
      <c r="C8773">
        <v>8772</v>
      </c>
      <c r="D8773">
        <f>IF('Dobór mocy zestawu'!$E$6&gt;=Arkusz2!C8773,"CPV 10",0)</f>
        <v>0</v>
      </c>
    </row>
    <row r="8774" spans="3:4">
      <c r="C8774">
        <v>8773</v>
      </c>
      <c r="D8774">
        <f>IF('Dobór mocy zestawu'!$E$6&gt;=Arkusz2!C8774,"CPV 10",0)</f>
        <v>0</v>
      </c>
    </row>
    <row r="8775" spans="3:4">
      <c r="C8775">
        <v>8774</v>
      </c>
      <c r="D8775">
        <f>IF('Dobór mocy zestawu'!$E$6&gt;=Arkusz2!C8775,"CPV 10",0)</f>
        <v>0</v>
      </c>
    </row>
    <row r="8776" spans="3:4">
      <c r="C8776">
        <v>8775</v>
      </c>
      <c r="D8776">
        <f>IF('Dobór mocy zestawu'!$E$6&gt;=Arkusz2!C8776,"CPV 10",0)</f>
        <v>0</v>
      </c>
    </row>
    <row r="8777" spans="3:4">
      <c r="C8777">
        <v>8776</v>
      </c>
      <c r="D8777">
        <f>IF('Dobór mocy zestawu'!$E$6&gt;=Arkusz2!C8777,"CPV 10",0)</f>
        <v>0</v>
      </c>
    </row>
    <row r="8778" spans="3:4">
      <c r="C8778">
        <v>8777</v>
      </c>
      <c r="D8778">
        <f>IF('Dobór mocy zestawu'!$E$6&gt;=Arkusz2!C8778,"CPV 10",0)</f>
        <v>0</v>
      </c>
    </row>
    <row r="8779" spans="3:4">
      <c r="C8779">
        <v>8778</v>
      </c>
      <c r="D8779">
        <f>IF('Dobór mocy zestawu'!$E$6&gt;=Arkusz2!C8779,"CPV 10",0)</f>
        <v>0</v>
      </c>
    </row>
    <row r="8780" spans="3:4">
      <c r="C8780">
        <v>8779</v>
      </c>
      <c r="D8780">
        <f>IF('Dobór mocy zestawu'!$E$6&gt;=Arkusz2!C8780,"CPV 10",0)</f>
        <v>0</v>
      </c>
    </row>
    <row r="8781" spans="3:4">
      <c r="C8781">
        <v>8780</v>
      </c>
      <c r="D8781">
        <f>IF('Dobór mocy zestawu'!$E$6&gt;=Arkusz2!C8781,"CPV 10",0)</f>
        <v>0</v>
      </c>
    </row>
    <row r="8782" spans="3:4">
      <c r="C8782">
        <v>8781</v>
      </c>
      <c r="D8782">
        <f>IF('Dobór mocy zestawu'!$E$6&gt;=Arkusz2!C8782,"CPV 10",0)</f>
        <v>0</v>
      </c>
    </row>
    <row r="8783" spans="3:4">
      <c r="C8783">
        <v>8782</v>
      </c>
      <c r="D8783">
        <f>IF('Dobór mocy zestawu'!$E$6&gt;=Arkusz2!C8783,"CPV 10",0)</f>
        <v>0</v>
      </c>
    </row>
    <row r="8784" spans="3:4">
      <c r="C8784">
        <v>8783</v>
      </c>
      <c r="D8784">
        <f>IF('Dobór mocy zestawu'!$E$6&gt;=Arkusz2!C8784,"CPV 10",0)</f>
        <v>0</v>
      </c>
    </row>
    <row r="8785" spans="3:4">
      <c r="C8785">
        <v>8784</v>
      </c>
      <c r="D8785">
        <f>IF('Dobór mocy zestawu'!$E$6&gt;=Arkusz2!C8785,"CPV 10",0)</f>
        <v>0</v>
      </c>
    </row>
    <row r="8786" spans="3:4">
      <c r="C8786">
        <v>8785</v>
      </c>
      <c r="D8786">
        <f>IF('Dobór mocy zestawu'!$E$6&gt;=Arkusz2!C8786,"CPV 10",0)</f>
        <v>0</v>
      </c>
    </row>
    <row r="8787" spans="3:4">
      <c r="C8787">
        <v>8786</v>
      </c>
      <c r="D8787">
        <f>IF('Dobór mocy zestawu'!$E$6&gt;=Arkusz2!C8787,"CPV 10",0)</f>
        <v>0</v>
      </c>
    </row>
    <row r="8788" spans="3:4">
      <c r="C8788">
        <v>8787</v>
      </c>
      <c r="D8788">
        <f>IF('Dobór mocy zestawu'!$E$6&gt;=Arkusz2!C8788,"CPV 10",0)</f>
        <v>0</v>
      </c>
    </row>
    <row r="8789" spans="3:4">
      <c r="C8789">
        <v>8788</v>
      </c>
      <c r="D8789">
        <f>IF('Dobór mocy zestawu'!$E$6&gt;=Arkusz2!C8789,"CPV 10",0)</f>
        <v>0</v>
      </c>
    </row>
    <row r="8790" spans="3:4">
      <c r="C8790">
        <v>8789</v>
      </c>
      <c r="D8790">
        <f>IF('Dobór mocy zestawu'!$E$6&gt;=Arkusz2!C8790,"CPV 10",0)</f>
        <v>0</v>
      </c>
    </row>
    <row r="8791" spans="3:4">
      <c r="C8791">
        <v>8790</v>
      </c>
      <c r="D8791">
        <f>IF('Dobór mocy zestawu'!$E$6&gt;=Arkusz2!C8791,"CPV 10",0)</f>
        <v>0</v>
      </c>
    </row>
    <row r="8792" spans="3:4">
      <c r="C8792">
        <v>8791</v>
      </c>
      <c r="D8792">
        <f>IF('Dobór mocy zestawu'!$E$6&gt;=Arkusz2!C8792,"CPV 10",0)</f>
        <v>0</v>
      </c>
    </row>
    <row r="8793" spans="3:4">
      <c r="C8793">
        <v>8792</v>
      </c>
      <c r="D8793">
        <f>IF('Dobór mocy zestawu'!$E$6&gt;=Arkusz2!C8793,"CPV 10",0)</f>
        <v>0</v>
      </c>
    </row>
    <row r="8794" spans="3:4">
      <c r="C8794">
        <v>8793</v>
      </c>
      <c r="D8794">
        <f>IF('Dobór mocy zestawu'!$E$6&gt;=Arkusz2!C8794,"CPV 10",0)</f>
        <v>0</v>
      </c>
    </row>
    <row r="8795" spans="3:4">
      <c r="C8795">
        <v>8794</v>
      </c>
      <c r="D8795">
        <f>IF('Dobór mocy zestawu'!$E$6&gt;=Arkusz2!C8795,"CPV 10",0)</f>
        <v>0</v>
      </c>
    </row>
    <row r="8796" spans="3:4">
      <c r="C8796">
        <v>8795</v>
      </c>
      <c r="D8796">
        <f>IF('Dobór mocy zestawu'!$E$6&gt;=Arkusz2!C8796,"CPV 10",0)</f>
        <v>0</v>
      </c>
    </row>
    <row r="8797" spans="3:4">
      <c r="C8797">
        <v>8796</v>
      </c>
      <c r="D8797">
        <f>IF('Dobór mocy zestawu'!$E$6&gt;=Arkusz2!C8797,"CPV 10",0)</f>
        <v>0</v>
      </c>
    </row>
    <row r="8798" spans="3:4">
      <c r="C8798">
        <v>8797</v>
      </c>
      <c r="D8798">
        <f>IF('Dobór mocy zestawu'!$E$6&gt;=Arkusz2!C8798,"CPV 10",0)</f>
        <v>0</v>
      </c>
    </row>
    <row r="8799" spans="3:4">
      <c r="C8799">
        <v>8798</v>
      </c>
      <c r="D8799">
        <f>IF('Dobór mocy zestawu'!$E$6&gt;=Arkusz2!C8799,"CPV 10",0)</f>
        <v>0</v>
      </c>
    </row>
    <row r="8800" spans="3:4">
      <c r="C8800">
        <v>8799</v>
      </c>
      <c r="D8800">
        <f>IF('Dobór mocy zestawu'!$E$6&gt;=Arkusz2!C8800,"CPV 10",0)</f>
        <v>0</v>
      </c>
    </row>
    <row r="8801" spans="3:4">
      <c r="C8801">
        <v>8800</v>
      </c>
      <c r="D8801">
        <f>IF('Dobór mocy zestawu'!$E$6&gt;=Arkusz2!C8801,"CPV 10",0)</f>
        <v>0</v>
      </c>
    </row>
    <row r="8802" spans="3:4">
      <c r="C8802">
        <v>8801</v>
      </c>
      <c r="D8802">
        <f>IF('Dobór mocy zestawu'!$E$6&gt;=Arkusz2!C8802,"CPV 10",0)</f>
        <v>0</v>
      </c>
    </row>
    <row r="8803" spans="3:4">
      <c r="C8803">
        <v>8802</v>
      </c>
      <c r="D8803">
        <f>IF('Dobór mocy zestawu'!$E$6&gt;=Arkusz2!C8803,"CPV 10",0)</f>
        <v>0</v>
      </c>
    </row>
    <row r="8804" spans="3:4">
      <c r="C8804">
        <v>8803</v>
      </c>
      <c r="D8804">
        <f>IF('Dobór mocy zestawu'!$E$6&gt;=Arkusz2!C8804,"CPV 10",0)</f>
        <v>0</v>
      </c>
    </row>
    <row r="8805" spans="3:4">
      <c r="C8805">
        <v>8804</v>
      </c>
      <c r="D8805">
        <f>IF('Dobór mocy zestawu'!$E$6&gt;=Arkusz2!C8805,"CPV 10",0)</f>
        <v>0</v>
      </c>
    </row>
    <row r="8806" spans="3:4">
      <c r="C8806">
        <v>8805</v>
      </c>
      <c r="D8806">
        <f>IF('Dobór mocy zestawu'!$E$6&gt;=Arkusz2!C8806,"CPV 10",0)</f>
        <v>0</v>
      </c>
    </row>
    <row r="8807" spans="3:4">
      <c r="C8807">
        <v>8806</v>
      </c>
      <c r="D8807">
        <f>IF('Dobór mocy zestawu'!$E$6&gt;=Arkusz2!C8807,"CPV 10",0)</f>
        <v>0</v>
      </c>
    </row>
    <row r="8808" spans="3:4">
      <c r="C8808">
        <v>8807</v>
      </c>
      <c r="D8808">
        <f>IF('Dobór mocy zestawu'!$E$6&gt;=Arkusz2!C8808,"CPV 10",0)</f>
        <v>0</v>
      </c>
    </row>
    <row r="8809" spans="3:4">
      <c r="C8809">
        <v>8808</v>
      </c>
      <c r="D8809">
        <f>IF('Dobór mocy zestawu'!$E$6&gt;=Arkusz2!C8809,"CPV 10",0)</f>
        <v>0</v>
      </c>
    </row>
    <row r="8810" spans="3:4">
      <c r="C8810">
        <v>8809</v>
      </c>
      <c r="D8810">
        <f>IF('Dobór mocy zestawu'!$E$6&gt;=Arkusz2!C8810,"CPV 10",0)</f>
        <v>0</v>
      </c>
    </row>
    <row r="8811" spans="3:4">
      <c r="C8811">
        <v>8810</v>
      </c>
      <c r="D8811">
        <f>IF('Dobór mocy zestawu'!$E$6&gt;=Arkusz2!C8811,"CPV 10",0)</f>
        <v>0</v>
      </c>
    </row>
    <row r="8812" spans="3:4">
      <c r="C8812">
        <v>8811</v>
      </c>
      <c r="D8812">
        <f>IF('Dobór mocy zestawu'!$E$6&gt;=Arkusz2!C8812,"CPV 10",0)</f>
        <v>0</v>
      </c>
    </row>
    <row r="8813" spans="3:4">
      <c r="C8813">
        <v>8812</v>
      </c>
      <c r="D8813">
        <f>IF('Dobór mocy zestawu'!$E$6&gt;=Arkusz2!C8813,"CPV 10",0)</f>
        <v>0</v>
      </c>
    </row>
    <row r="8814" spans="3:4">
      <c r="C8814">
        <v>8813</v>
      </c>
      <c r="D8814">
        <f>IF('Dobór mocy zestawu'!$E$6&gt;=Arkusz2!C8814,"CPV 10",0)</f>
        <v>0</v>
      </c>
    </row>
    <row r="8815" spans="3:4">
      <c r="C8815">
        <v>8814</v>
      </c>
      <c r="D8815">
        <f>IF('Dobór mocy zestawu'!$E$6&gt;=Arkusz2!C8815,"CPV 10",0)</f>
        <v>0</v>
      </c>
    </row>
    <row r="8816" spans="3:4">
      <c r="C8816">
        <v>8815</v>
      </c>
      <c r="D8816">
        <f>IF('Dobór mocy zestawu'!$E$6&gt;=Arkusz2!C8816,"CPV 10",0)</f>
        <v>0</v>
      </c>
    </row>
    <row r="8817" spans="3:4">
      <c r="C8817">
        <v>8816</v>
      </c>
      <c r="D8817">
        <f>IF('Dobór mocy zestawu'!$E$6&gt;=Arkusz2!C8817,"CPV 10",0)</f>
        <v>0</v>
      </c>
    </row>
    <row r="8818" spans="3:4">
      <c r="C8818">
        <v>8817</v>
      </c>
      <c r="D8818">
        <f>IF('Dobór mocy zestawu'!$E$6&gt;=Arkusz2!C8818,"CPV 10",0)</f>
        <v>0</v>
      </c>
    </row>
    <row r="8819" spans="3:4">
      <c r="C8819">
        <v>8818</v>
      </c>
      <c r="D8819">
        <f>IF('Dobór mocy zestawu'!$E$6&gt;=Arkusz2!C8819,"CPV 10",0)</f>
        <v>0</v>
      </c>
    </row>
    <row r="8820" spans="3:4">
      <c r="C8820">
        <v>8819</v>
      </c>
      <c r="D8820">
        <f>IF('Dobór mocy zestawu'!$E$6&gt;=Arkusz2!C8820,"CPV 10",0)</f>
        <v>0</v>
      </c>
    </row>
    <row r="8821" spans="3:4">
      <c r="C8821">
        <v>8820</v>
      </c>
      <c r="D8821">
        <f>IF('Dobór mocy zestawu'!$E$6&gt;=Arkusz2!C8821,"CPV 10",0)</f>
        <v>0</v>
      </c>
    </row>
    <row r="8822" spans="3:4">
      <c r="C8822">
        <v>8821</v>
      </c>
      <c r="D8822">
        <f>IF('Dobór mocy zestawu'!$E$6&gt;=Arkusz2!C8822,"CPV 10",0)</f>
        <v>0</v>
      </c>
    </row>
    <row r="8823" spans="3:4">
      <c r="C8823">
        <v>8822</v>
      </c>
      <c r="D8823">
        <f>IF('Dobór mocy zestawu'!$E$6&gt;=Arkusz2!C8823,"CPV 10",0)</f>
        <v>0</v>
      </c>
    </row>
    <row r="8824" spans="3:4">
      <c r="C8824">
        <v>8823</v>
      </c>
      <c r="D8824">
        <f>IF('Dobór mocy zestawu'!$E$6&gt;=Arkusz2!C8824,"CPV 10",0)</f>
        <v>0</v>
      </c>
    </row>
    <row r="8825" spans="3:4">
      <c r="C8825">
        <v>8824</v>
      </c>
      <c r="D8825">
        <f>IF('Dobór mocy zestawu'!$E$6&gt;=Arkusz2!C8825,"CPV 10",0)</f>
        <v>0</v>
      </c>
    </row>
    <row r="8826" spans="3:4">
      <c r="C8826">
        <v>8825</v>
      </c>
      <c r="D8826">
        <f>IF('Dobór mocy zestawu'!$E$6&gt;=Arkusz2!C8826,"CPV 10",0)</f>
        <v>0</v>
      </c>
    </row>
    <row r="8827" spans="3:4">
      <c r="C8827">
        <v>8826</v>
      </c>
      <c r="D8827">
        <f>IF('Dobór mocy zestawu'!$E$6&gt;=Arkusz2!C8827,"CPV 10",0)</f>
        <v>0</v>
      </c>
    </row>
    <row r="8828" spans="3:4">
      <c r="C8828">
        <v>8827</v>
      </c>
      <c r="D8828">
        <f>IF('Dobór mocy zestawu'!$E$6&gt;=Arkusz2!C8828,"CPV 10",0)</f>
        <v>0</v>
      </c>
    </row>
    <row r="8829" spans="3:4">
      <c r="C8829">
        <v>8828</v>
      </c>
      <c r="D8829">
        <f>IF('Dobór mocy zestawu'!$E$6&gt;=Arkusz2!C8829,"CPV 10",0)</f>
        <v>0</v>
      </c>
    </row>
    <row r="8830" spans="3:4">
      <c r="C8830">
        <v>8829</v>
      </c>
      <c r="D8830">
        <f>IF('Dobór mocy zestawu'!$E$6&gt;=Arkusz2!C8830,"CPV 10",0)</f>
        <v>0</v>
      </c>
    </row>
    <row r="8831" spans="3:4">
      <c r="C8831">
        <v>8830</v>
      </c>
      <c r="D8831">
        <f>IF('Dobór mocy zestawu'!$E$6&gt;=Arkusz2!C8831,"CPV 10",0)</f>
        <v>0</v>
      </c>
    </row>
    <row r="8832" spans="3:4">
      <c r="C8832">
        <v>8831</v>
      </c>
      <c r="D8832">
        <f>IF('Dobór mocy zestawu'!$E$6&gt;=Arkusz2!C8832,"CPV 10",0)</f>
        <v>0</v>
      </c>
    </row>
    <row r="8833" spans="3:4">
      <c r="C8833">
        <v>8832</v>
      </c>
      <c r="D8833">
        <f>IF('Dobór mocy zestawu'!$E$6&gt;=Arkusz2!C8833,"CPV 10",0)</f>
        <v>0</v>
      </c>
    </row>
    <row r="8834" spans="3:4">
      <c r="C8834">
        <v>8833</v>
      </c>
      <c r="D8834">
        <f>IF('Dobór mocy zestawu'!$E$6&gt;=Arkusz2!C8834,"CPV 10",0)</f>
        <v>0</v>
      </c>
    </row>
    <row r="8835" spans="3:4">
      <c r="C8835">
        <v>8834</v>
      </c>
      <c r="D8835">
        <f>IF('Dobór mocy zestawu'!$E$6&gt;=Arkusz2!C8835,"CPV 10",0)</f>
        <v>0</v>
      </c>
    </row>
    <row r="8836" spans="3:4">
      <c r="C8836">
        <v>8835</v>
      </c>
      <c r="D8836">
        <f>IF('Dobór mocy zestawu'!$E$6&gt;=Arkusz2!C8836,"CPV 10",0)</f>
        <v>0</v>
      </c>
    </row>
    <row r="8837" spans="3:4">
      <c r="C8837">
        <v>8836</v>
      </c>
      <c r="D8837">
        <f>IF('Dobór mocy zestawu'!$E$6&gt;=Arkusz2!C8837,"CPV 10",0)</f>
        <v>0</v>
      </c>
    </row>
    <row r="8838" spans="3:4">
      <c r="C8838">
        <v>8837</v>
      </c>
      <c r="D8838">
        <f>IF('Dobór mocy zestawu'!$E$6&gt;=Arkusz2!C8838,"CPV 10",0)</f>
        <v>0</v>
      </c>
    </row>
    <row r="8839" spans="3:4">
      <c r="C8839">
        <v>8838</v>
      </c>
      <c r="D8839">
        <f>IF('Dobór mocy zestawu'!$E$6&gt;=Arkusz2!C8839,"CPV 10",0)</f>
        <v>0</v>
      </c>
    </row>
    <row r="8840" spans="3:4">
      <c r="C8840">
        <v>8839</v>
      </c>
      <c r="D8840">
        <f>IF('Dobór mocy zestawu'!$E$6&gt;=Arkusz2!C8840,"CPV 10",0)</f>
        <v>0</v>
      </c>
    </row>
    <row r="8841" spans="3:4">
      <c r="C8841">
        <v>8840</v>
      </c>
      <c r="D8841">
        <f>IF('Dobór mocy zestawu'!$E$6&gt;=Arkusz2!C8841,"CPV 10",0)</f>
        <v>0</v>
      </c>
    </row>
    <row r="8842" spans="3:4">
      <c r="C8842">
        <v>8841</v>
      </c>
      <c r="D8842">
        <f>IF('Dobór mocy zestawu'!$E$6&gt;=Arkusz2!C8842,"CPV 10",0)</f>
        <v>0</v>
      </c>
    </row>
    <row r="8843" spans="3:4">
      <c r="C8843">
        <v>8842</v>
      </c>
      <c r="D8843">
        <f>IF('Dobór mocy zestawu'!$E$6&gt;=Arkusz2!C8843,"CPV 10",0)</f>
        <v>0</v>
      </c>
    </row>
    <row r="8844" spans="3:4">
      <c r="C8844">
        <v>8843</v>
      </c>
      <c r="D8844">
        <f>IF('Dobór mocy zestawu'!$E$6&gt;=Arkusz2!C8844,"CPV 10",0)</f>
        <v>0</v>
      </c>
    </row>
    <row r="8845" spans="3:4">
      <c r="C8845">
        <v>8844</v>
      </c>
      <c r="D8845">
        <f>IF('Dobór mocy zestawu'!$E$6&gt;=Arkusz2!C8845,"CPV 10",0)</f>
        <v>0</v>
      </c>
    </row>
    <row r="8846" spans="3:4">
      <c r="C8846">
        <v>8845</v>
      </c>
      <c r="D8846">
        <f>IF('Dobór mocy zestawu'!$E$6&gt;=Arkusz2!C8846,"CPV 10",0)</f>
        <v>0</v>
      </c>
    </row>
    <row r="8847" spans="3:4">
      <c r="C8847">
        <v>8846</v>
      </c>
      <c r="D8847">
        <f>IF('Dobór mocy zestawu'!$E$6&gt;=Arkusz2!C8847,"CPV 10",0)</f>
        <v>0</v>
      </c>
    </row>
    <row r="8848" spans="3:4">
      <c r="C8848">
        <v>8847</v>
      </c>
      <c r="D8848">
        <f>IF('Dobór mocy zestawu'!$E$6&gt;=Arkusz2!C8848,"CPV 10",0)</f>
        <v>0</v>
      </c>
    </row>
    <row r="8849" spans="3:4">
      <c r="C8849">
        <v>8848</v>
      </c>
      <c r="D8849">
        <f>IF('Dobór mocy zestawu'!$E$6&gt;=Arkusz2!C8849,"CPV 10",0)</f>
        <v>0</v>
      </c>
    </row>
    <row r="8850" spans="3:4">
      <c r="C8850">
        <v>8849</v>
      </c>
      <c r="D8850">
        <f>IF('Dobór mocy zestawu'!$E$6&gt;=Arkusz2!C8850,"CPV 10",0)</f>
        <v>0</v>
      </c>
    </row>
    <row r="8851" spans="3:4">
      <c r="C8851">
        <v>8850</v>
      </c>
      <c r="D8851">
        <f>IF('Dobór mocy zestawu'!$E$6&gt;=Arkusz2!C8851,"CPV 10",0)</f>
        <v>0</v>
      </c>
    </row>
    <row r="8852" spans="3:4">
      <c r="C8852">
        <v>8851</v>
      </c>
      <c r="D8852">
        <f>IF('Dobór mocy zestawu'!$E$6&gt;=Arkusz2!C8852,"CPV 10",0)</f>
        <v>0</v>
      </c>
    </row>
    <row r="8853" spans="3:4">
      <c r="C8853">
        <v>8852</v>
      </c>
      <c r="D8853">
        <f>IF('Dobór mocy zestawu'!$E$6&gt;=Arkusz2!C8853,"CPV 10",0)</f>
        <v>0</v>
      </c>
    </row>
    <row r="8854" spans="3:4">
      <c r="C8854">
        <v>8853</v>
      </c>
      <c r="D8854">
        <f>IF('Dobór mocy zestawu'!$E$6&gt;=Arkusz2!C8854,"CPV 10",0)</f>
        <v>0</v>
      </c>
    </row>
    <row r="8855" spans="3:4">
      <c r="C8855">
        <v>8854</v>
      </c>
      <c r="D8855">
        <f>IF('Dobór mocy zestawu'!$E$6&gt;=Arkusz2!C8855,"CPV 10",0)</f>
        <v>0</v>
      </c>
    </row>
    <row r="8856" spans="3:4">
      <c r="C8856">
        <v>8855</v>
      </c>
      <c r="D8856">
        <f>IF('Dobór mocy zestawu'!$E$6&gt;=Arkusz2!C8856,"CPV 10",0)</f>
        <v>0</v>
      </c>
    </row>
    <row r="8857" spans="3:4">
      <c r="C8857">
        <v>8856</v>
      </c>
      <c r="D8857">
        <f>IF('Dobór mocy zestawu'!$E$6&gt;=Arkusz2!C8857,"CPV 10",0)</f>
        <v>0</v>
      </c>
    </row>
    <row r="8858" spans="3:4">
      <c r="C8858">
        <v>8857</v>
      </c>
      <c r="D8858">
        <f>IF('Dobór mocy zestawu'!$E$6&gt;=Arkusz2!C8858,"CPV 10",0)</f>
        <v>0</v>
      </c>
    </row>
    <row r="8859" spans="3:4">
      <c r="C8859">
        <v>8858</v>
      </c>
      <c r="D8859">
        <f>IF('Dobór mocy zestawu'!$E$6&gt;=Arkusz2!C8859,"CPV 10",0)</f>
        <v>0</v>
      </c>
    </row>
    <row r="8860" spans="3:4">
      <c r="C8860">
        <v>8859</v>
      </c>
      <c r="D8860">
        <f>IF('Dobór mocy zestawu'!$E$6&gt;=Arkusz2!C8860,"CPV 10",0)</f>
        <v>0</v>
      </c>
    </row>
    <row r="8861" spans="3:4">
      <c r="C8861">
        <v>8860</v>
      </c>
      <c r="D8861">
        <f>IF('Dobór mocy zestawu'!$E$6&gt;=Arkusz2!C8861,"CPV 10",0)</f>
        <v>0</v>
      </c>
    </row>
    <row r="8862" spans="3:4">
      <c r="C8862">
        <v>8861</v>
      </c>
      <c r="D8862">
        <f>IF('Dobór mocy zestawu'!$E$6&gt;=Arkusz2!C8862,"CPV 10",0)</f>
        <v>0</v>
      </c>
    </row>
    <row r="8863" spans="3:4">
      <c r="C8863">
        <v>8862</v>
      </c>
      <c r="D8863">
        <f>IF('Dobór mocy zestawu'!$E$6&gt;=Arkusz2!C8863,"CPV 10",0)</f>
        <v>0</v>
      </c>
    </row>
    <row r="8864" spans="3:4">
      <c r="C8864">
        <v>8863</v>
      </c>
      <c r="D8864">
        <f>IF('Dobór mocy zestawu'!$E$6&gt;=Arkusz2!C8864,"CPV 10",0)</f>
        <v>0</v>
      </c>
    </row>
    <row r="8865" spans="3:4">
      <c r="C8865">
        <v>8864</v>
      </c>
      <c r="D8865">
        <f>IF('Dobór mocy zestawu'!$E$6&gt;=Arkusz2!C8865,"CPV 10",0)</f>
        <v>0</v>
      </c>
    </row>
    <row r="8866" spans="3:4">
      <c r="C8866">
        <v>8865</v>
      </c>
      <c r="D8866">
        <f>IF('Dobór mocy zestawu'!$E$6&gt;=Arkusz2!C8866,"CPV 10",0)</f>
        <v>0</v>
      </c>
    </row>
    <row r="8867" spans="3:4">
      <c r="C8867">
        <v>8866</v>
      </c>
      <c r="D8867">
        <f>IF('Dobór mocy zestawu'!$E$6&gt;=Arkusz2!C8867,"CPV 10",0)</f>
        <v>0</v>
      </c>
    </row>
    <row r="8868" spans="3:4">
      <c r="C8868">
        <v>8867</v>
      </c>
      <c r="D8868">
        <f>IF('Dobór mocy zestawu'!$E$6&gt;=Arkusz2!C8868,"CPV 10",0)</f>
        <v>0</v>
      </c>
    </row>
    <row r="8869" spans="3:4">
      <c r="C8869">
        <v>8868</v>
      </c>
      <c r="D8869">
        <f>IF('Dobór mocy zestawu'!$E$6&gt;=Arkusz2!C8869,"CPV 10",0)</f>
        <v>0</v>
      </c>
    </row>
    <row r="8870" spans="3:4">
      <c r="C8870">
        <v>8869</v>
      </c>
      <c r="D8870">
        <f>IF('Dobór mocy zestawu'!$E$6&gt;=Arkusz2!C8870,"CPV 10",0)</f>
        <v>0</v>
      </c>
    </row>
    <row r="8871" spans="3:4">
      <c r="C8871">
        <v>8870</v>
      </c>
      <c r="D8871">
        <f>IF('Dobór mocy zestawu'!$E$6&gt;=Arkusz2!C8871,"CPV 10",0)</f>
        <v>0</v>
      </c>
    </row>
    <row r="8872" spans="3:4">
      <c r="C8872">
        <v>8871</v>
      </c>
      <c r="D8872">
        <f>IF('Dobór mocy zestawu'!$E$6&gt;=Arkusz2!C8872,"CPV 10",0)</f>
        <v>0</v>
      </c>
    </row>
    <row r="8873" spans="3:4">
      <c r="C8873">
        <v>8872</v>
      </c>
      <c r="D8873">
        <f>IF('Dobór mocy zestawu'!$E$6&gt;=Arkusz2!C8873,"CPV 10",0)</f>
        <v>0</v>
      </c>
    </row>
    <row r="8874" spans="3:4">
      <c r="C8874">
        <v>8873</v>
      </c>
      <c r="D8874">
        <f>IF('Dobór mocy zestawu'!$E$6&gt;=Arkusz2!C8874,"CPV 10",0)</f>
        <v>0</v>
      </c>
    </row>
    <row r="8875" spans="3:4">
      <c r="C8875">
        <v>8874</v>
      </c>
      <c r="D8875">
        <f>IF('Dobór mocy zestawu'!$E$6&gt;=Arkusz2!C8875,"CPV 10",0)</f>
        <v>0</v>
      </c>
    </row>
    <row r="8876" spans="3:4">
      <c r="C8876">
        <v>8875</v>
      </c>
      <c r="D8876">
        <f>IF('Dobór mocy zestawu'!$E$6&gt;=Arkusz2!C8876,"CPV 10",0)</f>
        <v>0</v>
      </c>
    </row>
    <row r="8877" spans="3:4">
      <c r="C8877">
        <v>8876</v>
      </c>
      <c r="D8877">
        <f>IF('Dobór mocy zestawu'!$E$6&gt;=Arkusz2!C8877,"CPV 10",0)</f>
        <v>0</v>
      </c>
    </row>
    <row r="8878" spans="3:4">
      <c r="C8878">
        <v>8877</v>
      </c>
      <c r="D8878">
        <f>IF('Dobór mocy zestawu'!$E$6&gt;=Arkusz2!C8878,"CPV 10",0)</f>
        <v>0</v>
      </c>
    </row>
    <row r="8879" spans="3:4">
      <c r="C8879">
        <v>8878</v>
      </c>
      <c r="D8879">
        <f>IF('Dobór mocy zestawu'!$E$6&gt;=Arkusz2!C8879,"CPV 10",0)</f>
        <v>0</v>
      </c>
    </row>
    <row r="8880" spans="3:4">
      <c r="C8880">
        <v>8879</v>
      </c>
      <c r="D8880">
        <f>IF('Dobór mocy zestawu'!$E$6&gt;=Arkusz2!C8880,"CPV 10",0)</f>
        <v>0</v>
      </c>
    </row>
    <row r="8881" spans="3:4">
      <c r="C8881">
        <v>8880</v>
      </c>
      <c r="D8881">
        <f>IF('Dobór mocy zestawu'!$E$6&gt;=Arkusz2!C8881,"CPV 10",0)</f>
        <v>0</v>
      </c>
    </row>
    <row r="8882" spans="3:4">
      <c r="C8882">
        <v>8881</v>
      </c>
      <c r="D8882">
        <f>IF('Dobór mocy zestawu'!$E$6&gt;=Arkusz2!C8882,"CPV 10",0)</f>
        <v>0</v>
      </c>
    </row>
    <row r="8883" spans="3:4">
      <c r="C8883">
        <v>8882</v>
      </c>
      <c r="D8883">
        <f>IF('Dobór mocy zestawu'!$E$6&gt;=Arkusz2!C8883,"CPV 10",0)</f>
        <v>0</v>
      </c>
    </row>
    <row r="8884" spans="3:4">
      <c r="C8884">
        <v>8883</v>
      </c>
      <c r="D8884">
        <f>IF('Dobór mocy zestawu'!$E$6&gt;=Arkusz2!C8884,"CPV 10",0)</f>
        <v>0</v>
      </c>
    </row>
    <row r="8885" spans="3:4">
      <c r="C8885">
        <v>8884</v>
      </c>
      <c r="D8885">
        <f>IF('Dobór mocy zestawu'!$E$6&gt;=Arkusz2!C8885,"CPV 10",0)</f>
        <v>0</v>
      </c>
    </row>
    <row r="8886" spans="3:4">
      <c r="C8886">
        <v>8885</v>
      </c>
      <c r="D8886">
        <f>IF('Dobór mocy zestawu'!$E$6&gt;=Arkusz2!C8886,"CPV 10",0)</f>
        <v>0</v>
      </c>
    </row>
    <row r="8887" spans="3:4">
      <c r="C8887">
        <v>8886</v>
      </c>
      <c r="D8887">
        <f>IF('Dobór mocy zestawu'!$E$6&gt;=Arkusz2!C8887,"CPV 10",0)</f>
        <v>0</v>
      </c>
    </row>
    <row r="8888" spans="3:4">
      <c r="C8888">
        <v>8887</v>
      </c>
      <c r="D8888">
        <f>IF('Dobór mocy zestawu'!$E$6&gt;=Arkusz2!C8888,"CPV 10",0)</f>
        <v>0</v>
      </c>
    </row>
    <row r="8889" spans="3:4">
      <c r="C8889">
        <v>8888</v>
      </c>
      <c r="D8889">
        <f>IF('Dobór mocy zestawu'!$E$6&gt;=Arkusz2!C8889,"CPV 10",0)</f>
        <v>0</v>
      </c>
    </row>
    <row r="8890" spans="3:4">
      <c r="C8890">
        <v>8889</v>
      </c>
      <c r="D8890">
        <f>IF('Dobór mocy zestawu'!$E$6&gt;=Arkusz2!C8890,"CPV 10",0)</f>
        <v>0</v>
      </c>
    </row>
    <row r="8891" spans="3:4">
      <c r="C8891">
        <v>8890</v>
      </c>
      <c r="D8891">
        <f>IF('Dobór mocy zestawu'!$E$6&gt;=Arkusz2!C8891,"CPV 10",0)</f>
        <v>0</v>
      </c>
    </row>
    <row r="8892" spans="3:4">
      <c r="C8892">
        <v>8891</v>
      </c>
      <c r="D8892">
        <f>IF('Dobór mocy zestawu'!$E$6&gt;=Arkusz2!C8892,"CPV 10",0)</f>
        <v>0</v>
      </c>
    </row>
    <row r="8893" spans="3:4">
      <c r="C8893">
        <v>8892</v>
      </c>
      <c r="D8893">
        <f>IF('Dobór mocy zestawu'!$E$6&gt;=Arkusz2!C8893,"CPV 10",0)</f>
        <v>0</v>
      </c>
    </row>
    <row r="8894" spans="3:4">
      <c r="C8894">
        <v>8893</v>
      </c>
      <c r="D8894">
        <f>IF('Dobór mocy zestawu'!$E$6&gt;=Arkusz2!C8894,"CPV 10",0)</f>
        <v>0</v>
      </c>
    </row>
    <row r="8895" spans="3:4">
      <c r="C8895">
        <v>8894</v>
      </c>
      <c r="D8895">
        <f>IF('Dobór mocy zestawu'!$E$6&gt;=Arkusz2!C8895,"CPV 10",0)</f>
        <v>0</v>
      </c>
    </row>
    <row r="8896" spans="3:4">
      <c r="C8896">
        <v>8895</v>
      </c>
      <c r="D8896">
        <f>IF('Dobór mocy zestawu'!$E$6&gt;=Arkusz2!C8896,"CPV 10",0)</f>
        <v>0</v>
      </c>
    </row>
    <row r="8897" spans="3:4">
      <c r="C8897">
        <v>8896</v>
      </c>
      <c r="D8897">
        <f>IF('Dobór mocy zestawu'!$E$6&gt;=Arkusz2!C8897,"CPV 10",0)</f>
        <v>0</v>
      </c>
    </row>
    <row r="8898" spans="3:4">
      <c r="C8898">
        <v>8897</v>
      </c>
      <c r="D8898">
        <f>IF('Dobór mocy zestawu'!$E$6&gt;=Arkusz2!C8898,"CPV 10",0)</f>
        <v>0</v>
      </c>
    </row>
    <row r="8899" spans="3:4">
      <c r="C8899">
        <v>8898</v>
      </c>
      <c r="D8899">
        <f>IF('Dobór mocy zestawu'!$E$6&gt;=Arkusz2!C8899,"CPV 10",0)</f>
        <v>0</v>
      </c>
    </row>
    <row r="8900" spans="3:4">
      <c r="C8900">
        <v>8899</v>
      </c>
      <c r="D8900">
        <f>IF('Dobór mocy zestawu'!$E$6&gt;=Arkusz2!C8900,"CPV 10",0)</f>
        <v>0</v>
      </c>
    </row>
    <row r="8901" spans="3:4">
      <c r="C8901">
        <v>8900</v>
      </c>
      <c r="D8901">
        <f>IF('Dobór mocy zestawu'!$E$6&gt;=Arkusz2!C8901,"CPV 10",0)</f>
        <v>0</v>
      </c>
    </row>
    <row r="8902" spans="3:4">
      <c r="C8902">
        <v>8901</v>
      </c>
      <c r="D8902">
        <f>IF('Dobór mocy zestawu'!$E$6&gt;=Arkusz2!C8902,"CPV 10",0)</f>
        <v>0</v>
      </c>
    </row>
    <row r="8903" spans="3:4">
      <c r="C8903">
        <v>8902</v>
      </c>
      <c r="D8903">
        <f>IF('Dobór mocy zestawu'!$E$6&gt;=Arkusz2!C8903,"CPV 10",0)</f>
        <v>0</v>
      </c>
    </row>
    <row r="8904" spans="3:4">
      <c r="C8904">
        <v>8903</v>
      </c>
      <c r="D8904">
        <f>IF('Dobór mocy zestawu'!$E$6&gt;=Arkusz2!C8904,"CPV 10",0)</f>
        <v>0</v>
      </c>
    </row>
    <row r="8905" spans="3:4">
      <c r="C8905">
        <v>8904</v>
      </c>
      <c r="D8905">
        <f>IF('Dobór mocy zestawu'!$E$6&gt;=Arkusz2!C8905,"CPV 10",0)</f>
        <v>0</v>
      </c>
    </row>
    <row r="8906" spans="3:4">
      <c r="C8906">
        <v>8905</v>
      </c>
      <c r="D8906">
        <f>IF('Dobór mocy zestawu'!$E$6&gt;=Arkusz2!C8906,"CPV 10",0)</f>
        <v>0</v>
      </c>
    </row>
    <row r="8907" spans="3:4">
      <c r="C8907">
        <v>8906</v>
      </c>
      <c r="D8907">
        <f>IF('Dobór mocy zestawu'!$E$6&gt;=Arkusz2!C8907,"CPV 10",0)</f>
        <v>0</v>
      </c>
    </row>
    <row r="8908" spans="3:4">
      <c r="C8908">
        <v>8907</v>
      </c>
      <c r="D8908">
        <f>IF('Dobór mocy zestawu'!$E$6&gt;=Arkusz2!C8908,"CPV 10",0)</f>
        <v>0</v>
      </c>
    </row>
    <row r="8909" spans="3:4">
      <c r="C8909">
        <v>8908</v>
      </c>
      <c r="D8909">
        <f>IF('Dobór mocy zestawu'!$E$6&gt;=Arkusz2!C8909,"CPV 10",0)</f>
        <v>0</v>
      </c>
    </row>
    <row r="8910" spans="3:4">
      <c r="C8910">
        <v>8909</v>
      </c>
      <c r="D8910">
        <f>IF('Dobór mocy zestawu'!$E$6&gt;=Arkusz2!C8910,"CPV 10",0)</f>
        <v>0</v>
      </c>
    </row>
    <row r="8911" spans="3:4">
      <c r="C8911">
        <v>8910</v>
      </c>
      <c r="D8911">
        <f>IF('Dobór mocy zestawu'!$E$6&gt;=Arkusz2!C8911,"CPV 10",0)</f>
        <v>0</v>
      </c>
    </row>
    <row r="8912" spans="3:4">
      <c r="C8912">
        <v>8911</v>
      </c>
      <c r="D8912">
        <f>IF('Dobór mocy zestawu'!$E$6&gt;=Arkusz2!C8912,"CPV 10",0)</f>
        <v>0</v>
      </c>
    </row>
    <row r="8913" spans="3:4">
      <c r="C8913">
        <v>8912</v>
      </c>
      <c r="D8913">
        <f>IF('Dobór mocy zestawu'!$E$6&gt;=Arkusz2!C8913,"CPV 10",0)</f>
        <v>0</v>
      </c>
    </row>
    <row r="8914" spans="3:4">
      <c r="C8914">
        <v>8913</v>
      </c>
      <c r="D8914">
        <f>IF('Dobór mocy zestawu'!$E$6&gt;=Arkusz2!C8914,"CPV 10",0)</f>
        <v>0</v>
      </c>
    </row>
    <row r="8915" spans="3:4">
      <c r="C8915">
        <v>8914</v>
      </c>
      <c r="D8915">
        <f>IF('Dobór mocy zestawu'!$E$6&gt;=Arkusz2!C8915,"CPV 10",0)</f>
        <v>0</v>
      </c>
    </row>
    <row r="8916" spans="3:4">
      <c r="C8916">
        <v>8915</v>
      </c>
      <c r="D8916">
        <f>IF('Dobór mocy zestawu'!$E$6&gt;=Arkusz2!C8916,"CPV 10",0)</f>
        <v>0</v>
      </c>
    </row>
    <row r="8917" spans="3:4">
      <c r="C8917">
        <v>8916</v>
      </c>
      <c r="D8917">
        <f>IF('Dobór mocy zestawu'!$E$6&gt;=Arkusz2!C8917,"CPV 10",0)</f>
        <v>0</v>
      </c>
    </row>
    <row r="8918" spans="3:4">
      <c r="C8918">
        <v>8917</v>
      </c>
      <c r="D8918">
        <f>IF('Dobór mocy zestawu'!$E$6&gt;=Arkusz2!C8918,"CPV 10",0)</f>
        <v>0</v>
      </c>
    </row>
    <row r="8919" spans="3:4">
      <c r="C8919">
        <v>8918</v>
      </c>
      <c r="D8919">
        <f>IF('Dobór mocy zestawu'!$E$6&gt;=Arkusz2!C8919,"CPV 10",0)</f>
        <v>0</v>
      </c>
    </row>
    <row r="8920" spans="3:4">
      <c r="C8920">
        <v>8919</v>
      </c>
      <c r="D8920">
        <f>IF('Dobór mocy zestawu'!$E$6&gt;=Arkusz2!C8920,"CPV 10",0)</f>
        <v>0</v>
      </c>
    </row>
    <row r="8921" spans="3:4">
      <c r="C8921">
        <v>8920</v>
      </c>
      <c r="D8921">
        <f>IF('Dobór mocy zestawu'!$E$6&gt;=Arkusz2!C8921,"CPV 10",0)</f>
        <v>0</v>
      </c>
    </row>
    <row r="8922" spans="3:4">
      <c r="C8922">
        <v>8921</v>
      </c>
      <c r="D8922">
        <f>IF('Dobór mocy zestawu'!$E$6&gt;=Arkusz2!C8922,"CPV 10",0)</f>
        <v>0</v>
      </c>
    </row>
    <row r="8923" spans="3:4">
      <c r="C8923">
        <v>8922</v>
      </c>
      <c r="D8923">
        <f>IF('Dobór mocy zestawu'!$E$6&gt;=Arkusz2!C8923,"CPV 10",0)</f>
        <v>0</v>
      </c>
    </row>
    <row r="8924" spans="3:4">
      <c r="C8924">
        <v>8923</v>
      </c>
      <c r="D8924">
        <f>IF('Dobór mocy zestawu'!$E$6&gt;=Arkusz2!C8924,"CPV 10",0)</f>
        <v>0</v>
      </c>
    </row>
    <row r="8925" spans="3:4">
      <c r="C8925">
        <v>8924</v>
      </c>
      <c r="D8925">
        <f>IF('Dobór mocy zestawu'!$E$6&gt;=Arkusz2!C8925,"CPV 10",0)</f>
        <v>0</v>
      </c>
    </row>
    <row r="8926" spans="3:4">
      <c r="C8926">
        <v>8925</v>
      </c>
      <c r="D8926">
        <f>IF('Dobór mocy zestawu'!$E$6&gt;=Arkusz2!C8926,"CPV 10",0)</f>
        <v>0</v>
      </c>
    </row>
    <row r="8927" spans="3:4">
      <c r="C8927">
        <v>8926</v>
      </c>
      <c r="D8927">
        <f>IF('Dobór mocy zestawu'!$E$6&gt;=Arkusz2!C8927,"CPV 10",0)</f>
        <v>0</v>
      </c>
    </row>
    <row r="8928" spans="3:4">
      <c r="C8928">
        <v>8927</v>
      </c>
      <c r="D8928">
        <f>IF('Dobór mocy zestawu'!$E$6&gt;=Arkusz2!C8928,"CPV 10",0)</f>
        <v>0</v>
      </c>
    </row>
    <row r="8929" spans="3:4">
      <c r="C8929">
        <v>8928</v>
      </c>
      <c r="D8929">
        <f>IF('Dobór mocy zestawu'!$E$6&gt;=Arkusz2!C8929,"CPV 10",0)</f>
        <v>0</v>
      </c>
    </row>
    <row r="8930" spans="3:4">
      <c r="C8930">
        <v>8929</v>
      </c>
      <c r="D8930">
        <f>IF('Dobór mocy zestawu'!$E$6&gt;=Arkusz2!C8930,"CPV 10",0)</f>
        <v>0</v>
      </c>
    </row>
    <row r="8931" spans="3:4">
      <c r="C8931">
        <v>8930</v>
      </c>
      <c r="D8931">
        <f>IF('Dobór mocy zestawu'!$E$6&gt;=Arkusz2!C8931,"CPV 10",0)</f>
        <v>0</v>
      </c>
    </row>
    <row r="8932" spans="3:4">
      <c r="C8932">
        <v>8931</v>
      </c>
      <c r="D8932">
        <f>IF('Dobór mocy zestawu'!$E$6&gt;=Arkusz2!C8932,"CPV 10",0)</f>
        <v>0</v>
      </c>
    </row>
    <row r="8933" spans="3:4">
      <c r="C8933">
        <v>8932</v>
      </c>
      <c r="D8933">
        <f>IF('Dobór mocy zestawu'!$E$6&gt;=Arkusz2!C8933,"CPV 10",0)</f>
        <v>0</v>
      </c>
    </row>
    <row r="8934" spans="3:4">
      <c r="C8934">
        <v>8933</v>
      </c>
      <c r="D8934">
        <f>IF('Dobór mocy zestawu'!$E$6&gt;=Arkusz2!C8934,"CPV 10",0)</f>
        <v>0</v>
      </c>
    </row>
    <row r="8935" spans="3:4">
      <c r="C8935">
        <v>8934</v>
      </c>
      <c r="D8935">
        <f>IF('Dobór mocy zestawu'!$E$6&gt;=Arkusz2!C8935,"CPV 10",0)</f>
        <v>0</v>
      </c>
    </row>
    <row r="8936" spans="3:4">
      <c r="C8936">
        <v>8935</v>
      </c>
      <c r="D8936">
        <f>IF('Dobór mocy zestawu'!$E$6&gt;=Arkusz2!C8936,"CPV 10",0)</f>
        <v>0</v>
      </c>
    </row>
    <row r="8937" spans="3:4">
      <c r="C8937">
        <v>8936</v>
      </c>
      <c r="D8937">
        <f>IF('Dobór mocy zestawu'!$E$6&gt;=Arkusz2!C8937,"CPV 10",0)</f>
        <v>0</v>
      </c>
    </row>
    <row r="8938" spans="3:4">
      <c r="C8938">
        <v>8937</v>
      </c>
      <c r="D8938">
        <f>IF('Dobór mocy zestawu'!$E$6&gt;=Arkusz2!C8938,"CPV 10",0)</f>
        <v>0</v>
      </c>
    </row>
    <row r="8939" spans="3:4">
      <c r="C8939">
        <v>8938</v>
      </c>
      <c r="D8939">
        <f>IF('Dobór mocy zestawu'!$E$6&gt;=Arkusz2!C8939,"CPV 10",0)</f>
        <v>0</v>
      </c>
    </row>
    <row r="8940" spans="3:4">
      <c r="C8940">
        <v>8939</v>
      </c>
      <c r="D8940">
        <f>IF('Dobór mocy zestawu'!$E$6&gt;=Arkusz2!C8940,"CPV 10",0)</f>
        <v>0</v>
      </c>
    </row>
    <row r="8941" spans="3:4">
      <c r="C8941">
        <v>8940</v>
      </c>
      <c r="D8941">
        <f>IF('Dobór mocy zestawu'!$E$6&gt;=Arkusz2!C8941,"CPV 10",0)</f>
        <v>0</v>
      </c>
    </row>
    <row r="8942" spans="3:4">
      <c r="C8942">
        <v>8941</v>
      </c>
      <c r="D8942">
        <f>IF('Dobór mocy zestawu'!$E$6&gt;=Arkusz2!C8942,"CPV 10",0)</f>
        <v>0</v>
      </c>
    </row>
    <row r="8943" spans="3:4">
      <c r="C8943">
        <v>8942</v>
      </c>
      <c r="D8943">
        <f>IF('Dobór mocy zestawu'!$E$6&gt;=Arkusz2!C8943,"CPV 10",0)</f>
        <v>0</v>
      </c>
    </row>
    <row r="8944" spans="3:4">
      <c r="C8944">
        <v>8943</v>
      </c>
      <c r="D8944">
        <f>IF('Dobór mocy zestawu'!$E$6&gt;=Arkusz2!C8944,"CPV 10",0)</f>
        <v>0</v>
      </c>
    </row>
    <row r="8945" spans="3:4">
      <c r="C8945">
        <v>8944</v>
      </c>
      <c r="D8945">
        <f>IF('Dobór mocy zestawu'!$E$6&gt;=Arkusz2!C8945,"CPV 10",0)</f>
        <v>0</v>
      </c>
    </row>
    <row r="8946" spans="3:4">
      <c r="C8946">
        <v>8945</v>
      </c>
      <c r="D8946">
        <f>IF('Dobór mocy zestawu'!$E$6&gt;=Arkusz2!C8946,"CPV 10",0)</f>
        <v>0</v>
      </c>
    </row>
    <row r="8947" spans="3:4">
      <c r="C8947">
        <v>8946</v>
      </c>
      <c r="D8947">
        <f>IF('Dobór mocy zestawu'!$E$6&gt;=Arkusz2!C8947,"CPV 10",0)</f>
        <v>0</v>
      </c>
    </row>
    <row r="8948" spans="3:4">
      <c r="C8948">
        <v>8947</v>
      </c>
      <c r="D8948">
        <f>IF('Dobór mocy zestawu'!$E$6&gt;=Arkusz2!C8948,"CPV 10",0)</f>
        <v>0</v>
      </c>
    </row>
    <row r="8949" spans="3:4">
      <c r="C8949">
        <v>8948</v>
      </c>
      <c r="D8949">
        <f>IF('Dobór mocy zestawu'!$E$6&gt;=Arkusz2!C8949,"CPV 10",0)</f>
        <v>0</v>
      </c>
    </row>
    <row r="8950" spans="3:4">
      <c r="C8950">
        <v>8949</v>
      </c>
      <c r="D8950">
        <f>IF('Dobór mocy zestawu'!$E$6&gt;=Arkusz2!C8950,"CPV 10",0)</f>
        <v>0</v>
      </c>
    </row>
    <row r="8951" spans="3:4">
      <c r="C8951">
        <v>8950</v>
      </c>
      <c r="D8951">
        <f>IF('Dobór mocy zestawu'!$E$6&gt;=Arkusz2!C8951,"CPV 10",0)</f>
        <v>0</v>
      </c>
    </row>
    <row r="8952" spans="3:4">
      <c r="C8952">
        <v>8951</v>
      </c>
      <c r="D8952">
        <f>IF('Dobór mocy zestawu'!$E$6&gt;=Arkusz2!C8952,"CPV 10",0)</f>
        <v>0</v>
      </c>
    </row>
    <row r="8953" spans="3:4">
      <c r="C8953">
        <v>8952</v>
      </c>
      <c r="D8953">
        <f>IF('Dobór mocy zestawu'!$E$6&gt;=Arkusz2!C8953,"CPV 10",0)</f>
        <v>0</v>
      </c>
    </row>
    <row r="8954" spans="3:4">
      <c r="C8954">
        <v>8953</v>
      </c>
      <c r="D8954">
        <f>IF('Dobór mocy zestawu'!$E$6&gt;=Arkusz2!C8954,"CPV 10",0)</f>
        <v>0</v>
      </c>
    </row>
    <row r="8955" spans="3:4">
      <c r="C8955">
        <v>8954</v>
      </c>
      <c r="D8955">
        <f>IF('Dobór mocy zestawu'!$E$6&gt;=Arkusz2!C8955,"CPV 10",0)</f>
        <v>0</v>
      </c>
    </row>
    <row r="8956" spans="3:4">
      <c r="C8956">
        <v>8955</v>
      </c>
      <c r="D8956">
        <f>IF('Dobór mocy zestawu'!$E$6&gt;=Arkusz2!C8956,"CPV 10",0)</f>
        <v>0</v>
      </c>
    </row>
    <row r="8957" spans="3:4">
      <c r="C8957">
        <v>8956</v>
      </c>
      <c r="D8957">
        <f>IF('Dobór mocy zestawu'!$E$6&gt;=Arkusz2!C8957,"CPV 10",0)</f>
        <v>0</v>
      </c>
    </row>
    <row r="8958" spans="3:4">
      <c r="C8958">
        <v>8957</v>
      </c>
      <c r="D8958">
        <f>IF('Dobór mocy zestawu'!$E$6&gt;=Arkusz2!C8958,"CPV 10",0)</f>
        <v>0</v>
      </c>
    </row>
    <row r="8959" spans="3:4">
      <c r="C8959">
        <v>8958</v>
      </c>
      <c r="D8959">
        <f>IF('Dobór mocy zestawu'!$E$6&gt;=Arkusz2!C8959,"CPV 10",0)</f>
        <v>0</v>
      </c>
    </row>
    <row r="8960" spans="3:4">
      <c r="C8960">
        <v>8959</v>
      </c>
      <c r="D8960">
        <f>IF('Dobór mocy zestawu'!$E$6&gt;=Arkusz2!C8960,"CPV 10",0)</f>
        <v>0</v>
      </c>
    </row>
    <row r="8961" spans="3:4">
      <c r="C8961">
        <v>8960</v>
      </c>
      <c r="D8961">
        <f>IF('Dobór mocy zestawu'!$E$6&gt;=Arkusz2!C8961,"CPV 10",0)</f>
        <v>0</v>
      </c>
    </row>
    <row r="8962" spans="3:4">
      <c r="C8962">
        <v>8961</v>
      </c>
      <c r="D8962">
        <f>IF('Dobór mocy zestawu'!$E$6&gt;=Arkusz2!C8962,"CPV 10",0)</f>
        <v>0</v>
      </c>
    </row>
    <row r="8963" spans="3:4">
      <c r="C8963">
        <v>8962</v>
      </c>
      <c r="D8963">
        <f>IF('Dobór mocy zestawu'!$E$6&gt;=Arkusz2!C8963,"CPV 10",0)</f>
        <v>0</v>
      </c>
    </row>
    <row r="8964" spans="3:4">
      <c r="C8964">
        <v>8963</v>
      </c>
      <c r="D8964">
        <f>IF('Dobór mocy zestawu'!$E$6&gt;=Arkusz2!C8964,"CPV 10",0)</f>
        <v>0</v>
      </c>
    </row>
    <row r="8965" spans="3:4">
      <c r="C8965">
        <v>8964</v>
      </c>
      <c r="D8965">
        <f>IF('Dobór mocy zestawu'!$E$6&gt;=Arkusz2!C8965,"CPV 10",0)</f>
        <v>0</v>
      </c>
    </row>
    <row r="8966" spans="3:4">
      <c r="C8966">
        <v>8965</v>
      </c>
      <c r="D8966">
        <f>IF('Dobór mocy zestawu'!$E$6&gt;=Arkusz2!C8966,"CPV 10",0)</f>
        <v>0</v>
      </c>
    </row>
    <row r="8967" spans="3:4">
      <c r="C8967">
        <v>8966</v>
      </c>
      <c r="D8967">
        <f>IF('Dobór mocy zestawu'!$E$6&gt;=Arkusz2!C8967,"CPV 10",0)</f>
        <v>0</v>
      </c>
    </row>
    <row r="8968" spans="3:4">
      <c r="C8968">
        <v>8967</v>
      </c>
      <c r="D8968">
        <f>IF('Dobór mocy zestawu'!$E$6&gt;=Arkusz2!C8968,"CPV 10",0)</f>
        <v>0</v>
      </c>
    </row>
    <row r="8969" spans="3:4">
      <c r="C8969">
        <v>8968</v>
      </c>
      <c r="D8969">
        <f>IF('Dobór mocy zestawu'!$E$6&gt;=Arkusz2!C8969,"CPV 10",0)</f>
        <v>0</v>
      </c>
    </row>
    <row r="8970" spans="3:4">
      <c r="C8970">
        <v>8969</v>
      </c>
      <c r="D8970">
        <f>IF('Dobór mocy zestawu'!$E$6&gt;=Arkusz2!C8970,"CPV 10",0)</f>
        <v>0</v>
      </c>
    </row>
    <row r="8971" spans="3:4">
      <c r="C8971">
        <v>8970</v>
      </c>
      <c r="D8971">
        <f>IF('Dobór mocy zestawu'!$E$6&gt;=Arkusz2!C8971,"CPV 10",0)</f>
        <v>0</v>
      </c>
    </row>
    <row r="8972" spans="3:4">
      <c r="C8972">
        <v>8971</v>
      </c>
      <c r="D8972">
        <f>IF('Dobór mocy zestawu'!$E$6&gt;=Arkusz2!C8972,"CPV 10",0)</f>
        <v>0</v>
      </c>
    </row>
    <row r="8973" spans="3:4">
      <c r="C8973">
        <v>8972</v>
      </c>
      <c r="D8973">
        <f>IF('Dobór mocy zestawu'!$E$6&gt;=Arkusz2!C8973,"CPV 10",0)</f>
        <v>0</v>
      </c>
    </row>
    <row r="8974" spans="3:4">
      <c r="C8974">
        <v>8973</v>
      </c>
      <c r="D8974">
        <f>IF('Dobór mocy zestawu'!$E$6&gt;=Arkusz2!C8974,"CPV 10",0)</f>
        <v>0</v>
      </c>
    </row>
    <row r="8975" spans="3:4">
      <c r="C8975">
        <v>8974</v>
      </c>
      <c r="D8975">
        <f>IF('Dobór mocy zestawu'!$E$6&gt;=Arkusz2!C8975,"CPV 10",0)</f>
        <v>0</v>
      </c>
    </row>
    <row r="8976" spans="3:4">
      <c r="C8976">
        <v>8975</v>
      </c>
      <c r="D8976">
        <f>IF('Dobór mocy zestawu'!$E$6&gt;=Arkusz2!C8976,"CPV 10",0)</f>
        <v>0</v>
      </c>
    </row>
    <row r="8977" spans="3:4">
      <c r="C8977">
        <v>8976</v>
      </c>
      <c r="D8977">
        <f>IF('Dobór mocy zestawu'!$E$6&gt;=Arkusz2!C8977,"CPV 10",0)</f>
        <v>0</v>
      </c>
    </row>
    <row r="8978" spans="3:4">
      <c r="C8978">
        <v>8977</v>
      </c>
      <c r="D8978">
        <f>IF('Dobór mocy zestawu'!$E$6&gt;=Arkusz2!C8978,"CPV 10",0)</f>
        <v>0</v>
      </c>
    </row>
    <row r="8979" spans="3:4">
      <c r="C8979">
        <v>8978</v>
      </c>
      <c r="D8979">
        <f>IF('Dobór mocy zestawu'!$E$6&gt;=Arkusz2!C8979,"CPV 10",0)</f>
        <v>0</v>
      </c>
    </row>
    <row r="8980" spans="3:4">
      <c r="C8980">
        <v>8979</v>
      </c>
      <c r="D8980">
        <f>IF('Dobór mocy zestawu'!$E$6&gt;=Arkusz2!C8980,"CPV 10",0)</f>
        <v>0</v>
      </c>
    </row>
    <row r="8981" spans="3:4">
      <c r="C8981">
        <v>8980</v>
      </c>
      <c r="D8981">
        <f>IF('Dobór mocy zestawu'!$E$6&gt;=Arkusz2!C8981,"CPV 10",0)</f>
        <v>0</v>
      </c>
    </row>
    <row r="8982" spans="3:4">
      <c r="C8982">
        <v>8981</v>
      </c>
      <c r="D8982">
        <f>IF('Dobór mocy zestawu'!$E$6&gt;=Arkusz2!C8982,"CPV 10",0)</f>
        <v>0</v>
      </c>
    </row>
    <row r="8983" spans="3:4">
      <c r="C8983">
        <v>8982</v>
      </c>
      <c r="D8983">
        <f>IF('Dobór mocy zestawu'!$E$6&gt;=Arkusz2!C8983,"CPV 10",0)</f>
        <v>0</v>
      </c>
    </row>
    <row r="8984" spans="3:4">
      <c r="C8984">
        <v>8983</v>
      </c>
      <c r="D8984">
        <f>IF('Dobór mocy zestawu'!$E$6&gt;=Arkusz2!C8984,"CPV 10",0)</f>
        <v>0</v>
      </c>
    </row>
    <row r="8985" spans="3:4">
      <c r="C8985">
        <v>8984</v>
      </c>
      <c r="D8985">
        <f>IF('Dobór mocy zestawu'!$E$6&gt;=Arkusz2!C8985,"CPV 10",0)</f>
        <v>0</v>
      </c>
    </row>
    <row r="8986" spans="3:4">
      <c r="C8986">
        <v>8985</v>
      </c>
      <c r="D8986">
        <f>IF('Dobór mocy zestawu'!$E$6&gt;=Arkusz2!C8986,"CPV 10",0)</f>
        <v>0</v>
      </c>
    </row>
    <row r="8987" spans="3:4">
      <c r="C8987">
        <v>8986</v>
      </c>
      <c r="D8987">
        <f>IF('Dobór mocy zestawu'!$E$6&gt;=Arkusz2!C8987,"CPV 10",0)</f>
        <v>0</v>
      </c>
    </row>
    <row r="8988" spans="3:4">
      <c r="C8988">
        <v>8987</v>
      </c>
      <c r="D8988">
        <f>IF('Dobór mocy zestawu'!$E$6&gt;=Arkusz2!C8988,"CPV 10",0)</f>
        <v>0</v>
      </c>
    </row>
    <row r="8989" spans="3:4">
      <c r="C8989">
        <v>8988</v>
      </c>
      <c r="D8989">
        <f>IF('Dobór mocy zestawu'!$E$6&gt;=Arkusz2!C8989,"CPV 10",0)</f>
        <v>0</v>
      </c>
    </row>
    <row r="8990" spans="3:4">
      <c r="C8990">
        <v>8989</v>
      </c>
      <c r="D8990">
        <f>IF('Dobór mocy zestawu'!$E$6&gt;=Arkusz2!C8990,"CPV 10",0)</f>
        <v>0</v>
      </c>
    </row>
    <row r="8991" spans="3:4">
      <c r="C8991">
        <v>8990</v>
      </c>
      <c r="D8991">
        <f>IF('Dobór mocy zestawu'!$E$6&gt;=Arkusz2!C8991,"CPV 10",0)</f>
        <v>0</v>
      </c>
    </row>
    <row r="8992" spans="3:4">
      <c r="C8992">
        <v>8991</v>
      </c>
      <c r="D8992">
        <f>IF('Dobór mocy zestawu'!$E$6&gt;=Arkusz2!C8992,"CPV 10",0)</f>
        <v>0</v>
      </c>
    </row>
    <row r="8993" spans="3:4">
      <c r="C8993">
        <v>8992</v>
      </c>
      <c r="D8993">
        <f>IF('Dobór mocy zestawu'!$E$6&gt;=Arkusz2!C8993,"CPV 10",0)</f>
        <v>0</v>
      </c>
    </row>
    <row r="8994" spans="3:4">
      <c r="C8994">
        <v>8993</v>
      </c>
      <c r="D8994">
        <f>IF('Dobór mocy zestawu'!$E$6&gt;=Arkusz2!C8994,"CPV 10",0)</f>
        <v>0</v>
      </c>
    </row>
    <row r="8995" spans="3:4">
      <c r="C8995">
        <v>8994</v>
      </c>
      <c r="D8995">
        <f>IF('Dobór mocy zestawu'!$E$6&gt;=Arkusz2!C8995,"CPV 10",0)</f>
        <v>0</v>
      </c>
    </row>
    <row r="8996" spans="3:4">
      <c r="C8996">
        <v>8995</v>
      </c>
      <c r="D8996">
        <f>IF('Dobór mocy zestawu'!$E$6&gt;=Arkusz2!C8996,"CPV 10",0)</f>
        <v>0</v>
      </c>
    </row>
    <row r="8997" spans="3:4">
      <c r="C8997">
        <v>8996</v>
      </c>
      <c r="D8997">
        <f>IF('Dobór mocy zestawu'!$E$6&gt;=Arkusz2!C8997,"CPV 10",0)</f>
        <v>0</v>
      </c>
    </row>
    <row r="8998" spans="3:4">
      <c r="C8998">
        <v>8997</v>
      </c>
      <c r="D8998">
        <f>IF('Dobór mocy zestawu'!$E$6&gt;=Arkusz2!C8998,"CPV 10",0)</f>
        <v>0</v>
      </c>
    </row>
    <row r="8999" spans="3:4">
      <c r="C8999">
        <v>8998</v>
      </c>
      <c r="D8999">
        <f>IF('Dobór mocy zestawu'!$E$6&gt;=Arkusz2!C8999,"CPV 10",0)</f>
        <v>0</v>
      </c>
    </row>
    <row r="9000" spans="3:4">
      <c r="C9000">
        <v>8999</v>
      </c>
      <c r="D9000">
        <f>IF('Dobór mocy zestawu'!$E$6&gt;=Arkusz2!C9000,"CPV 10",0)</f>
        <v>0</v>
      </c>
    </row>
    <row r="9001" spans="3:4">
      <c r="C9001">
        <v>9000</v>
      </c>
      <c r="D9001">
        <f>IF('Dobór mocy zestawu'!$E$6&gt;=Arkusz2!C9001,"CPV 10",0)</f>
        <v>0</v>
      </c>
    </row>
    <row r="9002" spans="3:4">
      <c r="C9002">
        <v>9001</v>
      </c>
      <c r="D9002">
        <f>IF('Dobór mocy zestawu'!$E$6&gt;=Arkusz2!C9002,"CPV 10",0)</f>
        <v>0</v>
      </c>
    </row>
    <row r="9003" spans="3:4">
      <c r="C9003">
        <v>9002</v>
      </c>
      <c r="D9003">
        <f>IF('Dobór mocy zestawu'!$E$6&gt;=Arkusz2!C9003,"CPV 10",0)</f>
        <v>0</v>
      </c>
    </row>
    <row r="9004" spans="3:4">
      <c r="C9004">
        <v>9003</v>
      </c>
      <c r="D9004">
        <f>IF('Dobór mocy zestawu'!$E$6&gt;=Arkusz2!C9004,"CPV 10",0)</f>
        <v>0</v>
      </c>
    </row>
    <row r="9005" spans="3:4">
      <c r="C9005">
        <v>9004</v>
      </c>
      <c r="D9005">
        <f>IF('Dobór mocy zestawu'!$E$6&gt;=Arkusz2!C9005,"CPV 10",0)</f>
        <v>0</v>
      </c>
    </row>
    <row r="9006" spans="3:4">
      <c r="C9006">
        <v>9005</v>
      </c>
      <c r="D9006">
        <f>IF('Dobór mocy zestawu'!$E$6&gt;=Arkusz2!C9006,"CPV 10",0)</f>
        <v>0</v>
      </c>
    </row>
    <row r="9007" spans="3:4">
      <c r="C9007">
        <v>9006</v>
      </c>
      <c r="D9007">
        <f>IF('Dobór mocy zestawu'!$E$6&gt;=Arkusz2!C9007,"CPV 10",0)</f>
        <v>0</v>
      </c>
    </row>
    <row r="9008" spans="3:4">
      <c r="C9008">
        <v>9007</v>
      </c>
      <c r="D9008">
        <f>IF('Dobór mocy zestawu'!$E$6&gt;=Arkusz2!C9008,"CPV 10",0)</f>
        <v>0</v>
      </c>
    </row>
    <row r="9009" spans="3:4">
      <c r="C9009">
        <v>9008</v>
      </c>
      <c r="D9009">
        <f>IF('Dobór mocy zestawu'!$E$6&gt;=Arkusz2!C9009,"CPV 10",0)</f>
        <v>0</v>
      </c>
    </row>
    <row r="9010" spans="3:4">
      <c r="C9010">
        <v>9009</v>
      </c>
      <c r="D9010">
        <f>IF('Dobór mocy zestawu'!$E$6&gt;=Arkusz2!C9010,"CPV 10",0)</f>
        <v>0</v>
      </c>
    </row>
    <row r="9011" spans="3:4">
      <c r="C9011">
        <v>9010</v>
      </c>
      <c r="D9011">
        <f>IF('Dobór mocy zestawu'!$E$6&gt;=Arkusz2!C9011,"CPV 10",0)</f>
        <v>0</v>
      </c>
    </row>
    <row r="9012" spans="3:4">
      <c r="C9012">
        <v>9011</v>
      </c>
      <c r="D9012">
        <f>IF('Dobór mocy zestawu'!$E$6&gt;=Arkusz2!C9012,"CPV 10",0)</f>
        <v>0</v>
      </c>
    </row>
    <row r="9013" spans="3:4">
      <c r="C9013">
        <v>9012</v>
      </c>
      <c r="D9013">
        <f>IF('Dobór mocy zestawu'!$E$6&gt;=Arkusz2!C9013,"CPV 10",0)</f>
        <v>0</v>
      </c>
    </row>
    <row r="9014" spans="3:4">
      <c r="C9014">
        <v>9013</v>
      </c>
      <c r="D9014">
        <f>IF('Dobór mocy zestawu'!$E$6&gt;=Arkusz2!C9014,"CPV 10",0)</f>
        <v>0</v>
      </c>
    </row>
    <row r="9015" spans="3:4">
      <c r="C9015">
        <v>9014</v>
      </c>
      <c r="D9015">
        <f>IF('Dobór mocy zestawu'!$E$6&gt;=Arkusz2!C9015,"CPV 10",0)</f>
        <v>0</v>
      </c>
    </row>
    <row r="9016" spans="3:4">
      <c r="C9016">
        <v>9015</v>
      </c>
      <c r="D9016">
        <f>IF('Dobór mocy zestawu'!$E$6&gt;=Arkusz2!C9016,"CPV 10",0)</f>
        <v>0</v>
      </c>
    </row>
    <row r="9017" spans="3:4">
      <c r="C9017">
        <v>9016</v>
      </c>
      <c r="D9017">
        <f>IF('Dobór mocy zestawu'!$E$6&gt;=Arkusz2!C9017,"CPV 10",0)</f>
        <v>0</v>
      </c>
    </row>
    <row r="9018" spans="3:4">
      <c r="C9018">
        <v>9017</v>
      </c>
      <c r="D9018">
        <f>IF('Dobór mocy zestawu'!$E$6&gt;=Arkusz2!C9018,"CPV 10",0)</f>
        <v>0</v>
      </c>
    </row>
    <row r="9019" spans="3:4">
      <c r="C9019">
        <v>9018</v>
      </c>
      <c r="D9019">
        <f>IF('Dobór mocy zestawu'!$E$6&gt;=Arkusz2!C9019,"CPV 10",0)</f>
        <v>0</v>
      </c>
    </row>
    <row r="9020" spans="3:4">
      <c r="C9020">
        <v>9019</v>
      </c>
      <c r="D9020">
        <f>IF('Dobór mocy zestawu'!$E$6&gt;=Arkusz2!C9020,"CPV 10",0)</f>
        <v>0</v>
      </c>
    </row>
    <row r="9021" spans="3:4">
      <c r="C9021">
        <v>9020</v>
      </c>
      <c r="D9021">
        <f>IF('Dobór mocy zestawu'!$E$6&gt;=Arkusz2!C9021,"CPV 10",0)</f>
        <v>0</v>
      </c>
    </row>
    <row r="9022" spans="3:4">
      <c r="C9022">
        <v>9021</v>
      </c>
      <c r="D9022">
        <f>IF('Dobór mocy zestawu'!$E$6&gt;=Arkusz2!C9022,"CPV 10",0)</f>
        <v>0</v>
      </c>
    </row>
    <row r="9023" spans="3:4">
      <c r="C9023">
        <v>9022</v>
      </c>
      <c r="D9023">
        <f>IF('Dobór mocy zestawu'!$E$6&gt;=Arkusz2!C9023,"CPV 10",0)</f>
        <v>0</v>
      </c>
    </row>
    <row r="9024" spans="3:4">
      <c r="C9024">
        <v>9023</v>
      </c>
      <c r="D9024">
        <f>IF('Dobór mocy zestawu'!$E$6&gt;=Arkusz2!C9024,"CPV 10",0)</f>
        <v>0</v>
      </c>
    </row>
    <row r="9025" spans="3:4">
      <c r="C9025">
        <v>9024</v>
      </c>
      <c r="D9025">
        <f>IF('Dobór mocy zestawu'!$E$6&gt;=Arkusz2!C9025,"CPV 10",0)</f>
        <v>0</v>
      </c>
    </row>
    <row r="9026" spans="3:4">
      <c r="C9026">
        <v>9025</v>
      </c>
      <c r="D9026">
        <f>IF('Dobór mocy zestawu'!$E$6&gt;=Arkusz2!C9026,"CPV 10",0)</f>
        <v>0</v>
      </c>
    </row>
    <row r="9027" spans="3:4">
      <c r="C9027">
        <v>9026</v>
      </c>
      <c r="D9027">
        <f>IF('Dobór mocy zestawu'!$E$6&gt;=Arkusz2!C9027,"CPV 10",0)</f>
        <v>0</v>
      </c>
    </row>
    <row r="9028" spans="3:4">
      <c r="C9028">
        <v>9027</v>
      </c>
      <c r="D9028">
        <f>IF('Dobór mocy zestawu'!$E$6&gt;=Arkusz2!C9028,"CPV 10",0)</f>
        <v>0</v>
      </c>
    </row>
    <row r="9029" spans="3:4">
      <c r="C9029">
        <v>9028</v>
      </c>
      <c r="D9029">
        <f>IF('Dobór mocy zestawu'!$E$6&gt;=Arkusz2!C9029,"CPV 10",0)</f>
        <v>0</v>
      </c>
    </row>
    <row r="9030" spans="3:4">
      <c r="C9030">
        <v>9029</v>
      </c>
      <c r="D9030">
        <f>IF('Dobór mocy zestawu'!$E$6&gt;=Arkusz2!C9030,"CPV 10",0)</f>
        <v>0</v>
      </c>
    </row>
    <row r="9031" spans="3:4">
      <c r="C9031">
        <v>9030</v>
      </c>
      <c r="D9031">
        <f>IF('Dobór mocy zestawu'!$E$6&gt;=Arkusz2!C9031,"CPV 10",0)</f>
        <v>0</v>
      </c>
    </row>
    <row r="9032" spans="3:4">
      <c r="C9032">
        <v>9031</v>
      </c>
      <c r="D9032">
        <f>IF('Dobór mocy zestawu'!$E$6&gt;=Arkusz2!C9032,"CPV 10",0)</f>
        <v>0</v>
      </c>
    </row>
    <row r="9033" spans="3:4">
      <c r="C9033">
        <v>9032</v>
      </c>
      <c r="D9033">
        <f>IF('Dobór mocy zestawu'!$E$6&gt;=Arkusz2!C9033,"CPV 10",0)</f>
        <v>0</v>
      </c>
    </row>
    <row r="9034" spans="3:4">
      <c r="C9034">
        <v>9033</v>
      </c>
      <c r="D9034">
        <f>IF('Dobór mocy zestawu'!$E$6&gt;=Arkusz2!C9034,"CPV 10",0)</f>
        <v>0</v>
      </c>
    </row>
    <row r="9035" spans="3:4">
      <c r="C9035">
        <v>9034</v>
      </c>
      <c r="D9035">
        <f>IF('Dobór mocy zestawu'!$E$6&gt;=Arkusz2!C9035,"CPV 10",0)</f>
        <v>0</v>
      </c>
    </row>
    <row r="9036" spans="3:4">
      <c r="C9036">
        <v>9035</v>
      </c>
      <c r="D9036">
        <f>IF('Dobór mocy zestawu'!$E$6&gt;=Arkusz2!C9036,"CPV 10",0)</f>
        <v>0</v>
      </c>
    </row>
    <row r="9037" spans="3:4">
      <c r="C9037">
        <v>9036</v>
      </c>
      <c r="D9037">
        <f>IF('Dobór mocy zestawu'!$E$6&gt;=Arkusz2!C9037,"CPV 10",0)</f>
        <v>0</v>
      </c>
    </row>
    <row r="9038" spans="3:4">
      <c r="C9038">
        <v>9037</v>
      </c>
      <c r="D9038">
        <f>IF('Dobór mocy zestawu'!$E$6&gt;=Arkusz2!C9038,"CPV 10",0)</f>
        <v>0</v>
      </c>
    </row>
    <row r="9039" spans="3:4">
      <c r="C9039">
        <v>9038</v>
      </c>
      <c r="D9039">
        <f>IF('Dobór mocy zestawu'!$E$6&gt;=Arkusz2!C9039,"CPV 10",0)</f>
        <v>0</v>
      </c>
    </row>
    <row r="9040" spans="3:4">
      <c r="C9040">
        <v>9039</v>
      </c>
      <c r="D9040">
        <f>IF('Dobór mocy zestawu'!$E$6&gt;=Arkusz2!C9040,"CPV 10",0)</f>
        <v>0</v>
      </c>
    </row>
    <row r="9041" spans="3:4">
      <c r="C9041">
        <v>9040</v>
      </c>
      <c r="D9041">
        <f>IF('Dobór mocy zestawu'!$E$6&gt;=Arkusz2!C9041,"CPV 10",0)</f>
        <v>0</v>
      </c>
    </row>
    <row r="9042" spans="3:4">
      <c r="C9042">
        <v>9041</v>
      </c>
      <c r="D9042">
        <f>IF('Dobór mocy zestawu'!$E$6&gt;=Arkusz2!C9042,"CPV 10",0)</f>
        <v>0</v>
      </c>
    </row>
    <row r="9043" spans="3:4">
      <c r="C9043">
        <v>9042</v>
      </c>
      <c r="D9043">
        <f>IF('Dobór mocy zestawu'!$E$6&gt;=Arkusz2!C9043,"CPV 10",0)</f>
        <v>0</v>
      </c>
    </row>
    <row r="9044" spans="3:4">
      <c r="C9044">
        <v>9043</v>
      </c>
      <c r="D9044">
        <f>IF('Dobór mocy zestawu'!$E$6&gt;=Arkusz2!C9044,"CPV 10",0)</f>
        <v>0</v>
      </c>
    </row>
    <row r="9045" spans="3:4">
      <c r="C9045">
        <v>9044</v>
      </c>
      <c r="D9045">
        <f>IF('Dobór mocy zestawu'!$E$6&gt;=Arkusz2!C9045,"CPV 10",0)</f>
        <v>0</v>
      </c>
    </row>
    <row r="9046" spans="3:4">
      <c r="C9046">
        <v>9045</v>
      </c>
      <c r="D9046">
        <f>IF('Dobór mocy zestawu'!$E$6&gt;=Arkusz2!C9046,"CPV 10",0)</f>
        <v>0</v>
      </c>
    </row>
    <row r="9047" spans="3:4">
      <c r="C9047">
        <v>9046</v>
      </c>
      <c r="D9047">
        <f>IF('Dobór mocy zestawu'!$E$6&gt;=Arkusz2!C9047,"CPV 10",0)</f>
        <v>0</v>
      </c>
    </row>
    <row r="9048" spans="3:4">
      <c r="C9048">
        <v>9047</v>
      </c>
      <c r="D9048">
        <f>IF('Dobór mocy zestawu'!$E$6&gt;=Arkusz2!C9048,"CPV 10",0)</f>
        <v>0</v>
      </c>
    </row>
    <row r="9049" spans="3:4">
      <c r="C9049">
        <v>9048</v>
      </c>
      <c r="D9049">
        <f>IF('Dobór mocy zestawu'!$E$6&gt;=Arkusz2!C9049,"CPV 10",0)</f>
        <v>0</v>
      </c>
    </row>
    <row r="9050" spans="3:4">
      <c r="C9050">
        <v>9049</v>
      </c>
      <c r="D9050">
        <f>IF('Dobór mocy zestawu'!$E$6&gt;=Arkusz2!C9050,"CPV 10",0)</f>
        <v>0</v>
      </c>
    </row>
    <row r="9051" spans="3:4">
      <c r="C9051">
        <v>9050</v>
      </c>
      <c r="D9051">
        <f>IF('Dobór mocy zestawu'!$E$6&gt;=Arkusz2!C9051,"CPV 10",0)</f>
        <v>0</v>
      </c>
    </row>
    <row r="9052" spans="3:4">
      <c r="C9052">
        <v>9051</v>
      </c>
      <c r="D9052">
        <f>IF('Dobór mocy zestawu'!$E$6&gt;=Arkusz2!C9052,"CPV 10",0)</f>
        <v>0</v>
      </c>
    </row>
    <row r="9053" spans="3:4">
      <c r="C9053">
        <v>9052</v>
      </c>
      <c r="D9053">
        <f>IF('Dobór mocy zestawu'!$E$6&gt;=Arkusz2!C9053,"CPV 10",0)</f>
        <v>0</v>
      </c>
    </row>
    <row r="9054" spans="3:4">
      <c r="C9054">
        <v>9053</v>
      </c>
      <c r="D9054">
        <f>IF('Dobór mocy zestawu'!$E$6&gt;=Arkusz2!C9054,"CPV 10",0)</f>
        <v>0</v>
      </c>
    </row>
    <row r="9055" spans="3:4">
      <c r="C9055">
        <v>9054</v>
      </c>
      <c r="D9055">
        <f>IF('Dobór mocy zestawu'!$E$6&gt;=Arkusz2!C9055,"CPV 10",0)</f>
        <v>0</v>
      </c>
    </row>
    <row r="9056" spans="3:4">
      <c r="C9056">
        <v>9055</v>
      </c>
      <c r="D9056">
        <f>IF('Dobór mocy zestawu'!$E$6&gt;=Arkusz2!C9056,"CPV 10",0)</f>
        <v>0</v>
      </c>
    </row>
    <row r="9057" spans="3:4">
      <c r="C9057">
        <v>9056</v>
      </c>
      <c r="D9057">
        <f>IF('Dobór mocy zestawu'!$E$6&gt;=Arkusz2!C9057,"CPV 10",0)</f>
        <v>0</v>
      </c>
    </row>
    <row r="9058" spans="3:4">
      <c r="C9058">
        <v>9057</v>
      </c>
      <c r="D9058">
        <f>IF('Dobór mocy zestawu'!$E$6&gt;=Arkusz2!C9058,"CPV 10",0)</f>
        <v>0</v>
      </c>
    </row>
    <row r="9059" spans="3:4">
      <c r="C9059">
        <v>9058</v>
      </c>
      <c r="D9059">
        <f>IF('Dobór mocy zestawu'!$E$6&gt;=Arkusz2!C9059,"CPV 10",0)</f>
        <v>0</v>
      </c>
    </row>
    <row r="9060" spans="3:4">
      <c r="C9060">
        <v>9059</v>
      </c>
      <c r="D9060">
        <f>IF('Dobór mocy zestawu'!$E$6&gt;=Arkusz2!C9060,"CPV 10",0)</f>
        <v>0</v>
      </c>
    </row>
    <row r="9061" spans="3:4">
      <c r="C9061">
        <v>9060</v>
      </c>
      <c r="D9061">
        <f>IF('Dobór mocy zestawu'!$E$6&gt;=Arkusz2!C9061,"CPV 10",0)</f>
        <v>0</v>
      </c>
    </row>
    <row r="9062" spans="3:4">
      <c r="C9062">
        <v>9061</v>
      </c>
      <c r="D9062">
        <f>IF('Dobór mocy zestawu'!$E$6&gt;=Arkusz2!C9062,"CPV 10",0)</f>
        <v>0</v>
      </c>
    </row>
    <row r="9063" spans="3:4">
      <c r="C9063">
        <v>9062</v>
      </c>
      <c r="D9063">
        <f>IF('Dobór mocy zestawu'!$E$6&gt;=Arkusz2!C9063,"CPV 10",0)</f>
        <v>0</v>
      </c>
    </row>
    <row r="9064" spans="3:4">
      <c r="C9064">
        <v>9063</v>
      </c>
      <c r="D9064">
        <f>IF('Dobór mocy zestawu'!$E$6&gt;=Arkusz2!C9064,"CPV 10",0)</f>
        <v>0</v>
      </c>
    </row>
    <row r="9065" spans="3:4">
      <c r="C9065">
        <v>9064</v>
      </c>
      <c r="D9065">
        <f>IF('Dobór mocy zestawu'!$E$6&gt;=Arkusz2!C9065,"CPV 10",0)</f>
        <v>0</v>
      </c>
    </row>
    <row r="9066" spans="3:4">
      <c r="C9066">
        <v>9065</v>
      </c>
      <c r="D9066">
        <f>IF('Dobór mocy zestawu'!$E$6&gt;=Arkusz2!C9066,"CPV 10",0)</f>
        <v>0</v>
      </c>
    </row>
    <row r="9067" spans="3:4">
      <c r="C9067">
        <v>9066</v>
      </c>
      <c r="D9067">
        <f>IF('Dobór mocy zestawu'!$E$6&gt;=Arkusz2!C9067,"CPV 10",0)</f>
        <v>0</v>
      </c>
    </row>
    <row r="9068" spans="3:4">
      <c r="C9068">
        <v>9067</v>
      </c>
      <c r="D9068">
        <f>IF('Dobór mocy zestawu'!$E$6&gt;=Arkusz2!C9068,"CPV 10",0)</f>
        <v>0</v>
      </c>
    </row>
    <row r="9069" spans="3:4">
      <c r="C9069">
        <v>9068</v>
      </c>
      <c r="D9069">
        <f>IF('Dobór mocy zestawu'!$E$6&gt;=Arkusz2!C9069,"CPV 10",0)</f>
        <v>0</v>
      </c>
    </row>
    <row r="9070" spans="3:4">
      <c r="C9070">
        <v>9069</v>
      </c>
      <c r="D9070">
        <f>IF('Dobór mocy zestawu'!$E$6&gt;=Arkusz2!C9070,"CPV 10",0)</f>
        <v>0</v>
      </c>
    </row>
    <row r="9071" spans="3:4">
      <c r="C9071">
        <v>9070</v>
      </c>
      <c r="D9071">
        <f>IF('Dobór mocy zestawu'!$E$6&gt;=Arkusz2!C9071,"CPV 10",0)</f>
        <v>0</v>
      </c>
    </row>
    <row r="9072" spans="3:4">
      <c r="C9072">
        <v>9071</v>
      </c>
      <c r="D9072">
        <f>IF('Dobór mocy zestawu'!$E$6&gt;=Arkusz2!C9072,"CPV 10",0)</f>
        <v>0</v>
      </c>
    </row>
    <row r="9073" spans="3:4">
      <c r="C9073">
        <v>9072</v>
      </c>
      <c r="D9073">
        <f>IF('Dobór mocy zestawu'!$E$6&gt;=Arkusz2!C9073,"CPV 10",0)</f>
        <v>0</v>
      </c>
    </row>
    <row r="9074" spans="3:4">
      <c r="C9074">
        <v>9073</v>
      </c>
      <c r="D9074">
        <f>IF('Dobór mocy zestawu'!$E$6&gt;=Arkusz2!C9074,"CPV 10",0)</f>
        <v>0</v>
      </c>
    </row>
    <row r="9075" spans="3:4">
      <c r="C9075">
        <v>9074</v>
      </c>
      <c r="D9075">
        <f>IF('Dobór mocy zestawu'!$E$6&gt;=Arkusz2!C9075,"CPV 10",0)</f>
        <v>0</v>
      </c>
    </row>
    <row r="9076" spans="3:4">
      <c r="C9076">
        <v>9075</v>
      </c>
      <c r="D9076">
        <f>IF('Dobór mocy zestawu'!$E$6&gt;=Arkusz2!C9076,"CPV 10",0)</f>
        <v>0</v>
      </c>
    </row>
    <row r="9077" spans="3:4">
      <c r="C9077">
        <v>9076</v>
      </c>
      <c r="D9077">
        <f>IF('Dobór mocy zestawu'!$E$6&gt;=Arkusz2!C9077,"CPV 10",0)</f>
        <v>0</v>
      </c>
    </row>
    <row r="9078" spans="3:4">
      <c r="C9078">
        <v>9077</v>
      </c>
      <c r="D9078">
        <f>IF('Dobór mocy zestawu'!$E$6&gt;=Arkusz2!C9078,"CPV 10",0)</f>
        <v>0</v>
      </c>
    </row>
    <row r="9079" spans="3:4">
      <c r="C9079">
        <v>9078</v>
      </c>
      <c r="D9079">
        <f>IF('Dobór mocy zestawu'!$E$6&gt;=Arkusz2!C9079,"CPV 10",0)</f>
        <v>0</v>
      </c>
    </row>
    <row r="9080" spans="3:4">
      <c r="C9080">
        <v>9079</v>
      </c>
      <c r="D9080">
        <f>IF('Dobór mocy zestawu'!$E$6&gt;=Arkusz2!C9080,"CPV 10",0)</f>
        <v>0</v>
      </c>
    </row>
    <row r="9081" spans="3:4">
      <c r="C9081">
        <v>9080</v>
      </c>
      <c r="D9081">
        <f>IF('Dobór mocy zestawu'!$E$6&gt;=Arkusz2!C9081,"CPV 10",0)</f>
        <v>0</v>
      </c>
    </row>
    <row r="9082" spans="3:4">
      <c r="C9082">
        <v>9081</v>
      </c>
      <c r="D9082">
        <f>IF('Dobór mocy zestawu'!$E$6&gt;=Arkusz2!C9082,"CPV 10",0)</f>
        <v>0</v>
      </c>
    </row>
    <row r="9083" spans="3:4">
      <c r="C9083">
        <v>9082</v>
      </c>
      <c r="D9083">
        <f>IF('Dobór mocy zestawu'!$E$6&gt;=Arkusz2!C9083,"CPV 10",0)</f>
        <v>0</v>
      </c>
    </row>
    <row r="9084" spans="3:4">
      <c r="C9084">
        <v>9083</v>
      </c>
      <c r="D9084">
        <f>IF('Dobór mocy zestawu'!$E$6&gt;=Arkusz2!C9084,"CPV 10",0)</f>
        <v>0</v>
      </c>
    </row>
    <row r="9085" spans="3:4">
      <c r="C9085">
        <v>9084</v>
      </c>
      <c r="D9085">
        <f>IF('Dobór mocy zestawu'!$E$6&gt;=Arkusz2!C9085,"CPV 10",0)</f>
        <v>0</v>
      </c>
    </row>
    <row r="9086" spans="3:4">
      <c r="C9086">
        <v>9085</v>
      </c>
      <c r="D9086">
        <f>IF('Dobór mocy zestawu'!$E$6&gt;=Arkusz2!C9086,"CPV 10",0)</f>
        <v>0</v>
      </c>
    </row>
    <row r="9087" spans="3:4">
      <c r="C9087">
        <v>9086</v>
      </c>
      <c r="D9087">
        <f>IF('Dobór mocy zestawu'!$E$6&gt;=Arkusz2!C9087,"CPV 10",0)</f>
        <v>0</v>
      </c>
    </row>
    <row r="9088" spans="3:4">
      <c r="C9088">
        <v>9087</v>
      </c>
      <c r="D9088">
        <f>IF('Dobór mocy zestawu'!$E$6&gt;=Arkusz2!C9088,"CPV 10",0)</f>
        <v>0</v>
      </c>
    </row>
    <row r="9089" spans="3:4">
      <c r="C9089">
        <v>9088</v>
      </c>
      <c r="D9089">
        <f>IF('Dobór mocy zestawu'!$E$6&gt;=Arkusz2!C9089,"CPV 10",0)</f>
        <v>0</v>
      </c>
    </row>
    <row r="9090" spans="3:4">
      <c r="C9090">
        <v>9089</v>
      </c>
      <c r="D9090">
        <f>IF('Dobór mocy zestawu'!$E$6&gt;=Arkusz2!C9090,"CPV 10",0)</f>
        <v>0</v>
      </c>
    </row>
    <row r="9091" spans="3:4">
      <c r="C9091">
        <v>9090</v>
      </c>
      <c r="D9091">
        <f>IF('Dobór mocy zestawu'!$E$6&gt;=Arkusz2!C9091,"CPV 10",0)</f>
        <v>0</v>
      </c>
    </row>
    <row r="9092" spans="3:4">
      <c r="C9092">
        <v>9091</v>
      </c>
      <c r="D9092">
        <f>IF('Dobór mocy zestawu'!$E$6&gt;=Arkusz2!C9092,"CPV 10",0)</f>
        <v>0</v>
      </c>
    </row>
    <row r="9093" spans="3:4">
      <c r="C9093">
        <v>9092</v>
      </c>
      <c r="D9093">
        <f>IF('Dobór mocy zestawu'!$E$6&gt;=Arkusz2!C9093,"CPV 10",0)</f>
        <v>0</v>
      </c>
    </row>
    <row r="9094" spans="3:4">
      <c r="C9094">
        <v>9093</v>
      </c>
      <c r="D9094">
        <f>IF('Dobór mocy zestawu'!$E$6&gt;=Arkusz2!C9094,"CPV 10",0)</f>
        <v>0</v>
      </c>
    </row>
    <row r="9095" spans="3:4">
      <c r="C9095">
        <v>9094</v>
      </c>
      <c r="D9095">
        <f>IF('Dobór mocy zestawu'!$E$6&gt;=Arkusz2!C9095,"CPV 10",0)</f>
        <v>0</v>
      </c>
    </row>
    <row r="9096" spans="3:4">
      <c r="C9096">
        <v>9095</v>
      </c>
      <c r="D9096">
        <f>IF('Dobór mocy zestawu'!$E$6&gt;=Arkusz2!C9096,"CPV 10",0)</f>
        <v>0</v>
      </c>
    </row>
    <row r="9097" spans="3:4">
      <c r="C9097">
        <v>9096</v>
      </c>
      <c r="D9097">
        <f>IF('Dobór mocy zestawu'!$E$6&gt;=Arkusz2!C9097,"CPV 10",0)</f>
        <v>0</v>
      </c>
    </row>
    <row r="9098" spans="3:4">
      <c r="C9098">
        <v>9097</v>
      </c>
      <c r="D9098">
        <f>IF('Dobór mocy zestawu'!$E$6&gt;=Arkusz2!C9098,"CPV 10",0)</f>
        <v>0</v>
      </c>
    </row>
    <row r="9099" spans="3:4">
      <c r="C9099">
        <v>9098</v>
      </c>
      <c r="D9099">
        <f>IF('Dobór mocy zestawu'!$E$6&gt;=Arkusz2!C9099,"CPV 10",0)</f>
        <v>0</v>
      </c>
    </row>
    <row r="9100" spans="3:4">
      <c r="C9100">
        <v>9099</v>
      </c>
      <c r="D9100">
        <f>IF('Dobór mocy zestawu'!$E$6&gt;=Arkusz2!C9100,"CPV 10",0)</f>
        <v>0</v>
      </c>
    </row>
    <row r="9101" spans="3:4">
      <c r="C9101">
        <v>9100</v>
      </c>
      <c r="D9101">
        <f>IF('Dobór mocy zestawu'!$E$6&gt;=Arkusz2!C9101,"CPV 10",0)</f>
        <v>0</v>
      </c>
    </row>
    <row r="9102" spans="3:4">
      <c r="C9102">
        <v>9101</v>
      </c>
      <c r="D9102">
        <f>IF('Dobór mocy zestawu'!$E$6&gt;=Arkusz2!C9102,"CPV 10",0)</f>
        <v>0</v>
      </c>
    </row>
    <row r="9103" spans="3:4">
      <c r="C9103">
        <v>9102</v>
      </c>
      <c r="D9103">
        <f>IF('Dobór mocy zestawu'!$E$6&gt;=Arkusz2!C9103,"CPV 10",0)</f>
        <v>0</v>
      </c>
    </row>
    <row r="9104" spans="3:4">
      <c r="C9104">
        <v>9103</v>
      </c>
      <c r="D9104">
        <f>IF('Dobór mocy zestawu'!$E$6&gt;=Arkusz2!C9104,"CPV 10",0)</f>
        <v>0</v>
      </c>
    </row>
    <row r="9105" spans="3:4">
      <c r="C9105">
        <v>9104</v>
      </c>
      <c r="D9105">
        <f>IF('Dobór mocy zestawu'!$E$6&gt;=Arkusz2!C9105,"CPV 10",0)</f>
        <v>0</v>
      </c>
    </row>
    <row r="9106" spans="3:4">
      <c r="C9106">
        <v>9105</v>
      </c>
      <c r="D9106">
        <f>IF('Dobór mocy zestawu'!$E$6&gt;=Arkusz2!C9106,"CPV 10",0)</f>
        <v>0</v>
      </c>
    </row>
    <row r="9107" spans="3:4">
      <c r="C9107">
        <v>9106</v>
      </c>
      <c r="D9107">
        <f>IF('Dobór mocy zestawu'!$E$6&gt;=Arkusz2!C9107,"CPV 10",0)</f>
        <v>0</v>
      </c>
    </row>
    <row r="9108" spans="3:4">
      <c r="C9108">
        <v>9107</v>
      </c>
      <c r="D9108">
        <f>IF('Dobór mocy zestawu'!$E$6&gt;=Arkusz2!C9108,"CPV 10",0)</f>
        <v>0</v>
      </c>
    </row>
    <row r="9109" spans="3:4">
      <c r="C9109">
        <v>9108</v>
      </c>
      <c r="D9109">
        <f>IF('Dobór mocy zestawu'!$E$6&gt;=Arkusz2!C9109,"CPV 10",0)</f>
        <v>0</v>
      </c>
    </row>
    <row r="9110" spans="3:4">
      <c r="C9110">
        <v>9109</v>
      </c>
      <c r="D9110">
        <f>IF('Dobór mocy zestawu'!$E$6&gt;=Arkusz2!C9110,"CPV 10",0)</f>
        <v>0</v>
      </c>
    </row>
    <row r="9111" spans="3:4">
      <c r="C9111">
        <v>9110</v>
      </c>
      <c r="D9111">
        <f>IF('Dobór mocy zestawu'!$E$6&gt;=Arkusz2!C9111,"CPV 10",0)</f>
        <v>0</v>
      </c>
    </row>
    <row r="9112" spans="3:4">
      <c r="C9112">
        <v>9111</v>
      </c>
      <c r="D9112">
        <f>IF('Dobór mocy zestawu'!$E$6&gt;=Arkusz2!C9112,"CPV 10",0)</f>
        <v>0</v>
      </c>
    </row>
    <row r="9113" spans="3:4">
      <c r="C9113">
        <v>9112</v>
      </c>
      <c r="D9113">
        <f>IF('Dobór mocy zestawu'!$E$6&gt;=Arkusz2!C9113,"CPV 10",0)</f>
        <v>0</v>
      </c>
    </row>
    <row r="9114" spans="3:4">
      <c r="C9114">
        <v>9113</v>
      </c>
      <c r="D9114">
        <f>IF('Dobór mocy zestawu'!$E$6&gt;=Arkusz2!C9114,"CPV 10",0)</f>
        <v>0</v>
      </c>
    </row>
    <row r="9115" spans="3:4">
      <c r="C9115">
        <v>9114</v>
      </c>
      <c r="D9115">
        <f>IF('Dobór mocy zestawu'!$E$6&gt;=Arkusz2!C9115,"CPV 10",0)</f>
        <v>0</v>
      </c>
    </row>
    <row r="9116" spans="3:4">
      <c r="C9116">
        <v>9115</v>
      </c>
      <c r="D9116">
        <f>IF('Dobór mocy zestawu'!$E$6&gt;=Arkusz2!C9116,"CPV 10",0)</f>
        <v>0</v>
      </c>
    </row>
    <row r="9117" spans="3:4">
      <c r="C9117">
        <v>9116</v>
      </c>
      <c r="D9117">
        <f>IF('Dobór mocy zestawu'!$E$6&gt;=Arkusz2!C9117,"CPV 10",0)</f>
        <v>0</v>
      </c>
    </row>
    <row r="9118" spans="3:4">
      <c r="C9118">
        <v>9117</v>
      </c>
      <c r="D9118">
        <f>IF('Dobór mocy zestawu'!$E$6&gt;=Arkusz2!C9118,"CPV 10",0)</f>
        <v>0</v>
      </c>
    </row>
    <row r="9119" spans="3:4">
      <c r="C9119">
        <v>9118</v>
      </c>
      <c r="D9119">
        <f>IF('Dobór mocy zestawu'!$E$6&gt;=Arkusz2!C9119,"CPV 10",0)</f>
        <v>0</v>
      </c>
    </row>
    <row r="9120" spans="3:4">
      <c r="C9120">
        <v>9119</v>
      </c>
      <c r="D9120">
        <f>IF('Dobór mocy zestawu'!$E$6&gt;=Arkusz2!C9120,"CPV 10",0)</f>
        <v>0</v>
      </c>
    </row>
    <row r="9121" spans="3:4">
      <c r="C9121">
        <v>9120</v>
      </c>
      <c r="D9121">
        <f>IF('Dobór mocy zestawu'!$E$6&gt;=Arkusz2!C9121,"CPV 10",0)</f>
        <v>0</v>
      </c>
    </row>
    <row r="9122" spans="3:4">
      <c r="C9122">
        <v>9121</v>
      </c>
      <c r="D9122">
        <f>IF('Dobór mocy zestawu'!$E$6&gt;=Arkusz2!C9122,"CPV 10",0)</f>
        <v>0</v>
      </c>
    </row>
    <row r="9123" spans="3:4">
      <c r="C9123">
        <v>9122</v>
      </c>
      <c r="D9123">
        <f>IF('Dobór mocy zestawu'!$E$6&gt;=Arkusz2!C9123,"CPV 10",0)</f>
        <v>0</v>
      </c>
    </row>
    <row r="9124" spans="3:4">
      <c r="C9124">
        <v>9123</v>
      </c>
      <c r="D9124">
        <f>IF('Dobór mocy zestawu'!$E$6&gt;=Arkusz2!C9124,"CPV 10",0)</f>
        <v>0</v>
      </c>
    </row>
    <row r="9125" spans="3:4">
      <c r="C9125">
        <v>9124</v>
      </c>
      <c r="D9125">
        <f>IF('Dobór mocy zestawu'!$E$6&gt;=Arkusz2!C9125,"CPV 10",0)</f>
        <v>0</v>
      </c>
    </row>
    <row r="9126" spans="3:4">
      <c r="C9126">
        <v>9125</v>
      </c>
      <c r="D9126">
        <f>IF('Dobór mocy zestawu'!$E$6&gt;=Arkusz2!C9126,"CPV 10",0)</f>
        <v>0</v>
      </c>
    </row>
    <row r="9127" spans="3:4">
      <c r="C9127">
        <v>9126</v>
      </c>
      <c r="D9127">
        <f>IF('Dobór mocy zestawu'!$E$6&gt;=Arkusz2!C9127,"CPV 10",0)</f>
        <v>0</v>
      </c>
    </row>
    <row r="9128" spans="3:4">
      <c r="C9128">
        <v>9127</v>
      </c>
      <c r="D9128">
        <f>IF('Dobór mocy zestawu'!$E$6&gt;=Arkusz2!C9128,"CPV 10",0)</f>
        <v>0</v>
      </c>
    </row>
    <row r="9129" spans="3:4">
      <c r="C9129">
        <v>9128</v>
      </c>
      <c r="D9129">
        <f>IF('Dobór mocy zestawu'!$E$6&gt;=Arkusz2!C9129,"CPV 10",0)</f>
        <v>0</v>
      </c>
    </row>
    <row r="9130" spans="3:4">
      <c r="C9130">
        <v>9129</v>
      </c>
      <c r="D9130">
        <f>IF('Dobór mocy zestawu'!$E$6&gt;=Arkusz2!C9130,"CPV 10",0)</f>
        <v>0</v>
      </c>
    </row>
    <row r="9131" spans="3:4">
      <c r="C9131">
        <v>9130</v>
      </c>
      <c r="D9131">
        <f>IF('Dobór mocy zestawu'!$E$6&gt;=Arkusz2!C9131,"CPV 10",0)</f>
        <v>0</v>
      </c>
    </row>
    <row r="9132" spans="3:4">
      <c r="C9132">
        <v>9131</v>
      </c>
      <c r="D9132">
        <f>IF('Dobór mocy zestawu'!$E$6&gt;=Arkusz2!C9132,"CPV 10",0)</f>
        <v>0</v>
      </c>
    </row>
    <row r="9133" spans="3:4">
      <c r="C9133">
        <v>9132</v>
      </c>
      <c r="D9133">
        <f>IF('Dobór mocy zestawu'!$E$6&gt;=Arkusz2!C9133,"CPV 10",0)</f>
        <v>0</v>
      </c>
    </row>
    <row r="9134" spans="3:4">
      <c r="C9134">
        <v>9133</v>
      </c>
      <c r="D9134">
        <f>IF('Dobór mocy zestawu'!$E$6&gt;=Arkusz2!C9134,"CPV 10",0)</f>
        <v>0</v>
      </c>
    </row>
    <row r="9135" spans="3:4">
      <c r="C9135">
        <v>9134</v>
      </c>
      <c r="D9135">
        <f>IF('Dobór mocy zestawu'!$E$6&gt;=Arkusz2!C9135,"CPV 10",0)</f>
        <v>0</v>
      </c>
    </row>
    <row r="9136" spans="3:4">
      <c r="C9136">
        <v>9135</v>
      </c>
      <c r="D9136">
        <f>IF('Dobór mocy zestawu'!$E$6&gt;=Arkusz2!C9136,"CPV 10",0)</f>
        <v>0</v>
      </c>
    </row>
    <row r="9137" spans="3:4">
      <c r="C9137">
        <v>9136</v>
      </c>
      <c r="D9137">
        <f>IF('Dobór mocy zestawu'!$E$6&gt;=Arkusz2!C9137,"CPV 10",0)</f>
        <v>0</v>
      </c>
    </row>
    <row r="9138" spans="3:4">
      <c r="C9138">
        <v>9137</v>
      </c>
      <c r="D9138">
        <f>IF('Dobór mocy zestawu'!$E$6&gt;=Arkusz2!C9138,"CPV 10",0)</f>
        <v>0</v>
      </c>
    </row>
    <row r="9139" spans="3:4">
      <c r="C9139">
        <v>9138</v>
      </c>
      <c r="D9139">
        <f>IF('Dobór mocy zestawu'!$E$6&gt;=Arkusz2!C9139,"CPV 10",0)</f>
        <v>0</v>
      </c>
    </row>
    <row r="9140" spans="3:4">
      <c r="C9140">
        <v>9139</v>
      </c>
      <c r="D9140">
        <f>IF('Dobór mocy zestawu'!$E$6&gt;=Arkusz2!C9140,"CPV 10",0)</f>
        <v>0</v>
      </c>
    </row>
    <row r="9141" spans="3:4">
      <c r="C9141">
        <v>9140</v>
      </c>
      <c r="D9141">
        <f>IF('Dobór mocy zestawu'!$E$6&gt;=Arkusz2!C9141,"CPV 10",0)</f>
        <v>0</v>
      </c>
    </row>
    <row r="9142" spans="3:4">
      <c r="C9142">
        <v>9141</v>
      </c>
      <c r="D9142">
        <f>IF('Dobór mocy zestawu'!$E$6&gt;=Arkusz2!C9142,"CPV 10",0)</f>
        <v>0</v>
      </c>
    </row>
    <row r="9143" spans="3:4">
      <c r="C9143">
        <v>9142</v>
      </c>
      <c r="D9143">
        <f>IF('Dobór mocy zestawu'!$E$6&gt;=Arkusz2!C9143,"CPV 10",0)</f>
        <v>0</v>
      </c>
    </row>
    <row r="9144" spans="3:4">
      <c r="C9144">
        <v>9143</v>
      </c>
      <c r="D9144">
        <f>IF('Dobór mocy zestawu'!$E$6&gt;=Arkusz2!C9144,"CPV 10",0)</f>
        <v>0</v>
      </c>
    </row>
    <row r="9145" spans="3:4">
      <c r="C9145">
        <v>9144</v>
      </c>
      <c r="D9145">
        <f>IF('Dobór mocy zestawu'!$E$6&gt;=Arkusz2!C9145,"CPV 10",0)</f>
        <v>0</v>
      </c>
    </row>
    <row r="9146" spans="3:4">
      <c r="C9146">
        <v>9145</v>
      </c>
      <c r="D9146">
        <f>IF('Dobór mocy zestawu'!$E$6&gt;=Arkusz2!C9146,"CPV 10",0)</f>
        <v>0</v>
      </c>
    </row>
    <row r="9147" spans="3:4">
      <c r="C9147">
        <v>9146</v>
      </c>
      <c r="D9147">
        <f>IF('Dobór mocy zestawu'!$E$6&gt;=Arkusz2!C9147,"CPV 10",0)</f>
        <v>0</v>
      </c>
    </row>
    <row r="9148" spans="3:4">
      <c r="C9148">
        <v>9147</v>
      </c>
      <c r="D9148">
        <f>IF('Dobór mocy zestawu'!$E$6&gt;=Arkusz2!C9148,"CPV 10",0)</f>
        <v>0</v>
      </c>
    </row>
    <row r="9149" spans="3:4">
      <c r="C9149">
        <v>9148</v>
      </c>
      <c r="D9149">
        <f>IF('Dobór mocy zestawu'!$E$6&gt;=Arkusz2!C9149,"CPV 10",0)</f>
        <v>0</v>
      </c>
    </row>
    <row r="9150" spans="3:4">
      <c r="C9150">
        <v>9149</v>
      </c>
      <c r="D9150">
        <f>IF('Dobór mocy zestawu'!$E$6&gt;=Arkusz2!C9150,"CPV 10",0)</f>
        <v>0</v>
      </c>
    </row>
    <row r="9151" spans="3:4">
      <c r="C9151">
        <v>9150</v>
      </c>
      <c r="D9151">
        <f>IF('Dobór mocy zestawu'!$E$6&gt;=Arkusz2!C9151,"CPV 10",0)</f>
        <v>0</v>
      </c>
    </row>
    <row r="9152" spans="3:4">
      <c r="C9152">
        <v>9151</v>
      </c>
      <c r="D9152">
        <f>IF('Dobór mocy zestawu'!$E$6&gt;=Arkusz2!C9152,"CPV 10",0)</f>
        <v>0</v>
      </c>
    </row>
    <row r="9153" spans="3:4">
      <c r="C9153">
        <v>9152</v>
      </c>
      <c r="D9153">
        <f>IF('Dobór mocy zestawu'!$E$6&gt;=Arkusz2!C9153,"CPV 10",0)</f>
        <v>0</v>
      </c>
    </row>
    <row r="9154" spans="3:4">
      <c r="C9154">
        <v>9153</v>
      </c>
      <c r="D9154">
        <f>IF('Dobór mocy zestawu'!$E$6&gt;=Arkusz2!C9154,"CPV 10",0)</f>
        <v>0</v>
      </c>
    </row>
    <row r="9155" spans="3:4">
      <c r="C9155">
        <v>9154</v>
      </c>
      <c r="D9155">
        <f>IF('Dobór mocy zestawu'!$E$6&gt;=Arkusz2!C9155,"CPV 10",0)</f>
        <v>0</v>
      </c>
    </row>
    <row r="9156" spans="3:4">
      <c r="C9156">
        <v>9155</v>
      </c>
      <c r="D9156">
        <f>IF('Dobór mocy zestawu'!$E$6&gt;=Arkusz2!C9156,"CPV 10",0)</f>
        <v>0</v>
      </c>
    </row>
    <row r="9157" spans="3:4">
      <c r="C9157">
        <v>9156</v>
      </c>
      <c r="D9157">
        <f>IF('Dobór mocy zestawu'!$E$6&gt;=Arkusz2!C9157,"CPV 10",0)</f>
        <v>0</v>
      </c>
    </row>
    <row r="9158" spans="3:4">
      <c r="C9158">
        <v>9157</v>
      </c>
      <c r="D9158">
        <f>IF('Dobór mocy zestawu'!$E$6&gt;=Arkusz2!C9158,"CPV 10",0)</f>
        <v>0</v>
      </c>
    </row>
    <row r="9159" spans="3:4">
      <c r="C9159">
        <v>9158</v>
      </c>
      <c r="D9159">
        <f>IF('Dobór mocy zestawu'!$E$6&gt;=Arkusz2!C9159,"CPV 10",0)</f>
        <v>0</v>
      </c>
    </row>
    <row r="9160" spans="3:4">
      <c r="C9160">
        <v>9159</v>
      </c>
      <c r="D9160">
        <f>IF('Dobór mocy zestawu'!$E$6&gt;=Arkusz2!C9160,"CPV 10",0)</f>
        <v>0</v>
      </c>
    </row>
    <row r="9161" spans="3:4">
      <c r="C9161">
        <v>9160</v>
      </c>
      <c r="D9161">
        <f>IF('Dobór mocy zestawu'!$E$6&gt;=Arkusz2!C9161,"CPV 10",0)</f>
        <v>0</v>
      </c>
    </row>
    <row r="9162" spans="3:4">
      <c r="C9162">
        <v>9161</v>
      </c>
      <c r="D9162">
        <f>IF('Dobór mocy zestawu'!$E$6&gt;=Arkusz2!C9162,"CPV 10",0)</f>
        <v>0</v>
      </c>
    </row>
    <row r="9163" spans="3:4">
      <c r="C9163">
        <v>9162</v>
      </c>
      <c r="D9163">
        <f>IF('Dobór mocy zestawu'!$E$6&gt;=Arkusz2!C9163,"CPV 10",0)</f>
        <v>0</v>
      </c>
    </row>
    <row r="9164" spans="3:4">
      <c r="C9164">
        <v>9163</v>
      </c>
      <c r="D9164">
        <f>IF('Dobór mocy zestawu'!$E$6&gt;=Arkusz2!C9164,"CPV 10",0)</f>
        <v>0</v>
      </c>
    </row>
    <row r="9165" spans="3:4">
      <c r="C9165">
        <v>9164</v>
      </c>
      <c r="D9165">
        <f>IF('Dobór mocy zestawu'!$E$6&gt;=Arkusz2!C9165,"CPV 10",0)</f>
        <v>0</v>
      </c>
    </row>
    <row r="9166" spans="3:4">
      <c r="C9166">
        <v>9165</v>
      </c>
      <c r="D9166">
        <f>IF('Dobór mocy zestawu'!$E$6&gt;=Arkusz2!C9166,"CPV 10",0)</f>
        <v>0</v>
      </c>
    </row>
    <row r="9167" spans="3:4">
      <c r="C9167">
        <v>9166</v>
      </c>
      <c r="D9167">
        <f>IF('Dobór mocy zestawu'!$E$6&gt;=Arkusz2!C9167,"CPV 10",0)</f>
        <v>0</v>
      </c>
    </row>
    <row r="9168" spans="3:4">
      <c r="C9168">
        <v>9167</v>
      </c>
      <c r="D9168">
        <f>IF('Dobór mocy zestawu'!$E$6&gt;=Arkusz2!C9168,"CPV 10",0)</f>
        <v>0</v>
      </c>
    </row>
    <row r="9169" spans="3:4">
      <c r="C9169">
        <v>9168</v>
      </c>
      <c r="D9169">
        <f>IF('Dobór mocy zestawu'!$E$6&gt;=Arkusz2!C9169,"CPV 10",0)</f>
        <v>0</v>
      </c>
    </row>
    <row r="9170" spans="3:4">
      <c r="C9170">
        <v>9169</v>
      </c>
      <c r="D9170">
        <f>IF('Dobór mocy zestawu'!$E$6&gt;=Arkusz2!C9170,"CPV 10",0)</f>
        <v>0</v>
      </c>
    </row>
    <row r="9171" spans="3:4">
      <c r="C9171">
        <v>9170</v>
      </c>
      <c r="D9171">
        <f>IF('Dobór mocy zestawu'!$E$6&gt;=Arkusz2!C9171,"CPV 10",0)</f>
        <v>0</v>
      </c>
    </row>
    <row r="9172" spans="3:4">
      <c r="C9172">
        <v>9171</v>
      </c>
      <c r="D9172">
        <f>IF('Dobór mocy zestawu'!$E$6&gt;=Arkusz2!C9172,"CPV 10",0)</f>
        <v>0</v>
      </c>
    </row>
    <row r="9173" spans="3:4">
      <c r="C9173">
        <v>9172</v>
      </c>
      <c r="D9173">
        <f>IF('Dobór mocy zestawu'!$E$6&gt;=Arkusz2!C9173,"CPV 10",0)</f>
        <v>0</v>
      </c>
    </row>
    <row r="9174" spans="3:4">
      <c r="C9174">
        <v>9173</v>
      </c>
      <c r="D9174">
        <f>IF('Dobór mocy zestawu'!$E$6&gt;=Arkusz2!C9174,"CPV 10",0)</f>
        <v>0</v>
      </c>
    </row>
    <row r="9175" spans="3:4">
      <c r="C9175">
        <v>9174</v>
      </c>
      <c r="D9175">
        <f>IF('Dobór mocy zestawu'!$E$6&gt;=Arkusz2!C9175,"CPV 10",0)</f>
        <v>0</v>
      </c>
    </row>
    <row r="9176" spans="3:4">
      <c r="C9176">
        <v>9175</v>
      </c>
      <c r="D9176">
        <f>IF('Dobór mocy zestawu'!$E$6&gt;=Arkusz2!C9176,"CPV 10",0)</f>
        <v>0</v>
      </c>
    </row>
    <row r="9177" spans="3:4">
      <c r="C9177">
        <v>9176</v>
      </c>
      <c r="D9177">
        <f>IF('Dobór mocy zestawu'!$E$6&gt;=Arkusz2!C9177,"CPV 10",0)</f>
        <v>0</v>
      </c>
    </row>
    <row r="9178" spans="3:4">
      <c r="C9178">
        <v>9177</v>
      </c>
      <c r="D9178">
        <f>IF('Dobór mocy zestawu'!$E$6&gt;=Arkusz2!C9178,"CPV 10",0)</f>
        <v>0</v>
      </c>
    </row>
    <row r="9179" spans="3:4">
      <c r="C9179">
        <v>9178</v>
      </c>
      <c r="D9179">
        <f>IF('Dobór mocy zestawu'!$E$6&gt;=Arkusz2!C9179,"CPV 10",0)</f>
        <v>0</v>
      </c>
    </row>
    <row r="9180" spans="3:4">
      <c r="C9180">
        <v>9179</v>
      </c>
      <c r="D9180">
        <f>IF('Dobór mocy zestawu'!$E$6&gt;=Arkusz2!C9180,"CPV 10",0)</f>
        <v>0</v>
      </c>
    </row>
    <row r="9181" spans="3:4">
      <c r="C9181">
        <v>9180</v>
      </c>
      <c r="D9181">
        <f>IF('Dobór mocy zestawu'!$E$6&gt;=Arkusz2!C9181,"CPV 10",0)</f>
        <v>0</v>
      </c>
    </row>
    <row r="9182" spans="3:4">
      <c r="C9182">
        <v>9181</v>
      </c>
      <c r="D9182">
        <f>IF('Dobór mocy zestawu'!$E$6&gt;=Arkusz2!C9182,"CPV 10",0)</f>
        <v>0</v>
      </c>
    </row>
    <row r="9183" spans="3:4">
      <c r="C9183">
        <v>9182</v>
      </c>
      <c r="D9183">
        <f>IF('Dobór mocy zestawu'!$E$6&gt;=Arkusz2!C9183,"CPV 10",0)</f>
        <v>0</v>
      </c>
    </row>
    <row r="9184" spans="3:4">
      <c r="C9184">
        <v>9183</v>
      </c>
      <c r="D9184">
        <f>IF('Dobór mocy zestawu'!$E$6&gt;=Arkusz2!C9184,"CPV 10",0)</f>
        <v>0</v>
      </c>
    </row>
    <row r="9185" spans="3:4">
      <c r="C9185">
        <v>9184</v>
      </c>
      <c r="D9185">
        <f>IF('Dobór mocy zestawu'!$E$6&gt;=Arkusz2!C9185,"CPV 10",0)</f>
        <v>0</v>
      </c>
    </row>
    <row r="9186" spans="3:4">
      <c r="C9186">
        <v>9185</v>
      </c>
      <c r="D9186">
        <f>IF('Dobór mocy zestawu'!$E$6&gt;=Arkusz2!C9186,"CPV 10",0)</f>
        <v>0</v>
      </c>
    </row>
    <row r="9187" spans="3:4">
      <c r="C9187">
        <v>9186</v>
      </c>
      <c r="D9187">
        <f>IF('Dobór mocy zestawu'!$E$6&gt;=Arkusz2!C9187,"CPV 10",0)</f>
        <v>0</v>
      </c>
    </row>
    <row r="9188" spans="3:4">
      <c r="C9188">
        <v>9187</v>
      </c>
      <c r="D9188">
        <f>IF('Dobór mocy zestawu'!$E$6&gt;=Arkusz2!C9188,"CPV 10",0)</f>
        <v>0</v>
      </c>
    </row>
    <row r="9189" spans="3:4">
      <c r="C9189">
        <v>9188</v>
      </c>
      <c r="D9189">
        <f>IF('Dobór mocy zestawu'!$E$6&gt;=Arkusz2!C9189,"CPV 10",0)</f>
        <v>0</v>
      </c>
    </row>
    <row r="9190" spans="3:4">
      <c r="C9190">
        <v>9189</v>
      </c>
      <c r="D9190">
        <f>IF('Dobór mocy zestawu'!$E$6&gt;=Arkusz2!C9190,"CPV 10",0)</f>
        <v>0</v>
      </c>
    </row>
    <row r="9191" spans="3:4">
      <c r="C9191">
        <v>9190</v>
      </c>
      <c r="D9191">
        <f>IF('Dobór mocy zestawu'!$E$6&gt;=Arkusz2!C9191,"CPV 10",0)</f>
        <v>0</v>
      </c>
    </row>
    <row r="9192" spans="3:4">
      <c r="C9192">
        <v>9191</v>
      </c>
      <c r="D9192">
        <f>IF('Dobór mocy zestawu'!$E$6&gt;=Arkusz2!C9192,"CPV 10",0)</f>
        <v>0</v>
      </c>
    </row>
    <row r="9193" spans="3:4">
      <c r="C9193">
        <v>9192</v>
      </c>
      <c r="D9193">
        <f>IF('Dobór mocy zestawu'!$E$6&gt;=Arkusz2!C9193,"CPV 10",0)</f>
        <v>0</v>
      </c>
    </row>
    <row r="9194" spans="3:4">
      <c r="C9194">
        <v>9193</v>
      </c>
      <c r="D9194">
        <f>IF('Dobór mocy zestawu'!$E$6&gt;=Arkusz2!C9194,"CPV 10",0)</f>
        <v>0</v>
      </c>
    </row>
    <row r="9195" spans="3:4">
      <c r="C9195">
        <v>9194</v>
      </c>
      <c r="D9195">
        <f>IF('Dobór mocy zestawu'!$E$6&gt;=Arkusz2!C9195,"CPV 10",0)</f>
        <v>0</v>
      </c>
    </row>
    <row r="9196" spans="3:4">
      <c r="C9196">
        <v>9195</v>
      </c>
      <c r="D9196">
        <f>IF('Dobór mocy zestawu'!$E$6&gt;=Arkusz2!C9196,"CPV 10",0)</f>
        <v>0</v>
      </c>
    </row>
    <row r="9197" spans="3:4">
      <c r="C9197">
        <v>9196</v>
      </c>
      <c r="D9197">
        <f>IF('Dobór mocy zestawu'!$E$6&gt;=Arkusz2!C9197,"CPV 10",0)</f>
        <v>0</v>
      </c>
    </row>
    <row r="9198" spans="3:4">
      <c r="C9198">
        <v>9197</v>
      </c>
      <c r="D9198">
        <f>IF('Dobór mocy zestawu'!$E$6&gt;=Arkusz2!C9198,"CPV 10",0)</f>
        <v>0</v>
      </c>
    </row>
    <row r="9199" spans="3:4">
      <c r="C9199">
        <v>9198</v>
      </c>
      <c r="D9199">
        <f>IF('Dobór mocy zestawu'!$E$6&gt;=Arkusz2!C9199,"CPV 10",0)</f>
        <v>0</v>
      </c>
    </row>
    <row r="9200" spans="3:4">
      <c r="C9200">
        <v>9199</v>
      </c>
      <c r="D9200">
        <f>IF('Dobór mocy zestawu'!$E$6&gt;=Arkusz2!C9200,"CPV 10",0)</f>
        <v>0</v>
      </c>
    </row>
    <row r="9201" spans="3:4">
      <c r="C9201">
        <v>9200</v>
      </c>
      <c r="D9201">
        <f>IF('Dobór mocy zestawu'!$E$6&gt;=Arkusz2!C9201,"CPV 10",0)</f>
        <v>0</v>
      </c>
    </row>
    <row r="9202" spans="3:4">
      <c r="C9202">
        <v>9201</v>
      </c>
      <c r="D9202">
        <f>IF('Dobór mocy zestawu'!$E$6&gt;=Arkusz2!C9202,"CPV 10",0)</f>
        <v>0</v>
      </c>
    </row>
    <row r="9203" spans="3:4">
      <c r="C9203">
        <v>9202</v>
      </c>
      <c r="D9203">
        <f>IF('Dobór mocy zestawu'!$E$6&gt;=Arkusz2!C9203,"CPV 10",0)</f>
        <v>0</v>
      </c>
    </row>
    <row r="9204" spans="3:4">
      <c r="C9204">
        <v>9203</v>
      </c>
      <c r="D9204">
        <f>IF('Dobór mocy zestawu'!$E$6&gt;=Arkusz2!C9204,"CPV 10",0)</f>
        <v>0</v>
      </c>
    </row>
    <row r="9205" spans="3:4">
      <c r="C9205">
        <v>9204</v>
      </c>
      <c r="D9205">
        <f>IF('Dobór mocy zestawu'!$E$6&gt;=Arkusz2!C9205,"CPV 10",0)</f>
        <v>0</v>
      </c>
    </row>
    <row r="9206" spans="3:4">
      <c r="C9206">
        <v>9205</v>
      </c>
      <c r="D9206">
        <f>IF('Dobór mocy zestawu'!$E$6&gt;=Arkusz2!C9206,"CPV 10",0)</f>
        <v>0</v>
      </c>
    </row>
    <row r="9207" spans="3:4">
      <c r="C9207">
        <v>9206</v>
      </c>
      <c r="D9207">
        <f>IF('Dobór mocy zestawu'!$E$6&gt;=Arkusz2!C9207,"CPV 10",0)</f>
        <v>0</v>
      </c>
    </row>
    <row r="9208" spans="3:4">
      <c r="C9208">
        <v>9207</v>
      </c>
      <c r="D9208">
        <f>IF('Dobór mocy zestawu'!$E$6&gt;=Arkusz2!C9208,"CPV 10",0)</f>
        <v>0</v>
      </c>
    </row>
    <row r="9209" spans="3:4">
      <c r="C9209">
        <v>9208</v>
      </c>
      <c r="D9209">
        <f>IF('Dobór mocy zestawu'!$E$6&gt;=Arkusz2!C9209,"CPV 10",0)</f>
        <v>0</v>
      </c>
    </row>
    <row r="9210" spans="3:4">
      <c r="C9210">
        <v>9209</v>
      </c>
      <c r="D9210">
        <f>IF('Dobór mocy zestawu'!$E$6&gt;=Arkusz2!C9210,"CPV 10",0)</f>
        <v>0</v>
      </c>
    </row>
    <row r="9211" spans="3:4">
      <c r="C9211">
        <v>9210</v>
      </c>
      <c r="D9211">
        <f>IF('Dobór mocy zestawu'!$E$6&gt;=Arkusz2!C9211,"CPV 10",0)</f>
        <v>0</v>
      </c>
    </row>
    <row r="9212" spans="3:4">
      <c r="C9212">
        <v>9211</v>
      </c>
      <c r="D9212">
        <f>IF('Dobór mocy zestawu'!$E$6&gt;=Arkusz2!C9212,"CPV 10",0)</f>
        <v>0</v>
      </c>
    </row>
    <row r="9213" spans="3:4">
      <c r="C9213">
        <v>9212</v>
      </c>
      <c r="D9213">
        <f>IF('Dobór mocy zestawu'!$E$6&gt;=Arkusz2!C9213,"CPV 10",0)</f>
        <v>0</v>
      </c>
    </row>
    <row r="9214" spans="3:4">
      <c r="C9214">
        <v>9213</v>
      </c>
      <c r="D9214">
        <f>IF('Dobór mocy zestawu'!$E$6&gt;=Arkusz2!C9214,"CPV 10",0)</f>
        <v>0</v>
      </c>
    </row>
    <row r="9215" spans="3:4">
      <c r="C9215">
        <v>9214</v>
      </c>
      <c r="D9215">
        <f>IF('Dobór mocy zestawu'!$E$6&gt;=Arkusz2!C9215,"CPV 10",0)</f>
        <v>0</v>
      </c>
    </row>
    <row r="9216" spans="3:4">
      <c r="C9216">
        <v>9215</v>
      </c>
      <c r="D9216">
        <f>IF('Dobór mocy zestawu'!$E$6&gt;=Arkusz2!C9216,"CPV 10",0)</f>
        <v>0</v>
      </c>
    </row>
    <row r="9217" spans="3:4">
      <c r="C9217">
        <v>9216</v>
      </c>
      <c r="D9217">
        <f>IF('Dobór mocy zestawu'!$E$6&gt;=Arkusz2!C9217,"CPV 10",0)</f>
        <v>0</v>
      </c>
    </row>
    <row r="9218" spans="3:4">
      <c r="C9218">
        <v>9217</v>
      </c>
      <c r="D9218">
        <f>IF('Dobór mocy zestawu'!$E$6&gt;=Arkusz2!C9218,"CPV 10",0)</f>
        <v>0</v>
      </c>
    </row>
    <row r="9219" spans="3:4">
      <c r="C9219">
        <v>9218</v>
      </c>
      <c r="D9219">
        <f>IF('Dobór mocy zestawu'!$E$6&gt;=Arkusz2!C9219,"CPV 10",0)</f>
        <v>0</v>
      </c>
    </row>
    <row r="9220" spans="3:4">
      <c r="C9220">
        <v>9219</v>
      </c>
      <c r="D9220">
        <f>IF('Dobór mocy zestawu'!$E$6&gt;=Arkusz2!C9220,"CPV 10",0)</f>
        <v>0</v>
      </c>
    </row>
    <row r="9221" spans="3:4">
      <c r="C9221">
        <v>9220</v>
      </c>
      <c r="D9221">
        <f>IF('Dobór mocy zestawu'!$E$6&gt;=Arkusz2!C9221,"CPV 10",0)</f>
        <v>0</v>
      </c>
    </row>
    <row r="9222" spans="3:4">
      <c r="C9222">
        <v>9221</v>
      </c>
      <c r="D9222">
        <f>IF('Dobór mocy zestawu'!$E$6&gt;=Arkusz2!C9222,"CPV 10",0)</f>
        <v>0</v>
      </c>
    </row>
    <row r="9223" spans="3:4">
      <c r="C9223">
        <v>9222</v>
      </c>
      <c r="D9223">
        <f>IF('Dobór mocy zestawu'!$E$6&gt;=Arkusz2!C9223,"CPV 10",0)</f>
        <v>0</v>
      </c>
    </row>
    <row r="9224" spans="3:4">
      <c r="C9224">
        <v>9223</v>
      </c>
      <c r="D9224">
        <f>IF('Dobór mocy zestawu'!$E$6&gt;=Arkusz2!C9224,"CPV 10",0)</f>
        <v>0</v>
      </c>
    </row>
    <row r="9225" spans="3:4">
      <c r="C9225">
        <v>9224</v>
      </c>
      <c r="D9225">
        <f>IF('Dobór mocy zestawu'!$E$6&gt;=Arkusz2!C9225,"CPV 10",0)</f>
        <v>0</v>
      </c>
    </row>
    <row r="9226" spans="3:4">
      <c r="C9226">
        <v>9225</v>
      </c>
      <c r="D9226">
        <f>IF('Dobór mocy zestawu'!$E$6&gt;=Arkusz2!C9226,"CPV 10",0)</f>
        <v>0</v>
      </c>
    </row>
    <row r="9227" spans="3:4">
      <c r="C9227">
        <v>9226</v>
      </c>
      <c r="D9227">
        <f>IF('Dobór mocy zestawu'!$E$6&gt;=Arkusz2!C9227,"CPV 10",0)</f>
        <v>0</v>
      </c>
    </row>
    <row r="9228" spans="3:4">
      <c r="C9228">
        <v>9227</v>
      </c>
      <c r="D9228">
        <f>IF('Dobór mocy zestawu'!$E$6&gt;=Arkusz2!C9228,"CPV 10",0)</f>
        <v>0</v>
      </c>
    </row>
    <row r="9229" spans="3:4">
      <c r="C9229">
        <v>9228</v>
      </c>
      <c r="D9229">
        <f>IF('Dobór mocy zestawu'!$E$6&gt;=Arkusz2!C9229,"CPV 10",0)</f>
        <v>0</v>
      </c>
    </row>
    <row r="9230" spans="3:4">
      <c r="C9230">
        <v>9229</v>
      </c>
      <c r="D9230">
        <f>IF('Dobór mocy zestawu'!$E$6&gt;=Arkusz2!C9230,"CPV 10",0)</f>
        <v>0</v>
      </c>
    </row>
    <row r="9231" spans="3:4">
      <c r="C9231">
        <v>9230</v>
      </c>
      <c r="D9231">
        <f>IF('Dobór mocy zestawu'!$E$6&gt;=Arkusz2!C9231,"CPV 10",0)</f>
        <v>0</v>
      </c>
    </row>
    <row r="9232" spans="3:4">
      <c r="C9232">
        <v>9231</v>
      </c>
      <c r="D9232">
        <f>IF('Dobór mocy zestawu'!$E$6&gt;=Arkusz2!C9232,"CPV 10",0)</f>
        <v>0</v>
      </c>
    </row>
    <row r="9233" spans="3:4">
      <c r="C9233">
        <v>9232</v>
      </c>
      <c r="D9233">
        <f>IF('Dobór mocy zestawu'!$E$6&gt;=Arkusz2!C9233,"CPV 10",0)</f>
        <v>0</v>
      </c>
    </row>
    <row r="9234" spans="3:4">
      <c r="C9234">
        <v>9233</v>
      </c>
      <c r="D9234">
        <f>IF('Dobór mocy zestawu'!$E$6&gt;=Arkusz2!C9234,"CPV 10",0)</f>
        <v>0</v>
      </c>
    </row>
    <row r="9235" spans="3:4">
      <c r="C9235">
        <v>9234</v>
      </c>
      <c r="D9235">
        <f>IF('Dobór mocy zestawu'!$E$6&gt;=Arkusz2!C9235,"CPV 10",0)</f>
        <v>0</v>
      </c>
    </row>
    <row r="9236" spans="3:4">
      <c r="C9236">
        <v>9235</v>
      </c>
      <c r="D9236">
        <f>IF('Dobór mocy zestawu'!$E$6&gt;=Arkusz2!C9236,"CPV 10",0)</f>
        <v>0</v>
      </c>
    </row>
    <row r="9237" spans="3:4">
      <c r="C9237">
        <v>9236</v>
      </c>
      <c r="D9237">
        <f>IF('Dobór mocy zestawu'!$E$6&gt;=Arkusz2!C9237,"CPV 10",0)</f>
        <v>0</v>
      </c>
    </row>
    <row r="9238" spans="3:4">
      <c r="C9238">
        <v>9237</v>
      </c>
      <c r="D9238">
        <f>IF('Dobór mocy zestawu'!$E$6&gt;=Arkusz2!C9238,"CPV 10",0)</f>
        <v>0</v>
      </c>
    </row>
    <row r="9239" spans="3:4">
      <c r="C9239">
        <v>9238</v>
      </c>
      <c r="D9239">
        <f>IF('Dobór mocy zestawu'!$E$6&gt;=Arkusz2!C9239,"CPV 10",0)</f>
        <v>0</v>
      </c>
    </row>
    <row r="9240" spans="3:4">
      <c r="C9240">
        <v>9239</v>
      </c>
      <c r="D9240">
        <f>IF('Dobór mocy zestawu'!$E$6&gt;=Arkusz2!C9240,"CPV 10",0)</f>
        <v>0</v>
      </c>
    </row>
    <row r="9241" spans="3:4">
      <c r="C9241">
        <v>9240</v>
      </c>
      <c r="D9241">
        <f>IF('Dobór mocy zestawu'!$E$6&gt;=Arkusz2!C9241,"CPV 10",0)</f>
        <v>0</v>
      </c>
    </row>
    <row r="9242" spans="3:4">
      <c r="C9242">
        <v>9241</v>
      </c>
      <c r="D9242">
        <f>IF('Dobór mocy zestawu'!$E$6&gt;=Arkusz2!C9242,"CPV 10",0)</f>
        <v>0</v>
      </c>
    </row>
    <row r="9243" spans="3:4">
      <c r="C9243">
        <v>9242</v>
      </c>
      <c r="D9243">
        <f>IF('Dobór mocy zestawu'!$E$6&gt;=Arkusz2!C9243,"CPV 10",0)</f>
        <v>0</v>
      </c>
    </row>
    <row r="9244" spans="3:4">
      <c r="C9244">
        <v>9243</v>
      </c>
      <c r="D9244">
        <f>IF('Dobór mocy zestawu'!$E$6&gt;=Arkusz2!C9244,"CPV 10",0)</f>
        <v>0</v>
      </c>
    </row>
    <row r="9245" spans="3:4">
      <c r="C9245">
        <v>9244</v>
      </c>
      <c r="D9245">
        <f>IF('Dobór mocy zestawu'!$E$6&gt;=Arkusz2!C9245,"CPV 10",0)</f>
        <v>0</v>
      </c>
    </row>
    <row r="9246" spans="3:4">
      <c r="C9246">
        <v>9245</v>
      </c>
      <c r="D9246">
        <f>IF('Dobór mocy zestawu'!$E$6&gt;=Arkusz2!C9246,"CPV 10",0)</f>
        <v>0</v>
      </c>
    </row>
    <row r="9247" spans="3:4">
      <c r="C9247">
        <v>9246</v>
      </c>
      <c r="D9247">
        <f>IF('Dobór mocy zestawu'!$E$6&gt;=Arkusz2!C9247,"CPV 10",0)</f>
        <v>0</v>
      </c>
    </row>
    <row r="9248" spans="3:4">
      <c r="C9248">
        <v>9247</v>
      </c>
      <c r="D9248">
        <f>IF('Dobór mocy zestawu'!$E$6&gt;=Arkusz2!C9248,"CPV 10",0)</f>
        <v>0</v>
      </c>
    </row>
    <row r="9249" spans="3:4">
      <c r="C9249">
        <v>9248</v>
      </c>
      <c r="D9249">
        <f>IF('Dobór mocy zestawu'!$E$6&gt;=Arkusz2!C9249,"CPV 10",0)</f>
        <v>0</v>
      </c>
    </row>
    <row r="9250" spans="3:4">
      <c r="C9250">
        <v>9249</v>
      </c>
      <c r="D9250">
        <f>IF('Dobór mocy zestawu'!$E$6&gt;=Arkusz2!C9250,"CPV 10",0)</f>
        <v>0</v>
      </c>
    </row>
    <row r="9251" spans="3:4">
      <c r="C9251">
        <v>9250</v>
      </c>
      <c r="D9251">
        <f>IF('Dobór mocy zestawu'!$E$6&gt;=Arkusz2!C9251,"CPV 10",0)</f>
        <v>0</v>
      </c>
    </row>
    <row r="9252" spans="3:4">
      <c r="C9252">
        <v>9251</v>
      </c>
      <c r="D9252">
        <f>IF('Dobór mocy zestawu'!$E$6&gt;=Arkusz2!C9252,"CPV 10",0)</f>
        <v>0</v>
      </c>
    </row>
    <row r="9253" spans="3:4">
      <c r="C9253">
        <v>9252</v>
      </c>
      <c r="D9253">
        <f>IF('Dobór mocy zestawu'!$E$6&gt;=Arkusz2!C9253,"CPV 10",0)</f>
        <v>0</v>
      </c>
    </row>
    <row r="9254" spans="3:4">
      <c r="C9254">
        <v>9253</v>
      </c>
      <c r="D9254">
        <f>IF('Dobór mocy zestawu'!$E$6&gt;=Arkusz2!C9254,"CPV 10",0)</f>
        <v>0</v>
      </c>
    </row>
    <row r="9255" spans="3:4">
      <c r="C9255">
        <v>9254</v>
      </c>
      <c r="D9255">
        <f>IF('Dobór mocy zestawu'!$E$6&gt;=Arkusz2!C9255,"CPV 10",0)</f>
        <v>0</v>
      </c>
    </row>
    <row r="9256" spans="3:4">
      <c r="C9256">
        <v>9255</v>
      </c>
      <c r="D9256">
        <f>IF('Dobór mocy zestawu'!$E$6&gt;=Arkusz2!C9256,"CPV 10",0)</f>
        <v>0</v>
      </c>
    </row>
    <row r="9257" spans="3:4">
      <c r="C9257">
        <v>9256</v>
      </c>
      <c r="D9257">
        <f>IF('Dobór mocy zestawu'!$E$6&gt;=Arkusz2!C9257,"CPV 10",0)</f>
        <v>0</v>
      </c>
    </row>
    <row r="9258" spans="3:4">
      <c r="C9258">
        <v>9257</v>
      </c>
      <c r="D9258">
        <f>IF('Dobór mocy zestawu'!$E$6&gt;=Arkusz2!C9258,"CPV 10",0)</f>
        <v>0</v>
      </c>
    </row>
    <row r="9259" spans="3:4">
      <c r="C9259">
        <v>9258</v>
      </c>
      <c r="D9259">
        <f>IF('Dobór mocy zestawu'!$E$6&gt;=Arkusz2!C9259,"CPV 10",0)</f>
        <v>0</v>
      </c>
    </row>
    <row r="9260" spans="3:4">
      <c r="C9260">
        <v>9259</v>
      </c>
      <c r="D9260">
        <f>IF('Dobór mocy zestawu'!$E$6&gt;=Arkusz2!C9260,"CPV 10",0)</f>
        <v>0</v>
      </c>
    </row>
    <row r="9261" spans="3:4">
      <c r="C9261">
        <v>9260</v>
      </c>
      <c r="D9261">
        <f>IF('Dobór mocy zestawu'!$E$6&gt;=Arkusz2!C9261,"CPV 10",0)</f>
        <v>0</v>
      </c>
    </row>
    <row r="9262" spans="3:4">
      <c r="C9262">
        <v>9261</v>
      </c>
      <c r="D9262">
        <f>IF('Dobór mocy zestawu'!$E$6&gt;=Arkusz2!C9262,"CPV 10",0)</f>
        <v>0</v>
      </c>
    </row>
    <row r="9263" spans="3:4">
      <c r="C9263">
        <v>9262</v>
      </c>
      <c r="D9263">
        <f>IF('Dobór mocy zestawu'!$E$6&gt;=Arkusz2!C9263,"CPV 10",0)</f>
        <v>0</v>
      </c>
    </row>
    <row r="9264" spans="3:4">
      <c r="C9264">
        <v>9263</v>
      </c>
      <c r="D9264">
        <f>IF('Dobór mocy zestawu'!$E$6&gt;=Arkusz2!C9264,"CPV 10",0)</f>
        <v>0</v>
      </c>
    </row>
    <row r="9265" spans="3:4">
      <c r="C9265">
        <v>9264</v>
      </c>
      <c r="D9265">
        <f>IF('Dobór mocy zestawu'!$E$6&gt;=Arkusz2!C9265,"CPV 10",0)</f>
        <v>0</v>
      </c>
    </row>
    <row r="9266" spans="3:4">
      <c r="C9266">
        <v>9265</v>
      </c>
      <c r="D9266">
        <f>IF('Dobór mocy zestawu'!$E$6&gt;=Arkusz2!C9266,"CPV 10",0)</f>
        <v>0</v>
      </c>
    </row>
    <row r="9267" spans="3:4">
      <c r="C9267">
        <v>9266</v>
      </c>
      <c r="D9267">
        <f>IF('Dobór mocy zestawu'!$E$6&gt;=Arkusz2!C9267,"CPV 10",0)</f>
        <v>0</v>
      </c>
    </row>
    <row r="9268" spans="3:4">
      <c r="C9268">
        <v>9267</v>
      </c>
      <c r="D9268">
        <f>IF('Dobór mocy zestawu'!$E$6&gt;=Arkusz2!C9268,"CPV 10",0)</f>
        <v>0</v>
      </c>
    </row>
    <row r="9269" spans="3:4">
      <c r="C9269">
        <v>9268</v>
      </c>
      <c r="D9269">
        <f>IF('Dobór mocy zestawu'!$E$6&gt;=Arkusz2!C9269,"CPV 10",0)</f>
        <v>0</v>
      </c>
    </row>
    <row r="9270" spans="3:4">
      <c r="C9270">
        <v>9269</v>
      </c>
      <c r="D9270">
        <f>IF('Dobór mocy zestawu'!$E$6&gt;=Arkusz2!C9270,"CPV 10",0)</f>
        <v>0</v>
      </c>
    </row>
    <row r="9271" spans="3:4">
      <c r="C9271">
        <v>9270</v>
      </c>
      <c r="D9271">
        <f>IF('Dobór mocy zestawu'!$E$6&gt;=Arkusz2!C9271,"CPV 10",0)</f>
        <v>0</v>
      </c>
    </row>
    <row r="9272" spans="3:4">
      <c r="C9272">
        <v>9271</v>
      </c>
      <c r="D9272">
        <f>IF('Dobór mocy zestawu'!$E$6&gt;=Arkusz2!C9272,"CPV 10",0)</f>
        <v>0</v>
      </c>
    </row>
    <row r="9273" spans="3:4">
      <c r="C9273">
        <v>9272</v>
      </c>
      <c r="D9273">
        <f>IF('Dobór mocy zestawu'!$E$6&gt;=Arkusz2!C9273,"CPV 10",0)</f>
        <v>0</v>
      </c>
    </row>
    <row r="9274" spans="3:4">
      <c r="C9274">
        <v>9273</v>
      </c>
      <c r="D9274">
        <f>IF('Dobór mocy zestawu'!$E$6&gt;=Arkusz2!C9274,"CPV 10",0)</f>
        <v>0</v>
      </c>
    </row>
    <row r="9275" spans="3:4">
      <c r="C9275">
        <v>9274</v>
      </c>
      <c r="D9275">
        <f>IF('Dobór mocy zestawu'!$E$6&gt;=Arkusz2!C9275,"CPV 10",0)</f>
        <v>0</v>
      </c>
    </row>
    <row r="9276" spans="3:4">
      <c r="C9276">
        <v>9275</v>
      </c>
      <c r="D9276">
        <f>IF('Dobór mocy zestawu'!$E$6&gt;=Arkusz2!C9276,"CPV 10",0)</f>
        <v>0</v>
      </c>
    </row>
    <row r="9277" spans="3:4">
      <c r="C9277">
        <v>9276</v>
      </c>
      <c r="D9277">
        <f>IF('Dobór mocy zestawu'!$E$6&gt;=Arkusz2!C9277,"CPV 10",0)</f>
        <v>0</v>
      </c>
    </row>
    <row r="9278" spans="3:4">
      <c r="C9278">
        <v>9277</v>
      </c>
      <c r="D9278">
        <f>IF('Dobór mocy zestawu'!$E$6&gt;=Arkusz2!C9278,"CPV 10",0)</f>
        <v>0</v>
      </c>
    </row>
    <row r="9279" spans="3:4">
      <c r="C9279">
        <v>9278</v>
      </c>
      <c r="D9279">
        <f>IF('Dobór mocy zestawu'!$E$6&gt;=Arkusz2!C9279,"CPV 10",0)</f>
        <v>0</v>
      </c>
    </row>
    <row r="9280" spans="3:4">
      <c r="C9280">
        <v>9279</v>
      </c>
      <c r="D9280">
        <f>IF('Dobór mocy zestawu'!$E$6&gt;=Arkusz2!C9280,"CPV 10",0)</f>
        <v>0</v>
      </c>
    </row>
    <row r="9281" spans="3:4">
      <c r="C9281">
        <v>9280</v>
      </c>
      <c r="D9281">
        <f>IF('Dobór mocy zestawu'!$E$6&gt;=Arkusz2!C9281,"CPV 10",0)</f>
        <v>0</v>
      </c>
    </row>
    <row r="9282" spans="3:4">
      <c r="C9282">
        <v>9281</v>
      </c>
      <c r="D9282">
        <f>IF('Dobór mocy zestawu'!$E$6&gt;=Arkusz2!C9282,"CPV 10",0)</f>
        <v>0</v>
      </c>
    </row>
    <row r="9283" spans="3:4">
      <c r="C9283">
        <v>9282</v>
      </c>
      <c r="D9283">
        <f>IF('Dobór mocy zestawu'!$E$6&gt;=Arkusz2!C9283,"CPV 10",0)</f>
        <v>0</v>
      </c>
    </row>
    <row r="9284" spans="3:4">
      <c r="C9284">
        <v>9283</v>
      </c>
      <c r="D9284">
        <f>IF('Dobór mocy zestawu'!$E$6&gt;=Arkusz2!C9284,"CPV 10",0)</f>
        <v>0</v>
      </c>
    </row>
    <row r="9285" spans="3:4">
      <c r="C9285">
        <v>9284</v>
      </c>
      <c r="D9285">
        <f>IF('Dobór mocy zestawu'!$E$6&gt;=Arkusz2!C9285,"CPV 10",0)</f>
        <v>0</v>
      </c>
    </row>
    <row r="9286" spans="3:4">
      <c r="C9286">
        <v>9285</v>
      </c>
      <c r="D9286">
        <f>IF('Dobór mocy zestawu'!$E$6&gt;=Arkusz2!C9286,"CPV 10",0)</f>
        <v>0</v>
      </c>
    </row>
    <row r="9287" spans="3:4">
      <c r="C9287">
        <v>9286</v>
      </c>
      <c r="D9287">
        <f>IF('Dobór mocy zestawu'!$E$6&gt;=Arkusz2!C9287,"CPV 10",0)</f>
        <v>0</v>
      </c>
    </row>
    <row r="9288" spans="3:4">
      <c r="C9288">
        <v>9287</v>
      </c>
      <c r="D9288">
        <f>IF('Dobór mocy zestawu'!$E$6&gt;=Arkusz2!C9288,"CPV 10",0)</f>
        <v>0</v>
      </c>
    </row>
    <row r="9289" spans="3:4">
      <c r="C9289">
        <v>9288</v>
      </c>
      <c r="D9289">
        <f>IF('Dobór mocy zestawu'!$E$6&gt;=Arkusz2!C9289,"CPV 10",0)</f>
        <v>0</v>
      </c>
    </row>
    <row r="9290" spans="3:4">
      <c r="C9290">
        <v>9289</v>
      </c>
      <c r="D9290">
        <f>IF('Dobór mocy zestawu'!$E$6&gt;=Arkusz2!C9290,"CPV 10",0)</f>
        <v>0</v>
      </c>
    </row>
    <row r="9291" spans="3:4">
      <c r="C9291">
        <v>9290</v>
      </c>
      <c r="D9291">
        <f>IF('Dobór mocy zestawu'!$E$6&gt;=Arkusz2!C9291,"CPV 10",0)</f>
        <v>0</v>
      </c>
    </row>
    <row r="9292" spans="3:4">
      <c r="C9292">
        <v>9291</v>
      </c>
      <c r="D9292">
        <f>IF('Dobór mocy zestawu'!$E$6&gt;=Arkusz2!C9292,"CPV 10",0)</f>
        <v>0</v>
      </c>
    </row>
    <row r="9293" spans="3:4">
      <c r="C9293">
        <v>9292</v>
      </c>
      <c r="D9293">
        <f>IF('Dobór mocy zestawu'!$E$6&gt;=Arkusz2!C9293,"CPV 10",0)</f>
        <v>0</v>
      </c>
    </row>
    <row r="9294" spans="3:4">
      <c r="C9294">
        <v>9293</v>
      </c>
      <c r="D9294">
        <f>IF('Dobór mocy zestawu'!$E$6&gt;=Arkusz2!C9294,"CPV 10",0)</f>
        <v>0</v>
      </c>
    </row>
    <row r="9295" spans="3:4">
      <c r="C9295">
        <v>9294</v>
      </c>
      <c r="D9295">
        <f>IF('Dobór mocy zestawu'!$E$6&gt;=Arkusz2!C9295,"CPV 10",0)</f>
        <v>0</v>
      </c>
    </row>
    <row r="9296" spans="3:4">
      <c r="C9296">
        <v>9295</v>
      </c>
      <c r="D9296">
        <f>IF('Dobór mocy zestawu'!$E$6&gt;=Arkusz2!C9296,"CPV 10",0)</f>
        <v>0</v>
      </c>
    </row>
    <row r="9297" spans="3:4">
      <c r="C9297">
        <v>9296</v>
      </c>
      <c r="D9297">
        <f>IF('Dobór mocy zestawu'!$E$6&gt;=Arkusz2!C9297,"CPV 10",0)</f>
        <v>0</v>
      </c>
    </row>
    <row r="9298" spans="3:4">
      <c r="C9298">
        <v>9297</v>
      </c>
      <c r="D9298">
        <f>IF('Dobór mocy zestawu'!$E$6&gt;=Arkusz2!C9298,"CPV 10",0)</f>
        <v>0</v>
      </c>
    </row>
    <row r="9299" spans="3:4">
      <c r="C9299">
        <v>9298</v>
      </c>
      <c r="D9299">
        <f>IF('Dobór mocy zestawu'!$E$6&gt;=Arkusz2!C9299,"CPV 10",0)</f>
        <v>0</v>
      </c>
    </row>
    <row r="9300" spans="3:4">
      <c r="C9300">
        <v>9299</v>
      </c>
      <c r="D9300">
        <f>IF('Dobór mocy zestawu'!$E$6&gt;=Arkusz2!C9300,"CPV 10",0)</f>
        <v>0</v>
      </c>
    </row>
    <row r="9301" spans="3:4">
      <c r="C9301">
        <v>9300</v>
      </c>
      <c r="D9301">
        <f>IF('Dobór mocy zestawu'!$E$6&gt;=Arkusz2!C9301,"CPV 10",0)</f>
        <v>0</v>
      </c>
    </row>
    <row r="9302" spans="3:4">
      <c r="C9302">
        <v>9301</v>
      </c>
      <c r="D9302">
        <f>IF('Dobór mocy zestawu'!$E$6&gt;=Arkusz2!C9302,"CPV 10",0)</f>
        <v>0</v>
      </c>
    </row>
    <row r="9303" spans="3:4">
      <c r="C9303">
        <v>9302</v>
      </c>
      <c r="D9303">
        <f>IF('Dobór mocy zestawu'!$E$6&gt;=Arkusz2!C9303,"CPV 10",0)</f>
        <v>0</v>
      </c>
    </row>
    <row r="9304" spans="3:4">
      <c r="C9304">
        <v>9303</v>
      </c>
      <c r="D9304">
        <f>IF('Dobór mocy zestawu'!$E$6&gt;=Arkusz2!C9304,"CPV 10",0)</f>
        <v>0</v>
      </c>
    </row>
    <row r="9305" spans="3:4">
      <c r="C9305">
        <v>9304</v>
      </c>
      <c r="D9305">
        <f>IF('Dobór mocy zestawu'!$E$6&gt;=Arkusz2!C9305,"CPV 10",0)</f>
        <v>0</v>
      </c>
    </row>
    <row r="9306" spans="3:4">
      <c r="C9306">
        <v>9305</v>
      </c>
      <c r="D9306">
        <f>IF('Dobór mocy zestawu'!$E$6&gt;=Arkusz2!C9306,"CPV 10",0)</f>
        <v>0</v>
      </c>
    </row>
    <row r="9307" spans="3:4">
      <c r="C9307">
        <v>9306</v>
      </c>
      <c r="D9307">
        <f>IF('Dobór mocy zestawu'!$E$6&gt;=Arkusz2!C9307,"CPV 10",0)</f>
        <v>0</v>
      </c>
    </row>
    <row r="9308" spans="3:4">
      <c r="C9308">
        <v>9307</v>
      </c>
      <c r="D9308">
        <f>IF('Dobór mocy zestawu'!$E$6&gt;=Arkusz2!C9308,"CPV 10",0)</f>
        <v>0</v>
      </c>
    </row>
    <row r="9309" spans="3:4">
      <c r="C9309">
        <v>9308</v>
      </c>
      <c r="D9309">
        <f>IF('Dobór mocy zestawu'!$E$6&gt;=Arkusz2!C9309,"CPV 10",0)</f>
        <v>0</v>
      </c>
    </row>
    <row r="9310" spans="3:4">
      <c r="C9310">
        <v>9309</v>
      </c>
      <c r="D9310">
        <f>IF('Dobór mocy zestawu'!$E$6&gt;=Arkusz2!C9310,"CPV 10",0)</f>
        <v>0</v>
      </c>
    </row>
    <row r="9311" spans="3:4">
      <c r="C9311">
        <v>9310</v>
      </c>
      <c r="D9311">
        <f>IF('Dobór mocy zestawu'!$E$6&gt;=Arkusz2!C9311,"CPV 10",0)</f>
        <v>0</v>
      </c>
    </row>
    <row r="9312" spans="3:4">
      <c r="C9312">
        <v>9311</v>
      </c>
      <c r="D9312">
        <f>IF('Dobór mocy zestawu'!$E$6&gt;=Arkusz2!C9312,"CPV 10",0)</f>
        <v>0</v>
      </c>
    </row>
    <row r="9313" spans="3:4">
      <c r="C9313">
        <v>9312</v>
      </c>
      <c r="D9313">
        <f>IF('Dobór mocy zestawu'!$E$6&gt;=Arkusz2!C9313,"CPV 10",0)</f>
        <v>0</v>
      </c>
    </row>
    <row r="9314" spans="3:4">
      <c r="C9314">
        <v>9313</v>
      </c>
      <c r="D9314">
        <f>IF('Dobór mocy zestawu'!$E$6&gt;=Arkusz2!C9314,"CPV 10",0)</f>
        <v>0</v>
      </c>
    </row>
    <row r="9315" spans="3:4">
      <c r="C9315">
        <v>9314</v>
      </c>
      <c r="D9315">
        <f>IF('Dobór mocy zestawu'!$E$6&gt;=Arkusz2!C9315,"CPV 10",0)</f>
        <v>0</v>
      </c>
    </row>
    <row r="9316" spans="3:4">
      <c r="C9316">
        <v>9315</v>
      </c>
      <c r="D9316">
        <f>IF('Dobór mocy zestawu'!$E$6&gt;=Arkusz2!C9316,"CPV 10",0)</f>
        <v>0</v>
      </c>
    </row>
    <row r="9317" spans="3:4">
      <c r="C9317">
        <v>9316</v>
      </c>
      <c r="D9317">
        <f>IF('Dobór mocy zestawu'!$E$6&gt;=Arkusz2!C9317,"CPV 10",0)</f>
        <v>0</v>
      </c>
    </row>
    <row r="9318" spans="3:4">
      <c r="C9318">
        <v>9317</v>
      </c>
      <c r="D9318">
        <f>IF('Dobór mocy zestawu'!$E$6&gt;=Arkusz2!C9318,"CPV 10",0)</f>
        <v>0</v>
      </c>
    </row>
    <row r="9319" spans="3:4">
      <c r="C9319">
        <v>9318</v>
      </c>
      <c r="D9319">
        <f>IF('Dobór mocy zestawu'!$E$6&gt;=Arkusz2!C9319,"CPV 10",0)</f>
        <v>0</v>
      </c>
    </row>
    <row r="9320" spans="3:4">
      <c r="C9320">
        <v>9319</v>
      </c>
      <c r="D9320">
        <f>IF('Dobór mocy zestawu'!$E$6&gt;=Arkusz2!C9320,"CPV 10",0)</f>
        <v>0</v>
      </c>
    </row>
    <row r="9321" spans="3:4">
      <c r="C9321">
        <v>9320</v>
      </c>
      <c r="D9321">
        <f>IF('Dobór mocy zestawu'!$E$6&gt;=Arkusz2!C9321,"CPV 10",0)</f>
        <v>0</v>
      </c>
    </row>
    <row r="9322" spans="3:4">
      <c r="C9322">
        <v>9321</v>
      </c>
      <c r="D9322">
        <f>IF('Dobór mocy zestawu'!$E$6&gt;=Arkusz2!C9322,"CPV 10",0)</f>
        <v>0</v>
      </c>
    </row>
    <row r="9323" spans="3:4">
      <c r="C9323">
        <v>9322</v>
      </c>
      <c r="D9323">
        <f>IF('Dobór mocy zestawu'!$E$6&gt;=Arkusz2!C9323,"CPV 10",0)</f>
        <v>0</v>
      </c>
    </row>
    <row r="9324" spans="3:4">
      <c r="C9324">
        <v>9323</v>
      </c>
      <c r="D9324">
        <f>IF('Dobór mocy zestawu'!$E$6&gt;=Arkusz2!C9324,"CPV 10",0)</f>
        <v>0</v>
      </c>
    </row>
    <row r="9325" spans="3:4">
      <c r="C9325">
        <v>9324</v>
      </c>
      <c r="D9325">
        <f>IF('Dobór mocy zestawu'!$E$6&gt;=Arkusz2!C9325,"CPV 10",0)</f>
        <v>0</v>
      </c>
    </row>
    <row r="9326" spans="3:4">
      <c r="C9326">
        <v>9325</v>
      </c>
      <c r="D9326">
        <f>IF('Dobór mocy zestawu'!$E$6&gt;=Arkusz2!C9326,"CPV 10",0)</f>
        <v>0</v>
      </c>
    </row>
    <row r="9327" spans="3:4">
      <c r="C9327">
        <v>9326</v>
      </c>
      <c r="D9327">
        <f>IF('Dobór mocy zestawu'!$E$6&gt;=Arkusz2!C9327,"CPV 10",0)</f>
        <v>0</v>
      </c>
    </row>
    <row r="9328" spans="3:4">
      <c r="C9328">
        <v>9327</v>
      </c>
      <c r="D9328">
        <f>IF('Dobór mocy zestawu'!$E$6&gt;=Arkusz2!C9328,"CPV 10",0)</f>
        <v>0</v>
      </c>
    </row>
    <row r="9329" spans="3:4">
      <c r="C9329">
        <v>9328</v>
      </c>
      <c r="D9329">
        <f>IF('Dobór mocy zestawu'!$E$6&gt;=Arkusz2!C9329,"CPV 10",0)</f>
        <v>0</v>
      </c>
    </row>
    <row r="9330" spans="3:4">
      <c r="C9330">
        <v>9329</v>
      </c>
      <c r="D9330">
        <f>IF('Dobór mocy zestawu'!$E$6&gt;=Arkusz2!C9330,"CPV 10",0)</f>
        <v>0</v>
      </c>
    </row>
    <row r="9331" spans="3:4">
      <c r="C9331">
        <v>9330</v>
      </c>
      <c r="D9331">
        <f>IF('Dobór mocy zestawu'!$E$6&gt;=Arkusz2!C9331,"CPV 10",0)</f>
        <v>0</v>
      </c>
    </row>
    <row r="9332" spans="3:4">
      <c r="C9332">
        <v>9331</v>
      </c>
      <c r="D9332">
        <f>IF('Dobór mocy zestawu'!$E$6&gt;=Arkusz2!C9332,"CPV 10",0)</f>
        <v>0</v>
      </c>
    </row>
    <row r="9333" spans="3:4">
      <c r="C9333">
        <v>9332</v>
      </c>
      <c r="D9333">
        <f>IF('Dobór mocy zestawu'!$E$6&gt;=Arkusz2!C9333,"CPV 10",0)</f>
        <v>0</v>
      </c>
    </row>
    <row r="9334" spans="3:4">
      <c r="C9334">
        <v>9333</v>
      </c>
      <c r="D9334">
        <f>IF('Dobór mocy zestawu'!$E$6&gt;=Arkusz2!C9334,"CPV 10",0)</f>
        <v>0</v>
      </c>
    </row>
    <row r="9335" spans="3:4">
      <c r="C9335">
        <v>9334</v>
      </c>
      <c r="D9335">
        <f>IF('Dobór mocy zestawu'!$E$6&gt;=Arkusz2!C9335,"CPV 10",0)</f>
        <v>0</v>
      </c>
    </row>
    <row r="9336" spans="3:4">
      <c r="C9336">
        <v>9335</v>
      </c>
      <c r="D9336">
        <f>IF('Dobór mocy zestawu'!$E$6&gt;=Arkusz2!C9336,"CPV 10",0)</f>
        <v>0</v>
      </c>
    </row>
    <row r="9337" spans="3:4">
      <c r="C9337">
        <v>9336</v>
      </c>
      <c r="D9337">
        <f>IF('Dobór mocy zestawu'!$E$6&gt;=Arkusz2!C9337,"CPV 10",0)</f>
        <v>0</v>
      </c>
    </row>
    <row r="9338" spans="3:4">
      <c r="C9338">
        <v>9337</v>
      </c>
      <c r="D9338">
        <f>IF('Dobór mocy zestawu'!$E$6&gt;=Arkusz2!C9338,"CPV 10",0)</f>
        <v>0</v>
      </c>
    </row>
    <row r="9339" spans="3:4">
      <c r="C9339">
        <v>9338</v>
      </c>
      <c r="D9339">
        <f>IF('Dobór mocy zestawu'!$E$6&gt;=Arkusz2!C9339,"CPV 10",0)</f>
        <v>0</v>
      </c>
    </row>
    <row r="9340" spans="3:4">
      <c r="C9340">
        <v>9339</v>
      </c>
      <c r="D9340">
        <f>IF('Dobór mocy zestawu'!$E$6&gt;=Arkusz2!C9340,"CPV 10",0)</f>
        <v>0</v>
      </c>
    </row>
    <row r="9341" spans="3:4">
      <c r="C9341">
        <v>9340</v>
      </c>
      <c r="D9341">
        <f>IF('Dobór mocy zestawu'!$E$6&gt;=Arkusz2!C9341,"CPV 10",0)</f>
        <v>0</v>
      </c>
    </row>
    <row r="9342" spans="3:4">
      <c r="C9342">
        <v>9341</v>
      </c>
      <c r="D9342">
        <f>IF('Dobór mocy zestawu'!$E$6&gt;=Arkusz2!C9342,"CPV 10",0)</f>
        <v>0</v>
      </c>
    </row>
    <row r="9343" spans="3:4">
      <c r="C9343">
        <v>9342</v>
      </c>
      <c r="D9343">
        <f>IF('Dobór mocy zestawu'!$E$6&gt;=Arkusz2!C9343,"CPV 10",0)</f>
        <v>0</v>
      </c>
    </row>
    <row r="9344" spans="3:4">
      <c r="C9344">
        <v>9343</v>
      </c>
      <c r="D9344">
        <f>IF('Dobór mocy zestawu'!$E$6&gt;=Arkusz2!C9344,"CPV 10",0)</f>
        <v>0</v>
      </c>
    </row>
    <row r="9345" spans="3:4">
      <c r="C9345">
        <v>9344</v>
      </c>
      <c r="D9345">
        <f>IF('Dobór mocy zestawu'!$E$6&gt;=Arkusz2!C9345,"CPV 10",0)</f>
        <v>0</v>
      </c>
    </row>
    <row r="9346" spans="3:4">
      <c r="C9346">
        <v>9345</v>
      </c>
      <c r="D9346">
        <f>IF('Dobór mocy zestawu'!$E$6&gt;=Arkusz2!C9346,"CPV 10",0)</f>
        <v>0</v>
      </c>
    </row>
    <row r="9347" spans="3:4">
      <c r="C9347">
        <v>9346</v>
      </c>
      <c r="D9347">
        <f>IF('Dobór mocy zestawu'!$E$6&gt;=Arkusz2!C9347,"CPV 10",0)</f>
        <v>0</v>
      </c>
    </row>
    <row r="9348" spans="3:4">
      <c r="C9348">
        <v>9347</v>
      </c>
      <c r="D9348">
        <f>IF('Dobór mocy zestawu'!$E$6&gt;=Arkusz2!C9348,"CPV 10",0)</f>
        <v>0</v>
      </c>
    </row>
    <row r="9349" spans="3:4">
      <c r="C9349">
        <v>9348</v>
      </c>
      <c r="D9349">
        <f>IF('Dobór mocy zestawu'!$E$6&gt;=Arkusz2!C9349,"CPV 10",0)</f>
        <v>0</v>
      </c>
    </row>
    <row r="9350" spans="3:4">
      <c r="C9350">
        <v>9349</v>
      </c>
      <c r="D9350">
        <f>IF('Dobór mocy zestawu'!$E$6&gt;=Arkusz2!C9350,"CPV 10",0)</f>
        <v>0</v>
      </c>
    </row>
    <row r="9351" spans="3:4">
      <c r="C9351">
        <v>9350</v>
      </c>
      <c r="D9351">
        <f>IF('Dobór mocy zestawu'!$E$6&gt;=Arkusz2!C9351,"CPV 10",0)</f>
        <v>0</v>
      </c>
    </row>
    <row r="9352" spans="3:4">
      <c r="C9352">
        <v>9351</v>
      </c>
      <c r="D9352">
        <f>IF('Dobór mocy zestawu'!$E$6&gt;=Arkusz2!C9352,"CPV 10",0)</f>
        <v>0</v>
      </c>
    </row>
    <row r="9353" spans="3:4">
      <c r="C9353">
        <v>9352</v>
      </c>
      <c r="D9353">
        <f>IF('Dobór mocy zestawu'!$E$6&gt;=Arkusz2!C9353,"CPV 10",0)</f>
        <v>0</v>
      </c>
    </row>
    <row r="9354" spans="3:4">
      <c r="C9354">
        <v>9353</v>
      </c>
      <c r="D9354">
        <f>IF('Dobór mocy zestawu'!$E$6&gt;=Arkusz2!C9354,"CPV 10",0)</f>
        <v>0</v>
      </c>
    </row>
    <row r="9355" spans="3:4">
      <c r="C9355">
        <v>9354</v>
      </c>
      <c r="D9355">
        <f>IF('Dobór mocy zestawu'!$E$6&gt;=Arkusz2!C9355,"CPV 10",0)</f>
        <v>0</v>
      </c>
    </row>
    <row r="9356" spans="3:4">
      <c r="C9356">
        <v>9355</v>
      </c>
      <c r="D9356">
        <f>IF('Dobór mocy zestawu'!$E$6&gt;=Arkusz2!C9356,"CPV 10",0)</f>
        <v>0</v>
      </c>
    </row>
    <row r="9357" spans="3:4">
      <c r="C9357">
        <v>9356</v>
      </c>
      <c r="D9357">
        <f>IF('Dobór mocy zestawu'!$E$6&gt;=Arkusz2!C9357,"CPV 10",0)</f>
        <v>0</v>
      </c>
    </row>
    <row r="9358" spans="3:4">
      <c r="C9358">
        <v>9357</v>
      </c>
      <c r="D9358">
        <f>IF('Dobór mocy zestawu'!$E$6&gt;=Arkusz2!C9358,"CPV 10",0)</f>
        <v>0</v>
      </c>
    </row>
    <row r="9359" spans="3:4">
      <c r="C9359">
        <v>9358</v>
      </c>
      <c r="D9359">
        <f>IF('Dobór mocy zestawu'!$E$6&gt;=Arkusz2!C9359,"CPV 10",0)</f>
        <v>0</v>
      </c>
    </row>
    <row r="9360" spans="3:4">
      <c r="C9360">
        <v>9359</v>
      </c>
      <c r="D9360">
        <f>IF('Dobór mocy zestawu'!$E$6&gt;=Arkusz2!C9360,"CPV 10",0)</f>
        <v>0</v>
      </c>
    </row>
    <row r="9361" spans="3:4">
      <c r="C9361">
        <v>9360</v>
      </c>
      <c r="D9361">
        <f>IF('Dobór mocy zestawu'!$E$6&gt;=Arkusz2!C9361,"CPV 10",0)</f>
        <v>0</v>
      </c>
    </row>
    <row r="9362" spans="3:4">
      <c r="C9362">
        <v>9361</v>
      </c>
      <c r="D9362">
        <f>IF('Dobór mocy zestawu'!$E$6&gt;=Arkusz2!C9362,"CPV 10",0)</f>
        <v>0</v>
      </c>
    </row>
    <row r="9363" spans="3:4">
      <c r="C9363">
        <v>9362</v>
      </c>
      <c r="D9363">
        <f>IF('Dobór mocy zestawu'!$E$6&gt;=Arkusz2!C9363,"CPV 10",0)</f>
        <v>0</v>
      </c>
    </row>
    <row r="9364" spans="3:4">
      <c r="C9364">
        <v>9363</v>
      </c>
      <c r="D9364">
        <f>IF('Dobór mocy zestawu'!$E$6&gt;=Arkusz2!C9364,"CPV 10",0)</f>
        <v>0</v>
      </c>
    </row>
    <row r="9365" spans="3:4">
      <c r="C9365">
        <v>9364</v>
      </c>
      <c r="D9365">
        <f>IF('Dobór mocy zestawu'!$E$6&gt;=Arkusz2!C9365,"CPV 10",0)</f>
        <v>0</v>
      </c>
    </row>
    <row r="9366" spans="3:4">
      <c r="C9366">
        <v>9365</v>
      </c>
      <c r="D9366">
        <f>IF('Dobór mocy zestawu'!$E$6&gt;=Arkusz2!C9366,"CPV 10",0)</f>
        <v>0</v>
      </c>
    </row>
    <row r="9367" spans="3:4">
      <c r="C9367">
        <v>9366</v>
      </c>
      <c r="D9367">
        <f>IF('Dobór mocy zestawu'!$E$6&gt;=Arkusz2!C9367,"CPV 10",0)</f>
        <v>0</v>
      </c>
    </row>
    <row r="9368" spans="3:4">
      <c r="C9368">
        <v>9367</v>
      </c>
      <c r="D9368">
        <f>IF('Dobór mocy zestawu'!$E$6&gt;=Arkusz2!C9368,"CPV 10",0)</f>
        <v>0</v>
      </c>
    </row>
    <row r="9369" spans="3:4">
      <c r="C9369">
        <v>9368</v>
      </c>
      <c r="D9369">
        <f>IF('Dobór mocy zestawu'!$E$6&gt;=Arkusz2!C9369,"CPV 10",0)</f>
        <v>0</v>
      </c>
    </row>
    <row r="9370" spans="3:4">
      <c r="C9370">
        <v>9369</v>
      </c>
      <c r="D9370">
        <f>IF('Dobór mocy zestawu'!$E$6&gt;=Arkusz2!C9370,"CPV 10",0)</f>
        <v>0</v>
      </c>
    </row>
    <row r="9371" spans="3:4">
      <c r="C9371">
        <v>9370</v>
      </c>
      <c r="D9371">
        <f>IF('Dobór mocy zestawu'!$E$6&gt;=Arkusz2!C9371,"CPV 10",0)</f>
        <v>0</v>
      </c>
    </row>
    <row r="9372" spans="3:4">
      <c r="C9372">
        <v>9371</v>
      </c>
      <c r="D9372">
        <f>IF('Dobór mocy zestawu'!$E$6&gt;=Arkusz2!C9372,"CPV 10",0)</f>
        <v>0</v>
      </c>
    </row>
    <row r="9373" spans="3:4">
      <c r="C9373">
        <v>9372</v>
      </c>
      <c r="D9373">
        <f>IF('Dobór mocy zestawu'!$E$6&gt;=Arkusz2!C9373,"CPV 10",0)</f>
        <v>0</v>
      </c>
    </row>
    <row r="9374" spans="3:4">
      <c r="C9374">
        <v>9373</v>
      </c>
      <c r="D9374">
        <f>IF('Dobór mocy zestawu'!$E$6&gt;=Arkusz2!C9374,"CPV 10",0)</f>
        <v>0</v>
      </c>
    </row>
    <row r="9375" spans="3:4">
      <c r="C9375">
        <v>9374</v>
      </c>
      <c r="D9375">
        <f>IF('Dobór mocy zestawu'!$E$6&gt;=Arkusz2!C9375,"CPV 10",0)</f>
        <v>0</v>
      </c>
    </row>
    <row r="9376" spans="3:4">
      <c r="C9376">
        <v>9375</v>
      </c>
      <c r="D9376">
        <f>IF('Dobór mocy zestawu'!$E$6&gt;=Arkusz2!C9376,"CPV 10",0)</f>
        <v>0</v>
      </c>
    </row>
    <row r="9377" spans="3:4">
      <c r="C9377">
        <v>9376</v>
      </c>
      <c r="D9377">
        <f>IF('Dobór mocy zestawu'!$E$6&gt;=Arkusz2!C9377,"CPV 10",0)</f>
        <v>0</v>
      </c>
    </row>
    <row r="9378" spans="3:4">
      <c r="C9378">
        <v>9377</v>
      </c>
      <c r="D9378">
        <f>IF('Dobór mocy zestawu'!$E$6&gt;=Arkusz2!C9378,"CPV 10",0)</f>
        <v>0</v>
      </c>
    </row>
    <row r="9379" spans="3:4">
      <c r="C9379">
        <v>9378</v>
      </c>
      <c r="D9379">
        <f>IF('Dobór mocy zestawu'!$E$6&gt;=Arkusz2!C9379,"CPV 10",0)</f>
        <v>0</v>
      </c>
    </row>
    <row r="9380" spans="3:4">
      <c r="C9380">
        <v>9379</v>
      </c>
      <c r="D9380">
        <f>IF('Dobór mocy zestawu'!$E$6&gt;=Arkusz2!C9380,"CPV 10",0)</f>
        <v>0</v>
      </c>
    </row>
    <row r="9381" spans="3:4">
      <c r="C9381">
        <v>9380</v>
      </c>
      <c r="D9381">
        <f>IF('Dobór mocy zestawu'!$E$6&gt;=Arkusz2!C9381,"CPV 10",0)</f>
        <v>0</v>
      </c>
    </row>
    <row r="9382" spans="3:4">
      <c r="C9382">
        <v>9381</v>
      </c>
      <c r="D9382">
        <f>IF('Dobór mocy zestawu'!$E$6&gt;=Arkusz2!C9382,"CPV 10",0)</f>
        <v>0</v>
      </c>
    </row>
    <row r="9383" spans="3:4">
      <c r="C9383">
        <v>9382</v>
      </c>
      <c r="D9383">
        <f>IF('Dobór mocy zestawu'!$E$6&gt;=Arkusz2!C9383,"CPV 10",0)</f>
        <v>0</v>
      </c>
    </row>
    <row r="9384" spans="3:4">
      <c r="C9384">
        <v>9383</v>
      </c>
      <c r="D9384">
        <f>IF('Dobór mocy zestawu'!$E$6&gt;=Arkusz2!C9384,"CPV 10",0)</f>
        <v>0</v>
      </c>
    </row>
    <row r="9385" spans="3:4">
      <c r="C9385">
        <v>9384</v>
      </c>
      <c r="D9385">
        <f>IF('Dobór mocy zestawu'!$E$6&gt;=Arkusz2!C9385,"CPV 10",0)</f>
        <v>0</v>
      </c>
    </row>
    <row r="9386" spans="3:4">
      <c r="C9386">
        <v>9385</v>
      </c>
      <c r="D9386">
        <f>IF('Dobór mocy zestawu'!$E$6&gt;=Arkusz2!C9386,"CPV 10",0)</f>
        <v>0</v>
      </c>
    </row>
    <row r="9387" spans="3:4">
      <c r="C9387">
        <v>9386</v>
      </c>
      <c r="D9387">
        <f>IF('Dobór mocy zestawu'!$E$6&gt;=Arkusz2!C9387,"CPV 10",0)</f>
        <v>0</v>
      </c>
    </row>
    <row r="9388" spans="3:4">
      <c r="C9388">
        <v>9387</v>
      </c>
      <c r="D9388">
        <f>IF('Dobór mocy zestawu'!$E$6&gt;=Arkusz2!C9388,"CPV 10",0)</f>
        <v>0</v>
      </c>
    </row>
    <row r="9389" spans="3:4">
      <c r="C9389">
        <v>9388</v>
      </c>
      <c r="D9389">
        <f>IF('Dobór mocy zestawu'!$E$6&gt;=Arkusz2!C9389,"CPV 10",0)</f>
        <v>0</v>
      </c>
    </row>
    <row r="9390" spans="3:4">
      <c r="C9390">
        <v>9389</v>
      </c>
      <c r="D9390">
        <f>IF('Dobór mocy zestawu'!$E$6&gt;=Arkusz2!C9390,"CPV 10",0)</f>
        <v>0</v>
      </c>
    </row>
    <row r="9391" spans="3:4">
      <c r="C9391">
        <v>9390</v>
      </c>
      <c r="D9391">
        <f>IF('Dobór mocy zestawu'!$E$6&gt;=Arkusz2!C9391,"CPV 10",0)</f>
        <v>0</v>
      </c>
    </row>
    <row r="9392" spans="3:4">
      <c r="C9392">
        <v>9391</v>
      </c>
      <c r="D9392">
        <f>IF('Dobór mocy zestawu'!$E$6&gt;=Arkusz2!C9392,"CPV 10",0)</f>
        <v>0</v>
      </c>
    </row>
    <row r="9393" spans="3:4">
      <c r="C9393">
        <v>9392</v>
      </c>
      <c r="D9393">
        <f>IF('Dobór mocy zestawu'!$E$6&gt;=Arkusz2!C9393,"CPV 10",0)</f>
        <v>0</v>
      </c>
    </row>
    <row r="9394" spans="3:4">
      <c r="C9394">
        <v>9393</v>
      </c>
      <c r="D9394">
        <f>IF('Dobór mocy zestawu'!$E$6&gt;=Arkusz2!C9394,"CPV 10",0)</f>
        <v>0</v>
      </c>
    </row>
    <row r="9395" spans="3:4">
      <c r="C9395">
        <v>9394</v>
      </c>
      <c r="D9395">
        <f>IF('Dobór mocy zestawu'!$E$6&gt;=Arkusz2!C9395,"CPV 10",0)</f>
        <v>0</v>
      </c>
    </row>
    <row r="9396" spans="3:4">
      <c r="C9396">
        <v>9395</v>
      </c>
      <c r="D9396">
        <f>IF('Dobór mocy zestawu'!$E$6&gt;=Arkusz2!C9396,"CPV 10",0)</f>
        <v>0</v>
      </c>
    </row>
    <row r="9397" spans="3:4">
      <c r="C9397">
        <v>9396</v>
      </c>
      <c r="D9397">
        <f>IF('Dobór mocy zestawu'!$E$6&gt;=Arkusz2!C9397,"CPV 10",0)</f>
        <v>0</v>
      </c>
    </row>
    <row r="9398" spans="3:4">
      <c r="C9398">
        <v>9397</v>
      </c>
      <c r="D9398">
        <f>IF('Dobór mocy zestawu'!$E$6&gt;=Arkusz2!C9398,"CPV 10",0)</f>
        <v>0</v>
      </c>
    </row>
    <row r="9399" spans="3:4">
      <c r="C9399">
        <v>9398</v>
      </c>
      <c r="D9399">
        <f>IF('Dobór mocy zestawu'!$E$6&gt;=Arkusz2!C9399,"CPV 10",0)</f>
        <v>0</v>
      </c>
    </row>
    <row r="9400" spans="3:4">
      <c r="C9400">
        <v>9399</v>
      </c>
      <c r="D9400">
        <f>IF('Dobór mocy zestawu'!$E$6&gt;=Arkusz2!C9400,"CPV 10",0)</f>
        <v>0</v>
      </c>
    </row>
    <row r="9401" spans="3:4">
      <c r="C9401">
        <v>9400</v>
      </c>
      <c r="D9401">
        <f>IF('Dobór mocy zestawu'!$E$6&gt;=Arkusz2!C9401,"CPV 10",0)</f>
        <v>0</v>
      </c>
    </row>
    <row r="9402" spans="3:4">
      <c r="C9402">
        <v>9401</v>
      </c>
      <c r="D9402">
        <f>IF('Dobór mocy zestawu'!$E$6&gt;=Arkusz2!C9402,"CPV 10",0)</f>
        <v>0</v>
      </c>
    </row>
    <row r="9403" spans="3:4">
      <c r="C9403">
        <v>9402</v>
      </c>
      <c r="D9403">
        <f>IF('Dobór mocy zestawu'!$E$6&gt;=Arkusz2!C9403,"CPV 10",0)</f>
        <v>0</v>
      </c>
    </row>
    <row r="9404" spans="3:4">
      <c r="C9404">
        <v>9403</v>
      </c>
      <c r="D9404">
        <f>IF('Dobór mocy zestawu'!$E$6&gt;=Arkusz2!C9404,"CPV 10",0)</f>
        <v>0</v>
      </c>
    </row>
    <row r="9405" spans="3:4">
      <c r="C9405">
        <v>9404</v>
      </c>
      <c r="D9405">
        <f>IF('Dobór mocy zestawu'!$E$6&gt;=Arkusz2!C9405,"CPV 10",0)</f>
        <v>0</v>
      </c>
    </row>
    <row r="9406" spans="3:4">
      <c r="C9406">
        <v>9405</v>
      </c>
      <c r="D9406">
        <f>IF('Dobór mocy zestawu'!$E$6&gt;=Arkusz2!C9406,"CPV 10",0)</f>
        <v>0</v>
      </c>
    </row>
    <row r="9407" spans="3:4">
      <c r="C9407">
        <v>9406</v>
      </c>
      <c r="D9407">
        <f>IF('Dobór mocy zestawu'!$E$6&gt;=Arkusz2!C9407,"CPV 10",0)</f>
        <v>0</v>
      </c>
    </row>
    <row r="9408" spans="3:4">
      <c r="C9408">
        <v>9407</v>
      </c>
      <c r="D9408">
        <f>IF('Dobór mocy zestawu'!$E$6&gt;=Arkusz2!C9408,"CPV 10",0)</f>
        <v>0</v>
      </c>
    </row>
    <row r="9409" spans="3:4">
      <c r="C9409">
        <v>9408</v>
      </c>
      <c r="D9409">
        <f>IF('Dobór mocy zestawu'!$E$6&gt;=Arkusz2!C9409,"CPV 10",0)</f>
        <v>0</v>
      </c>
    </row>
    <row r="9410" spans="3:4">
      <c r="C9410">
        <v>9409</v>
      </c>
      <c r="D9410">
        <f>IF('Dobór mocy zestawu'!$E$6&gt;=Arkusz2!C9410,"CPV 10",0)</f>
        <v>0</v>
      </c>
    </row>
    <row r="9411" spans="3:4">
      <c r="C9411">
        <v>9410</v>
      </c>
      <c r="D9411">
        <f>IF('Dobór mocy zestawu'!$E$6&gt;=Arkusz2!C9411,"CPV 10",0)</f>
        <v>0</v>
      </c>
    </row>
    <row r="9412" spans="3:4">
      <c r="C9412">
        <v>9411</v>
      </c>
      <c r="D9412">
        <f>IF('Dobór mocy zestawu'!$E$6&gt;=Arkusz2!C9412,"CPV 10",0)</f>
        <v>0</v>
      </c>
    </row>
    <row r="9413" spans="3:4">
      <c r="C9413">
        <v>9412</v>
      </c>
      <c r="D9413">
        <f>IF('Dobór mocy zestawu'!$E$6&gt;=Arkusz2!C9413,"CPV 10",0)</f>
        <v>0</v>
      </c>
    </row>
    <row r="9414" spans="3:4">
      <c r="C9414">
        <v>9413</v>
      </c>
      <c r="D9414">
        <f>IF('Dobór mocy zestawu'!$E$6&gt;=Arkusz2!C9414,"CPV 10",0)</f>
        <v>0</v>
      </c>
    </row>
    <row r="9415" spans="3:4">
      <c r="C9415">
        <v>9414</v>
      </c>
      <c r="D9415">
        <f>IF('Dobór mocy zestawu'!$E$6&gt;=Arkusz2!C9415,"CPV 10",0)</f>
        <v>0</v>
      </c>
    </row>
    <row r="9416" spans="3:4">
      <c r="C9416">
        <v>9415</v>
      </c>
      <c r="D9416">
        <f>IF('Dobór mocy zestawu'!$E$6&gt;=Arkusz2!C9416,"CPV 10",0)</f>
        <v>0</v>
      </c>
    </row>
    <row r="9417" spans="3:4">
      <c r="C9417">
        <v>9416</v>
      </c>
      <c r="D9417">
        <f>IF('Dobór mocy zestawu'!$E$6&gt;=Arkusz2!C9417,"CPV 10",0)</f>
        <v>0</v>
      </c>
    </row>
    <row r="9418" spans="3:4">
      <c r="C9418">
        <v>9417</v>
      </c>
      <c r="D9418">
        <f>IF('Dobór mocy zestawu'!$E$6&gt;=Arkusz2!C9418,"CPV 10",0)</f>
        <v>0</v>
      </c>
    </row>
    <row r="9419" spans="3:4">
      <c r="C9419">
        <v>9418</v>
      </c>
      <c r="D9419">
        <f>IF('Dobór mocy zestawu'!$E$6&gt;=Arkusz2!C9419,"CPV 10",0)</f>
        <v>0</v>
      </c>
    </row>
    <row r="9420" spans="3:4">
      <c r="C9420">
        <v>9419</v>
      </c>
      <c r="D9420">
        <f>IF('Dobór mocy zestawu'!$E$6&gt;=Arkusz2!C9420,"CPV 10",0)</f>
        <v>0</v>
      </c>
    </row>
    <row r="9421" spans="3:4">
      <c r="C9421">
        <v>9420</v>
      </c>
      <c r="D9421">
        <f>IF('Dobór mocy zestawu'!$E$6&gt;=Arkusz2!C9421,"CPV 10",0)</f>
        <v>0</v>
      </c>
    </row>
    <row r="9422" spans="3:4">
      <c r="C9422">
        <v>9421</v>
      </c>
      <c r="D9422">
        <f>IF('Dobór mocy zestawu'!$E$6&gt;=Arkusz2!C9422,"CPV 10",0)</f>
        <v>0</v>
      </c>
    </row>
    <row r="9423" spans="3:4">
      <c r="C9423">
        <v>9422</v>
      </c>
      <c r="D9423">
        <f>IF('Dobór mocy zestawu'!$E$6&gt;=Arkusz2!C9423,"CPV 10",0)</f>
        <v>0</v>
      </c>
    </row>
    <row r="9424" spans="3:4">
      <c r="C9424">
        <v>9423</v>
      </c>
      <c r="D9424">
        <f>IF('Dobór mocy zestawu'!$E$6&gt;=Arkusz2!C9424,"CPV 10",0)</f>
        <v>0</v>
      </c>
    </row>
    <row r="9425" spans="3:4">
      <c r="C9425">
        <v>9424</v>
      </c>
      <c r="D9425">
        <f>IF('Dobór mocy zestawu'!$E$6&gt;=Arkusz2!C9425,"CPV 10",0)</f>
        <v>0</v>
      </c>
    </row>
    <row r="9426" spans="3:4">
      <c r="C9426">
        <v>9425</v>
      </c>
      <c r="D9426">
        <f>IF('Dobór mocy zestawu'!$E$6&gt;=Arkusz2!C9426,"CPV 10",0)</f>
        <v>0</v>
      </c>
    </row>
    <row r="9427" spans="3:4">
      <c r="C9427">
        <v>9426</v>
      </c>
      <c r="D9427">
        <f>IF('Dobór mocy zestawu'!$E$6&gt;=Arkusz2!C9427,"CPV 10",0)</f>
        <v>0</v>
      </c>
    </row>
    <row r="9428" spans="3:4">
      <c r="C9428">
        <v>9427</v>
      </c>
      <c r="D9428">
        <f>IF('Dobór mocy zestawu'!$E$6&gt;=Arkusz2!C9428,"CPV 10",0)</f>
        <v>0</v>
      </c>
    </row>
    <row r="9429" spans="3:4">
      <c r="C9429">
        <v>9428</v>
      </c>
      <c r="D9429">
        <f>IF('Dobór mocy zestawu'!$E$6&gt;=Arkusz2!C9429,"CPV 10",0)</f>
        <v>0</v>
      </c>
    </row>
    <row r="9430" spans="3:4">
      <c r="C9430">
        <v>9429</v>
      </c>
      <c r="D9430">
        <f>IF('Dobór mocy zestawu'!$E$6&gt;=Arkusz2!C9430,"CPV 10",0)</f>
        <v>0</v>
      </c>
    </row>
    <row r="9431" spans="3:4">
      <c r="C9431">
        <v>9430</v>
      </c>
      <c r="D9431">
        <f>IF('Dobór mocy zestawu'!$E$6&gt;=Arkusz2!C9431,"CPV 10",0)</f>
        <v>0</v>
      </c>
    </row>
    <row r="9432" spans="3:4">
      <c r="C9432">
        <v>9431</v>
      </c>
      <c r="D9432">
        <f>IF('Dobór mocy zestawu'!$E$6&gt;=Arkusz2!C9432,"CPV 10",0)</f>
        <v>0</v>
      </c>
    </row>
    <row r="9433" spans="3:4">
      <c r="C9433">
        <v>9432</v>
      </c>
      <c r="D9433">
        <f>IF('Dobór mocy zestawu'!$E$6&gt;=Arkusz2!C9433,"CPV 10",0)</f>
        <v>0</v>
      </c>
    </row>
    <row r="9434" spans="3:4">
      <c r="C9434">
        <v>9433</v>
      </c>
      <c r="D9434">
        <f>IF('Dobór mocy zestawu'!$E$6&gt;=Arkusz2!C9434,"CPV 10",0)</f>
        <v>0</v>
      </c>
    </row>
    <row r="9435" spans="3:4">
      <c r="C9435">
        <v>9434</v>
      </c>
      <c r="D9435">
        <f>IF('Dobór mocy zestawu'!$E$6&gt;=Arkusz2!C9435,"CPV 10",0)</f>
        <v>0</v>
      </c>
    </row>
    <row r="9436" spans="3:4">
      <c r="C9436">
        <v>9435</v>
      </c>
      <c r="D9436">
        <f>IF('Dobór mocy zestawu'!$E$6&gt;=Arkusz2!C9436,"CPV 10",0)</f>
        <v>0</v>
      </c>
    </row>
    <row r="9437" spans="3:4">
      <c r="C9437">
        <v>9436</v>
      </c>
      <c r="D9437">
        <f>IF('Dobór mocy zestawu'!$E$6&gt;=Arkusz2!C9437,"CPV 10",0)</f>
        <v>0</v>
      </c>
    </row>
    <row r="9438" spans="3:4">
      <c r="C9438">
        <v>9437</v>
      </c>
      <c r="D9438">
        <f>IF('Dobór mocy zestawu'!$E$6&gt;=Arkusz2!C9438,"CPV 10",0)</f>
        <v>0</v>
      </c>
    </row>
    <row r="9439" spans="3:4">
      <c r="C9439">
        <v>9438</v>
      </c>
      <c r="D9439">
        <f>IF('Dobór mocy zestawu'!$E$6&gt;=Arkusz2!C9439,"CPV 10",0)</f>
        <v>0</v>
      </c>
    </row>
    <row r="9440" spans="3:4">
      <c r="C9440">
        <v>9439</v>
      </c>
      <c r="D9440">
        <f>IF('Dobór mocy zestawu'!$E$6&gt;=Arkusz2!C9440,"CPV 10",0)</f>
        <v>0</v>
      </c>
    </row>
    <row r="9441" spans="3:4">
      <c r="C9441">
        <v>9440</v>
      </c>
      <c r="D9441">
        <f>IF('Dobór mocy zestawu'!$E$6&gt;=Arkusz2!C9441,"CPV 10",0)</f>
        <v>0</v>
      </c>
    </row>
    <row r="9442" spans="3:4">
      <c r="C9442">
        <v>9441</v>
      </c>
      <c r="D9442">
        <f>IF('Dobór mocy zestawu'!$E$6&gt;=Arkusz2!C9442,"CPV 10",0)</f>
        <v>0</v>
      </c>
    </row>
    <row r="9443" spans="3:4">
      <c r="C9443">
        <v>9442</v>
      </c>
      <c r="D9443">
        <f>IF('Dobór mocy zestawu'!$E$6&gt;=Arkusz2!C9443,"CPV 10",0)</f>
        <v>0</v>
      </c>
    </row>
    <row r="9444" spans="3:4">
      <c r="C9444">
        <v>9443</v>
      </c>
      <c r="D9444">
        <f>IF('Dobór mocy zestawu'!$E$6&gt;=Arkusz2!C9444,"CPV 10",0)</f>
        <v>0</v>
      </c>
    </row>
    <row r="9445" spans="3:4">
      <c r="C9445">
        <v>9444</v>
      </c>
      <c r="D9445">
        <f>IF('Dobór mocy zestawu'!$E$6&gt;=Arkusz2!C9445,"CPV 10",0)</f>
        <v>0</v>
      </c>
    </row>
    <row r="9446" spans="3:4">
      <c r="C9446">
        <v>9445</v>
      </c>
      <c r="D9446">
        <f>IF('Dobór mocy zestawu'!$E$6&gt;=Arkusz2!C9446,"CPV 10",0)</f>
        <v>0</v>
      </c>
    </row>
    <row r="9447" spans="3:4">
      <c r="C9447">
        <v>9446</v>
      </c>
      <c r="D9447">
        <f>IF('Dobór mocy zestawu'!$E$6&gt;=Arkusz2!C9447,"CPV 10",0)</f>
        <v>0</v>
      </c>
    </row>
    <row r="9448" spans="3:4">
      <c r="C9448">
        <v>9447</v>
      </c>
      <c r="D9448">
        <f>IF('Dobór mocy zestawu'!$E$6&gt;=Arkusz2!C9448,"CPV 10",0)</f>
        <v>0</v>
      </c>
    </row>
    <row r="9449" spans="3:4">
      <c r="C9449">
        <v>9448</v>
      </c>
      <c r="D9449">
        <f>IF('Dobór mocy zestawu'!$E$6&gt;=Arkusz2!C9449,"CPV 10",0)</f>
        <v>0</v>
      </c>
    </row>
    <row r="9450" spans="3:4">
      <c r="C9450">
        <v>9449</v>
      </c>
      <c r="D9450">
        <f>IF('Dobór mocy zestawu'!$E$6&gt;=Arkusz2!C9450,"CPV 10",0)</f>
        <v>0</v>
      </c>
    </row>
    <row r="9451" spans="3:4">
      <c r="C9451">
        <v>9450</v>
      </c>
      <c r="D9451">
        <f>IF('Dobór mocy zestawu'!$E$6&gt;=Arkusz2!C9451,"CPV 10",0)</f>
        <v>0</v>
      </c>
    </row>
    <row r="9452" spans="3:4">
      <c r="C9452">
        <v>9451</v>
      </c>
      <c r="D9452">
        <f>IF('Dobór mocy zestawu'!$E$6&gt;=Arkusz2!C9452,"CPV 10",0)</f>
        <v>0</v>
      </c>
    </row>
    <row r="9453" spans="3:4">
      <c r="C9453">
        <v>9452</v>
      </c>
      <c r="D9453">
        <f>IF('Dobór mocy zestawu'!$E$6&gt;=Arkusz2!C9453,"CPV 10",0)</f>
        <v>0</v>
      </c>
    </row>
    <row r="9454" spans="3:4">
      <c r="C9454">
        <v>9453</v>
      </c>
      <c r="D9454">
        <f>IF('Dobór mocy zestawu'!$E$6&gt;=Arkusz2!C9454,"CPV 10",0)</f>
        <v>0</v>
      </c>
    </row>
    <row r="9455" spans="3:4">
      <c r="C9455">
        <v>9454</v>
      </c>
      <c r="D9455">
        <f>IF('Dobór mocy zestawu'!$E$6&gt;=Arkusz2!C9455,"CPV 10",0)</f>
        <v>0</v>
      </c>
    </row>
    <row r="9456" spans="3:4">
      <c r="C9456">
        <v>9455</v>
      </c>
      <c r="D9456">
        <f>IF('Dobór mocy zestawu'!$E$6&gt;=Arkusz2!C9456,"CPV 10",0)</f>
        <v>0</v>
      </c>
    </row>
    <row r="9457" spans="3:4">
      <c r="C9457">
        <v>9456</v>
      </c>
      <c r="D9457">
        <f>IF('Dobór mocy zestawu'!$E$6&gt;=Arkusz2!C9457,"CPV 10",0)</f>
        <v>0</v>
      </c>
    </row>
    <row r="9458" spans="3:4">
      <c r="C9458">
        <v>9457</v>
      </c>
      <c r="D9458">
        <f>IF('Dobór mocy zestawu'!$E$6&gt;=Arkusz2!C9458,"CPV 10",0)</f>
        <v>0</v>
      </c>
    </row>
    <row r="9459" spans="3:4">
      <c r="C9459">
        <v>9458</v>
      </c>
      <c r="D9459">
        <f>IF('Dobór mocy zestawu'!$E$6&gt;=Arkusz2!C9459,"CPV 10",0)</f>
        <v>0</v>
      </c>
    </row>
    <row r="9460" spans="3:4">
      <c r="C9460">
        <v>9459</v>
      </c>
      <c r="D9460">
        <f>IF('Dobór mocy zestawu'!$E$6&gt;=Arkusz2!C9460,"CPV 10",0)</f>
        <v>0</v>
      </c>
    </row>
    <row r="9461" spans="3:4">
      <c r="C9461">
        <v>9460</v>
      </c>
      <c r="D9461">
        <f>IF('Dobór mocy zestawu'!$E$6&gt;=Arkusz2!C9461,"CPV 10",0)</f>
        <v>0</v>
      </c>
    </row>
    <row r="9462" spans="3:4">
      <c r="C9462">
        <v>9461</v>
      </c>
      <c r="D9462">
        <f>IF('Dobór mocy zestawu'!$E$6&gt;=Arkusz2!C9462,"CPV 10",0)</f>
        <v>0</v>
      </c>
    </row>
    <row r="9463" spans="3:4">
      <c r="C9463">
        <v>9462</v>
      </c>
      <c r="D9463">
        <f>IF('Dobór mocy zestawu'!$E$6&gt;=Arkusz2!C9463,"CPV 10",0)</f>
        <v>0</v>
      </c>
    </row>
    <row r="9464" spans="3:4">
      <c r="C9464">
        <v>9463</v>
      </c>
      <c r="D9464">
        <f>IF('Dobór mocy zestawu'!$E$6&gt;=Arkusz2!C9464,"CPV 10",0)</f>
        <v>0</v>
      </c>
    </row>
    <row r="9465" spans="3:4">
      <c r="C9465">
        <v>9464</v>
      </c>
      <c r="D9465">
        <f>IF('Dobór mocy zestawu'!$E$6&gt;=Arkusz2!C9465,"CPV 10",0)</f>
        <v>0</v>
      </c>
    </row>
    <row r="9466" spans="3:4">
      <c r="C9466">
        <v>9465</v>
      </c>
      <c r="D9466">
        <f>IF('Dobór mocy zestawu'!$E$6&gt;=Arkusz2!C9466,"CPV 10",0)</f>
        <v>0</v>
      </c>
    </row>
    <row r="9467" spans="3:4">
      <c r="C9467">
        <v>9466</v>
      </c>
      <c r="D9467">
        <f>IF('Dobór mocy zestawu'!$E$6&gt;=Arkusz2!C9467,"CPV 10",0)</f>
        <v>0</v>
      </c>
    </row>
    <row r="9468" spans="3:4">
      <c r="C9468">
        <v>9467</v>
      </c>
      <c r="D9468">
        <f>IF('Dobór mocy zestawu'!$E$6&gt;=Arkusz2!C9468,"CPV 10",0)</f>
        <v>0</v>
      </c>
    </row>
    <row r="9469" spans="3:4">
      <c r="C9469">
        <v>9468</v>
      </c>
      <c r="D9469">
        <f>IF('Dobór mocy zestawu'!$E$6&gt;=Arkusz2!C9469,"CPV 10",0)</f>
        <v>0</v>
      </c>
    </row>
    <row r="9470" spans="3:4">
      <c r="C9470">
        <v>9469</v>
      </c>
      <c r="D9470">
        <f>IF('Dobór mocy zestawu'!$E$6&gt;=Arkusz2!C9470,"CPV 10",0)</f>
        <v>0</v>
      </c>
    </row>
    <row r="9471" spans="3:4">
      <c r="C9471">
        <v>9470</v>
      </c>
      <c r="D9471">
        <f>IF('Dobór mocy zestawu'!$E$6&gt;=Arkusz2!C9471,"CPV 10",0)</f>
        <v>0</v>
      </c>
    </row>
    <row r="9472" spans="3:4">
      <c r="C9472">
        <v>9471</v>
      </c>
      <c r="D9472">
        <f>IF('Dobór mocy zestawu'!$E$6&gt;=Arkusz2!C9472,"CPV 10",0)</f>
        <v>0</v>
      </c>
    </row>
    <row r="9473" spans="3:4">
      <c r="C9473">
        <v>9472</v>
      </c>
      <c r="D9473">
        <f>IF('Dobór mocy zestawu'!$E$6&gt;=Arkusz2!C9473,"CPV 10",0)</f>
        <v>0</v>
      </c>
    </row>
    <row r="9474" spans="3:4">
      <c r="C9474">
        <v>9473</v>
      </c>
      <c r="D9474">
        <f>IF('Dobór mocy zestawu'!$E$6&gt;=Arkusz2!C9474,"CPV 10",0)</f>
        <v>0</v>
      </c>
    </row>
    <row r="9475" spans="3:4">
      <c r="C9475">
        <v>9474</v>
      </c>
      <c r="D9475">
        <f>IF('Dobór mocy zestawu'!$E$6&gt;=Arkusz2!C9475,"CPV 10",0)</f>
        <v>0</v>
      </c>
    </row>
    <row r="9476" spans="3:4">
      <c r="C9476">
        <v>9475</v>
      </c>
      <c r="D9476">
        <f>IF('Dobór mocy zestawu'!$E$6&gt;=Arkusz2!C9476,"CPV 10",0)</f>
        <v>0</v>
      </c>
    </row>
    <row r="9477" spans="3:4">
      <c r="C9477">
        <v>9476</v>
      </c>
      <c r="D9477">
        <f>IF('Dobór mocy zestawu'!$E$6&gt;=Arkusz2!C9477,"CPV 10",0)</f>
        <v>0</v>
      </c>
    </row>
    <row r="9478" spans="3:4">
      <c r="C9478">
        <v>9477</v>
      </c>
      <c r="D9478">
        <f>IF('Dobór mocy zestawu'!$E$6&gt;=Arkusz2!C9478,"CPV 10",0)</f>
        <v>0</v>
      </c>
    </row>
    <row r="9479" spans="3:4">
      <c r="C9479">
        <v>9478</v>
      </c>
      <c r="D9479">
        <f>IF('Dobór mocy zestawu'!$E$6&gt;=Arkusz2!C9479,"CPV 10",0)</f>
        <v>0</v>
      </c>
    </row>
    <row r="9480" spans="3:4">
      <c r="C9480">
        <v>9479</v>
      </c>
      <c r="D9480">
        <f>IF('Dobór mocy zestawu'!$E$6&gt;=Arkusz2!C9480,"CPV 10",0)</f>
        <v>0</v>
      </c>
    </row>
    <row r="9481" spans="3:4">
      <c r="C9481">
        <v>9480</v>
      </c>
      <c r="D9481">
        <f>IF('Dobór mocy zestawu'!$E$6&gt;=Arkusz2!C9481,"CPV 10",0)</f>
        <v>0</v>
      </c>
    </row>
    <row r="9482" spans="3:4">
      <c r="C9482">
        <v>9481</v>
      </c>
      <c r="D9482">
        <f>IF('Dobór mocy zestawu'!$E$6&gt;=Arkusz2!C9482,"CPV 10",0)</f>
        <v>0</v>
      </c>
    </row>
    <row r="9483" spans="3:4">
      <c r="C9483">
        <v>9482</v>
      </c>
      <c r="D9483">
        <f>IF('Dobór mocy zestawu'!$E$6&gt;=Arkusz2!C9483,"CPV 10",0)</f>
        <v>0</v>
      </c>
    </row>
    <row r="9484" spans="3:4">
      <c r="C9484">
        <v>9483</v>
      </c>
      <c r="D9484">
        <f>IF('Dobór mocy zestawu'!$E$6&gt;=Arkusz2!C9484,"CPV 10",0)</f>
        <v>0</v>
      </c>
    </row>
    <row r="9485" spans="3:4">
      <c r="C9485">
        <v>9484</v>
      </c>
      <c r="D9485">
        <f>IF('Dobór mocy zestawu'!$E$6&gt;=Arkusz2!C9485,"CPV 10",0)</f>
        <v>0</v>
      </c>
    </row>
    <row r="9486" spans="3:4">
      <c r="C9486">
        <v>9485</v>
      </c>
      <c r="D9486">
        <f>IF('Dobór mocy zestawu'!$E$6&gt;=Arkusz2!C9486,"CPV 10",0)</f>
        <v>0</v>
      </c>
    </row>
    <row r="9487" spans="3:4">
      <c r="C9487">
        <v>9486</v>
      </c>
      <c r="D9487">
        <f>IF('Dobór mocy zestawu'!$E$6&gt;=Arkusz2!C9487,"CPV 10",0)</f>
        <v>0</v>
      </c>
    </row>
    <row r="9488" spans="3:4">
      <c r="C9488">
        <v>9487</v>
      </c>
      <c r="D9488">
        <f>IF('Dobór mocy zestawu'!$E$6&gt;=Arkusz2!C9488,"CPV 10",0)</f>
        <v>0</v>
      </c>
    </row>
    <row r="9489" spans="3:4">
      <c r="C9489">
        <v>9488</v>
      </c>
      <c r="D9489">
        <f>IF('Dobór mocy zestawu'!$E$6&gt;=Arkusz2!C9489,"CPV 10",0)</f>
        <v>0</v>
      </c>
    </row>
    <row r="9490" spans="3:4">
      <c r="C9490">
        <v>9489</v>
      </c>
      <c r="D9490">
        <f>IF('Dobór mocy zestawu'!$E$6&gt;=Arkusz2!C9490,"CPV 10",0)</f>
        <v>0</v>
      </c>
    </row>
    <row r="9491" spans="3:4">
      <c r="C9491">
        <v>9490</v>
      </c>
      <c r="D9491">
        <f>IF('Dobór mocy zestawu'!$E$6&gt;=Arkusz2!C9491,"CPV 10",0)</f>
        <v>0</v>
      </c>
    </row>
    <row r="9492" spans="3:4">
      <c r="C9492">
        <v>9491</v>
      </c>
      <c r="D9492">
        <f>IF('Dobór mocy zestawu'!$E$6&gt;=Arkusz2!C9492,"CPV 10",0)</f>
        <v>0</v>
      </c>
    </row>
    <row r="9493" spans="3:4">
      <c r="C9493">
        <v>9492</v>
      </c>
      <c r="D9493">
        <f>IF('Dobór mocy zestawu'!$E$6&gt;=Arkusz2!C9493,"CPV 10",0)</f>
        <v>0</v>
      </c>
    </row>
    <row r="9494" spans="3:4">
      <c r="C9494">
        <v>9493</v>
      </c>
      <c r="D9494">
        <f>IF('Dobór mocy zestawu'!$E$6&gt;=Arkusz2!C9494,"CPV 10",0)</f>
        <v>0</v>
      </c>
    </row>
    <row r="9495" spans="3:4">
      <c r="C9495">
        <v>9494</v>
      </c>
      <c r="D9495">
        <f>IF('Dobór mocy zestawu'!$E$6&gt;=Arkusz2!C9495,"CPV 10",0)</f>
        <v>0</v>
      </c>
    </row>
    <row r="9496" spans="3:4">
      <c r="C9496">
        <v>9495</v>
      </c>
      <c r="D9496">
        <f>IF('Dobór mocy zestawu'!$E$6&gt;=Arkusz2!C9496,"CPV 10",0)</f>
        <v>0</v>
      </c>
    </row>
    <row r="9497" spans="3:4">
      <c r="C9497">
        <v>9496</v>
      </c>
      <c r="D9497">
        <f>IF('Dobór mocy zestawu'!$E$6&gt;=Arkusz2!C9497,"CPV 10",0)</f>
        <v>0</v>
      </c>
    </row>
    <row r="9498" spans="3:4">
      <c r="C9498">
        <v>9497</v>
      </c>
      <c r="D9498">
        <f>IF('Dobór mocy zestawu'!$E$6&gt;=Arkusz2!C9498,"CPV 10",0)</f>
        <v>0</v>
      </c>
    </row>
    <row r="9499" spans="3:4">
      <c r="C9499">
        <v>9498</v>
      </c>
      <c r="D9499">
        <f>IF('Dobór mocy zestawu'!$E$6&gt;=Arkusz2!C9499,"CPV 10",0)</f>
        <v>0</v>
      </c>
    </row>
    <row r="9500" spans="3:4">
      <c r="C9500">
        <v>9499</v>
      </c>
      <c r="D9500">
        <f>IF('Dobór mocy zestawu'!$E$6&gt;=Arkusz2!C9500,"CPV 10",0)</f>
        <v>0</v>
      </c>
    </row>
    <row r="9501" spans="3:4">
      <c r="C9501">
        <v>9500</v>
      </c>
      <c r="D9501">
        <f>IF('Dobór mocy zestawu'!$E$6&gt;=Arkusz2!C9501,"CPV 10",0)</f>
        <v>0</v>
      </c>
    </row>
    <row r="9502" spans="3:4">
      <c r="C9502">
        <v>9501</v>
      </c>
      <c r="D9502">
        <f>IF('Dobór mocy zestawu'!$E$6&gt;=Arkusz2!C9502,"CPV 10",0)</f>
        <v>0</v>
      </c>
    </row>
    <row r="9503" spans="3:4">
      <c r="C9503">
        <v>9502</v>
      </c>
      <c r="D9503">
        <f>IF('Dobór mocy zestawu'!$E$6&gt;=Arkusz2!C9503,"CPV 10",0)</f>
        <v>0</v>
      </c>
    </row>
    <row r="9504" spans="3:4">
      <c r="C9504">
        <v>9503</v>
      </c>
      <c r="D9504">
        <f>IF('Dobór mocy zestawu'!$E$6&gt;=Arkusz2!C9504,"CPV 10",0)</f>
        <v>0</v>
      </c>
    </row>
    <row r="9505" spans="3:4">
      <c r="C9505">
        <v>9504</v>
      </c>
      <c r="D9505">
        <f>IF('Dobór mocy zestawu'!$E$6&gt;=Arkusz2!C9505,"CPV 10",0)</f>
        <v>0</v>
      </c>
    </row>
    <row r="9506" spans="3:4">
      <c r="C9506">
        <v>9505</v>
      </c>
      <c r="D9506">
        <f>IF('Dobór mocy zestawu'!$E$6&gt;=Arkusz2!C9506,"CPV 10",0)</f>
        <v>0</v>
      </c>
    </row>
    <row r="9507" spans="3:4">
      <c r="C9507">
        <v>9506</v>
      </c>
      <c r="D9507">
        <f>IF('Dobór mocy zestawu'!$E$6&gt;=Arkusz2!C9507,"CPV 10",0)</f>
        <v>0</v>
      </c>
    </row>
    <row r="9508" spans="3:4">
      <c r="C9508">
        <v>9507</v>
      </c>
      <c r="D9508">
        <f>IF('Dobór mocy zestawu'!$E$6&gt;=Arkusz2!C9508,"CPV 10",0)</f>
        <v>0</v>
      </c>
    </row>
    <row r="9509" spans="3:4">
      <c r="C9509">
        <v>9508</v>
      </c>
      <c r="D9509">
        <f>IF('Dobór mocy zestawu'!$E$6&gt;=Arkusz2!C9509,"CPV 10",0)</f>
        <v>0</v>
      </c>
    </row>
    <row r="9510" spans="3:4">
      <c r="C9510">
        <v>9509</v>
      </c>
      <c r="D9510">
        <f>IF('Dobór mocy zestawu'!$E$6&gt;=Arkusz2!C9510,"CPV 10",0)</f>
        <v>0</v>
      </c>
    </row>
    <row r="9511" spans="3:4">
      <c r="C9511">
        <v>9510</v>
      </c>
      <c r="D9511">
        <f>IF('Dobór mocy zestawu'!$E$6&gt;=Arkusz2!C9511,"CPV 10",0)</f>
        <v>0</v>
      </c>
    </row>
    <row r="9512" spans="3:4">
      <c r="C9512">
        <v>9511</v>
      </c>
      <c r="D9512">
        <f>IF('Dobór mocy zestawu'!$E$6&gt;=Arkusz2!C9512,"CPV 10",0)</f>
        <v>0</v>
      </c>
    </row>
    <row r="9513" spans="3:4">
      <c r="C9513">
        <v>9512</v>
      </c>
      <c r="D9513">
        <f>IF('Dobór mocy zestawu'!$E$6&gt;=Arkusz2!C9513,"CPV 10",0)</f>
        <v>0</v>
      </c>
    </row>
    <row r="9514" spans="3:4">
      <c r="C9514">
        <v>9513</v>
      </c>
      <c r="D9514">
        <f>IF('Dobór mocy zestawu'!$E$6&gt;=Arkusz2!C9514,"CPV 10",0)</f>
        <v>0</v>
      </c>
    </row>
    <row r="9515" spans="3:4">
      <c r="C9515">
        <v>9514</v>
      </c>
      <c r="D9515">
        <f>IF('Dobór mocy zestawu'!$E$6&gt;=Arkusz2!C9515,"CPV 10",0)</f>
        <v>0</v>
      </c>
    </row>
    <row r="9516" spans="3:4">
      <c r="C9516">
        <v>9515</v>
      </c>
      <c r="D9516">
        <f>IF('Dobór mocy zestawu'!$E$6&gt;=Arkusz2!C9516,"CPV 10",0)</f>
        <v>0</v>
      </c>
    </row>
    <row r="9517" spans="3:4">
      <c r="C9517">
        <v>9516</v>
      </c>
      <c r="D9517">
        <f>IF('Dobór mocy zestawu'!$E$6&gt;=Arkusz2!C9517,"CPV 10",0)</f>
        <v>0</v>
      </c>
    </row>
    <row r="9518" spans="3:4">
      <c r="C9518">
        <v>9517</v>
      </c>
      <c r="D9518">
        <f>IF('Dobór mocy zestawu'!$E$6&gt;=Arkusz2!C9518,"CPV 10",0)</f>
        <v>0</v>
      </c>
    </row>
    <row r="9519" spans="3:4">
      <c r="C9519">
        <v>9518</v>
      </c>
      <c r="D9519">
        <f>IF('Dobór mocy zestawu'!$E$6&gt;=Arkusz2!C9519,"CPV 10",0)</f>
        <v>0</v>
      </c>
    </row>
    <row r="9520" spans="3:4">
      <c r="C9520">
        <v>9519</v>
      </c>
      <c r="D9520">
        <f>IF('Dobór mocy zestawu'!$E$6&gt;=Arkusz2!C9520,"CPV 10",0)</f>
        <v>0</v>
      </c>
    </row>
    <row r="9521" spans="3:4">
      <c r="C9521">
        <v>9520</v>
      </c>
      <c r="D9521">
        <f>IF('Dobór mocy zestawu'!$E$6&gt;=Arkusz2!C9521,"CPV 10",0)</f>
        <v>0</v>
      </c>
    </row>
    <row r="9522" spans="3:4">
      <c r="C9522">
        <v>9521</v>
      </c>
      <c r="D9522">
        <f>IF('Dobór mocy zestawu'!$E$6&gt;=Arkusz2!C9522,"CPV 10",0)</f>
        <v>0</v>
      </c>
    </row>
    <row r="9523" spans="3:4">
      <c r="C9523">
        <v>9522</v>
      </c>
      <c r="D9523">
        <f>IF('Dobór mocy zestawu'!$E$6&gt;=Arkusz2!C9523,"CPV 10",0)</f>
        <v>0</v>
      </c>
    </row>
    <row r="9524" spans="3:4">
      <c r="C9524">
        <v>9523</v>
      </c>
      <c r="D9524">
        <f>IF('Dobór mocy zestawu'!$E$6&gt;=Arkusz2!C9524,"CPV 10",0)</f>
        <v>0</v>
      </c>
    </row>
    <row r="9525" spans="3:4">
      <c r="C9525">
        <v>9524</v>
      </c>
      <c r="D9525">
        <f>IF('Dobór mocy zestawu'!$E$6&gt;=Arkusz2!C9525,"CPV 10",0)</f>
        <v>0</v>
      </c>
    </row>
    <row r="9526" spans="3:4">
      <c r="C9526">
        <v>9525</v>
      </c>
      <c r="D9526">
        <f>IF('Dobór mocy zestawu'!$E$6&gt;=Arkusz2!C9526,"CPV 10",0)</f>
        <v>0</v>
      </c>
    </row>
    <row r="9527" spans="3:4">
      <c r="C9527">
        <v>9526</v>
      </c>
      <c r="D9527">
        <f>IF('Dobór mocy zestawu'!$E$6&gt;=Arkusz2!C9527,"CPV 10",0)</f>
        <v>0</v>
      </c>
    </row>
    <row r="9528" spans="3:4">
      <c r="C9528">
        <v>9527</v>
      </c>
      <c r="D9528">
        <f>IF('Dobór mocy zestawu'!$E$6&gt;=Arkusz2!C9528,"CPV 10",0)</f>
        <v>0</v>
      </c>
    </row>
    <row r="9529" spans="3:4">
      <c r="C9529">
        <v>9528</v>
      </c>
      <c r="D9529">
        <f>IF('Dobór mocy zestawu'!$E$6&gt;=Arkusz2!C9529,"CPV 10",0)</f>
        <v>0</v>
      </c>
    </row>
    <row r="9530" spans="3:4">
      <c r="C9530">
        <v>9529</v>
      </c>
      <c r="D9530">
        <f>IF('Dobór mocy zestawu'!$E$6&gt;=Arkusz2!C9530,"CPV 10",0)</f>
        <v>0</v>
      </c>
    </row>
    <row r="9531" spans="3:4">
      <c r="C9531">
        <v>9530</v>
      </c>
      <c r="D9531">
        <f>IF('Dobór mocy zestawu'!$E$6&gt;=Arkusz2!C9531,"CPV 10",0)</f>
        <v>0</v>
      </c>
    </row>
    <row r="9532" spans="3:4">
      <c r="C9532">
        <v>9531</v>
      </c>
      <c r="D9532">
        <f>IF('Dobór mocy zestawu'!$E$6&gt;=Arkusz2!C9532,"CPV 10",0)</f>
        <v>0</v>
      </c>
    </row>
    <row r="9533" spans="3:4">
      <c r="C9533">
        <v>9532</v>
      </c>
      <c r="D9533">
        <f>IF('Dobór mocy zestawu'!$E$6&gt;=Arkusz2!C9533,"CPV 10",0)</f>
        <v>0</v>
      </c>
    </row>
    <row r="9534" spans="3:4">
      <c r="C9534">
        <v>9533</v>
      </c>
      <c r="D9534">
        <f>IF('Dobór mocy zestawu'!$E$6&gt;=Arkusz2!C9534,"CPV 10",0)</f>
        <v>0</v>
      </c>
    </row>
    <row r="9535" spans="3:4">
      <c r="C9535">
        <v>9534</v>
      </c>
      <c r="D9535">
        <f>IF('Dobór mocy zestawu'!$E$6&gt;=Arkusz2!C9535,"CPV 10",0)</f>
        <v>0</v>
      </c>
    </row>
    <row r="9536" spans="3:4">
      <c r="C9536">
        <v>9535</v>
      </c>
      <c r="D9536">
        <f>IF('Dobór mocy zestawu'!$E$6&gt;=Arkusz2!C9536,"CPV 10",0)</f>
        <v>0</v>
      </c>
    </row>
    <row r="9537" spans="3:4">
      <c r="C9537">
        <v>9536</v>
      </c>
      <c r="D9537">
        <f>IF('Dobór mocy zestawu'!$E$6&gt;=Arkusz2!C9537,"CPV 10",0)</f>
        <v>0</v>
      </c>
    </row>
    <row r="9538" spans="3:4">
      <c r="C9538">
        <v>9537</v>
      </c>
      <c r="D9538">
        <f>IF('Dobór mocy zestawu'!$E$6&gt;=Arkusz2!C9538,"CPV 10",0)</f>
        <v>0</v>
      </c>
    </row>
    <row r="9539" spans="3:4">
      <c r="C9539">
        <v>9538</v>
      </c>
      <c r="D9539">
        <f>IF('Dobór mocy zestawu'!$E$6&gt;=Arkusz2!C9539,"CPV 10",0)</f>
        <v>0</v>
      </c>
    </row>
    <row r="9540" spans="3:4">
      <c r="C9540">
        <v>9539</v>
      </c>
      <c r="D9540">
        <f>IF('Dobór mocy zestawu'!$E$6&gt;=Arkusz2!C9540,"CPV 10",0)</f>
        <v>0</v>
      </c>
    </row>
    <row r="9541" spans="3:4">
      <c r="C9541">
        <v>9540</v>
      </c>
      <c r="D9541">
        <f>IF('Dobór mocy zestawu'!$E$6&gt;=Arkusz2!C9541,"CPV 10",0)</f>
        <v>0</v>
      </c>
    </row>
    <row r="9542" spans="3:4">
      <c r="C9542">
        <v>9541</v>
      </c>
      <c r="D9542">
        <f>IF('Dobór mocy zestawu'!$E$6&gt;=Arkusz2!C9542,"CPV 10",0)</f>
        <v>0</v>
      </c>
    </row>
    <row r="9543" spans="3:4">
      <c r="C9543">
        <v>9542</v>
      </c>
      <c r="D9543">
        <f>IF('Dobór mocy zestawu'!$E$6&gt;=Arkusz2!C9543,"CPV 10",0)</f>
        <v>0</v>
      </c>
    </row>
    <row r="9544" spans="3:4">
      <c r="C9544">
        <v>9543</v>
      </c>
      <c r="D9544">
        <f>IF('Dobór mocy zestawu'!$E$6&gt;=Arkusz2!C9544,"CPV 10",0)</f>
        <v>0</v>
      </c>
    </row>
    <row r="9545" spans="3:4">
      <c r="C9545">
        <v>9544</v>
      </c>
      <c r="D9545">
        <f>IF('Dobór mocy zestawu'!$E$6&gt;=Arkusz2!C9545,"CPV 10",0)</f>
        <v>0</v>
      </c>
    </row>
    <row r="9546" spans="3:4">
      <c r="C9546">
        <v>9545</v>
      </c>
      <c r="D9546">
        <f>IF('Dobór mocy zestawu'!$E$6&gt;=Arkusz2!C9546,"CPV 10",0)</f>
        <v>0</v>
      </c>
    </row>
    <row r="9547" spans="3:4">
      <c r="C9547">
        <v>9546</v>
      </c>
      <c r="D9547">
        <f>IF('Dobór mocy zestawu'!$E$6&gt;=Arkusz2!C9547,"CPV 10",0)</f>
        <v>0</v>
      </c>
    </row>
    <row r="9548" spans="3:4">
      <c r="C9548">
        <v>9547</v>
      </c>
      <c r="D9548">
        <f>IF('Dobór mocy zestawu'!$E$6&gt;=Arkusz2!C9548,"CPV 10",0)</f>
        <v>0</v>
      </c>
    </row>
    <row r="9549" spans="3:4">
      <c r="C9549">
        <v>9548</v>
      </c>
      <c r="D9549">
        <f>IF('Dobór mocy zestawu'!$E$6&gt;=Arkusz2!C9549,"CPV 10",0)</f>
        <v>0</v>
      </c>
    </row>
    <row r="9550" spans="3:4">
      <c r="C9550">
        <v>9549</v>
      </c>
      <c r="D9550">
        <f>IF('Dobór mocy zestawu'!$E$6&gt;=Arkusz2!C9550,"CPV 10",0)</f>
        <v>0</v>
      </c>
    </row>
    <row r="9551" spans="3:4">
      <c r="C9551">
        <v>9550</v>
      </c>
      <c r="D9551">
        <f>IF('Dobór mocy zestawu'!$E$6&gt;=Arkusz2!C9551,"CPV 10",0)</f>
        <v>0</v>
      </c>
    </row>
    <row r="9552" spans="3:4">
      <c r="C9552">
        <v>9551</v>
      </c>
      <c r="D9552">
        <f>IF('Dobór mocy zestawu'!$E$6&gt;=Arkusz2!C9552,"CPV 10",0)</f>
        <v>0</v>
      </c>
    </row>
    <row r="9553" spans="3:4">
      <c r="C9553">
        <v>9552</v>
      </c>
      <c r="D9553">
        <f>IF('Dobór mocy zestawu'!$E$6&gt;=Arkusz2!C9553,"CPV 10",0)</f>
        <v>0</v>
      </c>
    </row>
    <row r="9554" spans="3:4">
      <c r="C9554">
        <v>9553</v>
      </c>
      <c r="D9554">
        <f>IF('Dobór mocy zestawu'!$E$6&gt;=Arkusz2!C9554,"CPV 10",0)</f>
        <v>0</v>
      </c>
    </row>
    <row r="9555" spans="3:4">
      <c r="C9555">
        <v>9554</v>
      </c>
      <c r="D9555">
        <f>IF('Dobór mocy zestawu'!$E$6&gt;=Arkusz2!C9555,"CPV 10",0)</f>
        <v>0</v>
      </c>
    </row>
    <row r="9556" spans="3:4">
      <c r="C9556">
        <v>9555</v>
      </c>
      <c r="D9556">
        <f>IF('Dobór mocy zestawu'!$E$6&gt;=Arkusz2!C9556,"CPV 10",0)</f>
        <v>0</v>
      </c>
    </row>
    <row r="9557" spans="3:4">
      <c r="C9557">
        <v>9556</v>
      </c>
      <c r="D9557">
        <f>IF('Dobór mocy zestawu'!$E$6&gt;=Arkusz2!C9557,"CPV 10",0)</f>
        <v>0</v>
      </c>
    </row>
    <row r="9558" spans="3:4">
      <c r="C9558">
        <v>9557</v>
      </c>
      <c r="D9558">
        <f>IF('Dobór mocy zestawu'!$E$6&gt;=Arkusz2!C9558,"CPV 10",0)</f>
        <v>0</v>
      </c>
    </row>
    <row r="9559" spans="3:4">
      <c r="C9559">
        <v>9558</v>
      </c>
      <c r="D9559">
        <f>IF('Dobór mocy zestawu'!$E$6&gt;=Arkusz2!C9559,"CPV 10",0)</f>
        <v>0</v>
      </c>
    </row>
    <row r="9560" spans="3:4">
      <c r="C9560">
        <v>9559</v>
      </c>
      <c r="D9560">
        <f>IF('Dobór mocy zestawu'!$E$6&gt;=Arkusz2!C9560,"CPV 10",0)</f>
        <v>0</v>
      </c>
    </row>
    <row r="9561" spans="3:4">
      <c r="C9561">
        <v>9560</v>
      </c>
      <c r="D9561">
        <f>IF('Dobór mocy zestawu'!$E$6&gt;=Arkusz2!C9561,"CPV 10",0)</f>
        <v>0</v>
      </c>
    </row>
    <row r="9562" spans="3:4">
      <c r="C9562">
        <v>9561</v>
      </c>
      <c r="D9562">
        <f>IF('Dobór mocy zestawu'!$E$6&gt;=Arkusz2!C9562,"CPV 10",0)</f>
        <v>0</v>
      </c>
    </row>
    <row r="9563" spans="3:4">
      <c r="C9563">
        <v>9562</v>
      </c>
      <c r="D9563">
        <f>IF('Dobór mocy zestawu'!$E$6&gt;=Arkusz2!C9563,"CPV 10",0)</f>
        <v>0</v>
      </c>
    </row>
    <row r="9564" spans="3:4">
      <c r="C9564">
        <v>9563</v>
      </c>
      <c r="D9564">
        <f>IF('Dobór mocy zestawu'!$E$6&gt;=Arkusz2!C9564,"CPV 10",0)</f>
        <v>0</v>
      </c>
    </row>
    <row r="9565" spans="3:4">
      <c r="C9565">
        <v>9564</v>
      </c>
      <c r="D9565">
        <f>IF('Dobór mocy zestawu'!$E$6&gt;=Arkusz2!C9565,"CPV 10",0)</f>
        <v>0</v>
      </c>
    </row>
    <row r="9566" spans="3:4">
      <c r="C9566">
        <v>9565</v>
      </c>
      <c r="D9566">
        <f>IF('Dobór mocy zestawu'!$E$6&gt;=Arkusz2!C9566,"CPV 10",0)</f>
        <v>0</v>
      </c>
    </row>
    <row r="9567" spans="3:4">
      <c r="C9567">
        <v>9566</v>
      </c>
      <c r="D9567">
        <f>IF('Dobór mocy zestawu'!$E$6&gt;=Arkusz2!C9567,"CPV 10",0)</f>
        <v>0</v>
      </c>
    </row>
    <row r="9568" spans="3:4">
      <c r="C9568">
        <v>9567</v>
      </c>
      <c r="D9568">
        <f>IF('Dobór mocy zestawu'!$E$6&gt;=Arkusz2!C9568,"CPV 10",0)</f>
        <v>0</v>
      </c>
    </row>
    <row r="9569" spans="3:4">
      <c r="C9569">
        <v>9568</v>
      </c>
      <c r="D9569">
        <f>IF('Dobór mocy zestawu'!$E$6&gt;=Arkusz2!C9569,"CPV 10",0)</f>
        <v>0</v>
      </c>
    </row>
    <row r="9570" spans="3:4">
      <c r="C9570">
        <v>9569</v>
      </c>
      <c r="D9570">
        <f>IF('Dobór mocy zestawu'!$E$6&gt;=Arkusz2!C9570,"CPV 10",0)</f>
        <v>0</v>
      </c>
    </row>
    <row r="9571" spans="3:4">
      <c r="C9571">
        <v>9570</v>
      </c>
      <c r="D9571">
        <f>IF('Dobór mocy zestawu'!$E$6&gt;=Arkusz2!C9571,"CPV 10",0)</f>
        <v>0</v>
      </c>
    </row>
    <row r="9572" spans="3:4">
      <c r="C9572">
        <v>9571</v>
      </c>
      <c r="D9572">
        <f>IF('Dobór mocy zestawu'!$E$6&gt;=Arkusz2!C9572,"CPV 10",0)</f>
        <v>0</v>
      </c>
    </row>
    <row r="9573" spans="3:4">
      <c r="C9573">
        <v>9572</v>
      </c>
      <c r="D9573">
        <f>IF('Dobór mocy zestawu'!$E$6&gt;=Arkusz2!C9573,"CPV 10",0)</f>
        <v>0</v>
      </c>
    </row>
    <row r="9574" spans="3:4">
      <c r="C9574">
        <v>9573</v>
      </c>
      <c r="D9574">
        <f>IF('Dobór mocy zestawu'!$E$6&gt;=Arkusz2!C9574,"CPV 10",0)</f>
        <v>0</v>
      </c>
    </row>
    <row r="9575" spans="3:4">
      <c r="C9575">
        <v>9574</v>
      </c>
      <c r="D9575">
        <f>IF('Dobór mocy zestawu'!$E$6&gt;=Arkusz2!C9575,"CPV 10",0)</f>
        <v>0</v>
      </c>
    </row>
    <row r="9576" spans="3:4">
      <c r="C9576">
        <v>9575</v>
      </c>
      <c r="D9576">
        <f>IF('Dobór mocy zestawu'!$E$6&gt;=Arkusz2!C9576,"CPV 10",0)</f>
        <v>0</v>
      </c>
    </row>
    <row r="9577" spans="3:4">
      <c r="C9577">
        <v>9576</v>
      </c>
      <c r="D9577">
        <f>IF('Dobór mocy zestawu'!$E$6&gt;=Arkusz2!C9577,"CPV 10",0)</f>
        <v>0</v>
      </c>
    </row>
    <row r="9578" spans="3:4">
      <c r="C9578">
        <v>9577</v>
      </c>
      <c r="D9578">
        <f>IF('Dobór mocy zestawu'!$E$6&gt;=Arkusz2!C9578,"CPV 10",0)</f>
        <v>0</v>
      </c>
    </row>
    <row r="9579" spans="3:4">
      <c r="C9579">
        <v>9578</v>
      </c>
      <c r="D9579">
        <f>IF('Dobór mocy zestawu'!$E$6&gt;=Arkusz2!C9579,"CPV 10",0)</f>
        <v>0</v>
      </c>
    </row>
    <row r="9580" spans="3:4">
      <c r="C9580">
        <v>9579</v>
      </c>
      <c r="D9580">
        <f>IF('Dobór mocy zestawu'!$E$6&gt;=Arkusz2!C9580,"CPV 10",0)</f>
        <v>0</v>
      </c>
    </row>
    <row r="9581" spans="3:4">
      <c r="C9581">
        <v>9580</v>
      </c>
      <c r="D9581">
        <f>IF('Dobór mocy zestawu'!$E$6&gt;=Arkusz2!C9581,"CPV 10",0)</f>
        <v>0</v>
      </c>
    </row>
    <row r="9582" spans="3:4">
      <c r="C9582">
        <v>9581</v>
      </c>
      <c r="D9582">
        <f>IF('Dobór mocy zestawu'!$E$6&gt;=Arkusz2!C9582,"CPV 10",0)</f>
        <v>0</v>
      </c>
    </row>
    <row r="9583" spans="3:4">
      <c r="C9583">
        <v>9582</v>
      </c>
      <c r="D9583">
        <f>IF('Dobór mocy zestawu'!$E$6&gt;=Arkusz2!C9583,"CPV 10",0)</f>
        <v>0</v>
      </c>
    </row>
    <row r="9584" spans="3:4">
      <c r="C9584">
        <v>9583</v>
      </c>
      <c r="D9584">
        <f>IF('Dobór mocy zestawu'!$E$6&gt;=Arkusz2!C9584,"CPV 10",0)</f>
        <v>0</v>
      </c>
    </row>
    <row r="9585" spans="3:4">
      <c r="C9585">
        <v>9584</v>
      </c>
      <c r="D9585">
        <f>IF('Dobór mocy zestawu'!$E$6&gt;=Arkusz2!C9585,"CPV 10",0)</f>
        <v>0</v>
      </c>
    </row>
    <row r="9586" spans="3:4">
      <c r="C9586">
        <v>9585</v>
      </c>
      <c r="D9586">
        <f>IF('Dobór mocy zestawu'!$E$6&gt;=Arkusz2!C9586,"CPV 10",0)</f>
        <v>0</v>
      </c>
    </row>
    <row r="9587" spans="3:4">
      <c r="C9587">
        <v>9586</v>
      </c>
      <c r="D9587">
        <f>IF('Dobór mocy zestawu'!$E$6&gt;=Arkusz2!C9587,"CPV 10",0)</f>
        <v>0</v>
      </c>
    </row>
    <row r="9588" spans="3:4">
      <c r="C9588">
        <v>9587</v>
      </c>
      <c r="D9588">
        <f>IF('Dobór mocy zestawu'!$E$6&gt;=Arkusz2!C9588,"CPV 10",0)</f>
        <v>0</v>
      </c>
    </row>
    <row r="9589" spans="3:4">
      <c r="C9589">
        <v>9588</v>
      </c>
      <c r="D9589">
        <f>IF('Dobór mocy zestawu'!$E$6&gt;=Arkusz2!C9589,"CPV 10",0)</f>
        <v>0</v>
      </c>
    </row>
    <row r="9590" spans="3:4">
      <c r="C9590">
        <v>9589</v>
      </c>
      <c r="D9590">
        <f>IF('Dobór mocy zestawu'!$E$6&gt;=Arkusz2!C9590,"CPV 10",0)</f>
        <v>0</v>
      </c>
    </row>
    <row r="9591" spans="3:4">
      <c r="C9591">
        <v>9590</v>
      </c>
      <c r="D9591">
        <f>IF('Dobór mocy zestawu'!$E$6&gt;=Arkusz2!C9591,"CPV 10",0)</f>
        <v>0</v>
      </c>
    </row>
    <row r="9592" spans="3:4">
      <c r="C9592">
        <v>9591</v>
      </c>
      <c r="D9592">
        <f>IF('Dobór mocy zestawu'!$E$6&gt;=Arkusz2!C9592,"CPV 10",0)</f>
        <v>0</v>
      </c>
    </row>
    <row r="9593" spans="3:4">
      <c r="C9593">
        <v>9592</v>
      </c>
      <c r="D9593">
        <f>IF('Dobór mocy zestawu'!$E$6&gt;=Arkusz2!C9593,"CPV 10",0)</f>
        <v>0</v>
      </c>
    </row>
    <row r="9594" spans="3:4">
      <c r="C9594">
        <v>9593</v>
      </c>
      <c r="D9594">
        <f>IF('Dobór mocy zestawu'!$E$6&gt;=Arkusz2!C9594,"CPV 10",0)</f>
        <v>0</v>
      </c>
    </row>
    <row r="9595" spans="3:4">
      <c r="C9595">
        <v>9594</v>
      </c>
      <c r="D9595">
        <f>IF('Dobór mocy zestawu'!$E$6&gt;=Arkusz2!C9595,"CPV 10",0)</f>
        <v>0</v>
      </c>
    </row>
    <row r="9596" spans="3:4">
      <c r="C9596">
        <v>9595</v>
      </c>
      <c r="D9596">
        <f>IF('Dobór mocy zestawu'!$E$6&gt;=Arkusz2!C9596,"CPV 10",0)</f>
        <v>0</v>
      </c>
    </row>
    <row r="9597" spans="3:4">
      <c r="C9597">
        <v>9596</v>
      </c>
      <c r="D9597">
        <f>IF('Dobór mocy zestawu'!$E$6&gt;=Arkusz2!C9597,"CPV 10",0)</f>
        <v>0</v>
      </c>
    </row>
    <row r="9598" spans="3:4">
      <c r="C9598">
        <v>9597</v>
      </c>
      <c r="D9598">
        <f>IF('Dobór mocy zestawu'!$E$6&gt;=Arkusz2!C9598,"CPV 10",0)</f>
        <v>0</v>
      </c>
    </row>
    <row r="9599" spans="3:4">
      <c r="C9599">
        <v>9598</v>
      </c>
      <c r="D9599">
        <f>IF('Dobór mocy zestawu'!$E$6&gt;=Arkusz2!C9599,"CPV 10",0)</f>
        <v>0</v>
      </c>
    </row>
    <row r="9600" spans="3:4">
      <c r="C9600">
        <v>9599</v>
      </c>
      <c r="D9600">
        <f>IF('Dobór mocy zestawu'!$E$6&gt;=Arkusz2!C9600,"CPV 10",0)</f>
        <v>0</v>
      </c>
    </row>
    <row r="9601" spans="3:4">
      <c r="C9601">
        <v>9600</v>
      </c>
      <c r="D9601">
        <f>IF('Dobór mocy zestawu'!$E$6&gt;=Arkusz2!C9601,"CPV 10",0)</f>
        <v>0</v>
      </c>
    </row>
    <row r="9602" spans="3:4">
      <c r="C9602">
        <v>9601</v>
      </c>
      <c r="D9602">
        <f>IF('Dobór mocy zestawu'!$E$6&gt;=Arkusz2!C9602,"CPV 10",0)</f>
        <v>0</v>
      </c>
    </row>
    <row r="9603" spans="3:4">
      <c r="C9603">
        <v>9602</v>
      </c>
      <c r="D9603">
        <f>IF('Dobór mocy zestawu'!$E$6&gt;=Arkusz2!C9603,"CPV 10",0)</f>
        <v>0</v>
      </c>
    </row>
    <row r="9604" spans="3:4">
      <c r="C9604">
        <v>9603</v>
      </c>
      <c r="D9604">
        <f>IF('Dobór mocy zestawu'!$E$6&gt;=Arkusz2!C9604,"CPV 10",0)</f>
        <v>0</v>
      </c>
    </row>
    <row r="9605" spans="3:4">
      <c r="C9605">
        <v>9604</v>
      </c>
      <c r="D9605">
        <f>IF('Dobór mocy zestawu'!$E$6&gt;=Arkusz2!C9605,"CPV 10",0)</f>
        <v>0</v>
      </c>
    </row>
    <row r="9606" spans="3:4">
      <c r="C9606">
        <v>9605</v>
      </c>
      <c r="D9606">
        <f>IF('Dobór mocy zestawu'!$E$6&gt;=Arkusz2!C9606,"CPV 10",0)</f>
        <v>0</v>
      </c>
    </row>
    <row r="9607" spans="3:4">
      <c r="C9607">
        <v>9606</v>
      </c>
      <c r="D9607">
        <f>IF('Dobór mocy zestawu'!$E$6&gt;=Arkusz2!C9607,"CPV 10",0)</f>
        <v>0</v>
      </c>
    </row>
    <row r="9608" spans="3:4">
      <c r="C9608">
        <v>9607</v>
      </c>
      <c r="D9608">
        <f>IF('Dobór mocy zestawu'!$E$6&gt;=Arkusz2!C9608,"CPV 10",0)</f>
        <v>0</v>
      </c>
    </row>
    <row r="9609" spans="3:4">
      <c r="C9609">
        <v>9608</v>
      </c>
      <c r="D9609">
        <f>IF('Dobór mocy zestawu'!$E$6&gt;=Arkusz2!C9609,"CPV 10",0)</f>
        <v>0</v>
      </c>
    </row>
    <row r="9610" spans="3:4">
      <c r="C9610">
        <v>9609</v>
      </c>
      <c r="D9610">
        <f>IF('Dobór mocy zestawu'!$E$6&gt;=Arkusz2!C9610,"CPV 10",0)</f>
        <v>0</v>
      </c>
    </row>
    <row r="9611" spans="3:4">
      <c r="C9611">
        <v>9610</v>
      </c>
      <c r="D9611">
        <f>IF('Dobór mocy zestawu'!$E$6&gt;=Arkusz2!C9611,"CPV 10",0)</f>
        <v>0</v>
      </c>
    </row>
    <row r="9612" spans="3:4">
      <c r="C9612">
        <v>9611</v>
      </c>
      <c r="D9612">
        <f>IF('Dobór mocy zestawu'!$E$6&gt;=Arkusz2!C9612,"CPV 10",0)</f>
        <v>0</v>
      </c>
    </row>
    <row r="9613" spans="3:4">
      <c r="C9613">
        <v>9612</v>
      </c>
      <c r="D9613">
        <f>IF('Dobór mocy zestawu'!$E$6&gt;=Arkusz2!C9613,"CPV 10",0)</f>
        <v>0</v>
      </c>
    </row>
    <row r="9614" spans="3:4">
      <c r="C9614">
        <v>9613</v>
      </c>
      <c r="D9614">
        <f>IF('Dobór mocy zestawu'!$E$6&gt;=Arkusz2!C9614,"CPV 10",0)</f>
        <v>0</v>
      </c>
    </row>
    <row r="9615" spans="3:4">
      <c r="C9615">
        <v>9614</v>
      </c>
      <c r="D9615">
        <f>IF('Dobór mocy zestawu'!$E$6&gt;=Arkusz2!C9615,"CPV 10",0)</f>
        <v>0</v>
      </c>
    </row>
    <row r="9616" spans="3:4">
      <c r="C9616">
        <v>9615</v>
      </c>
      <c r="D9616">
        <f>IF('Dobór mocy zestawu'!$E$6&gt;=Arkusz2!C9616,"CPV 10",0)</f>
        <v>0</v>
      </c>
    </row>
    <row r="9617" spans="3:4">
      <c r="C9617">
        <v>9616</v>
      </c>
      <c r="D9617">
        <f>IF('Dobór mocy zestawu'!$E$6&gt;=Arkusz2!C9617,"CPV 10",0)</f>
        <v>0</v>
      </c>
    </row>
    <row r="9618" spans="3:4">
      <c r="C9618">
        <v>9617</v>
      </c>
      <c r="D9618">
        <f>IF('Dobór mocy zestawu'!$E$6&gt;=Arkusz2!C9618,"CPV 10",0)</f>
        <v>0</v>
      </c>
    </row>
    <row r="9619" spans="3:4">
      <c r="C9619">
        <v>9618</v>
      </c>
      <c r="D9619">
        <f>IF('Dobór mocy zestawu'!$E$6&gt;=Arkusz2!C9619,"CPV 10",0)</f>
        <v>0</v>
      </c>
    </row>
    <row r="9620" spans="3:4">
      <c r="C9620">
        <v>9619</v>
      </c>
      <c r="D9620">
        <f>IF('Dobór mocy zestawu'!$E$6&gt;=Arkusz2!C9620,"CPV 10",0)</f>
        <v>0</v>
      </c>
    </row>
    <row r="9621" spans="3:4">
      <c r="C9621">
        <v>9620</v>
      </c>
      <c r="D9621">
        <f>IF('Dobór mocy zestawu'!$E$6&gt;=Arkusz2!C9621,"CPV 10",0)</f>
        <v>0</v>
      </c>
    </row>
    <row r="9622" spans="3:4">
      <c r="C9622">
        <v>9621</v>
      </c>
      <c r="D9622">
        <f>IF('Dobór mocy zestawu'!$E$6&gt;=Arkusz2!C9622,"CPV 10",0)</f>
        <v>0</v>
      </c>
    </row>
    <row r="9623" spans="3:4">
      <c r="C9623">
        <v>9622</v>
      </c>
      <c r="D9623">
        <f>IF('Dobór mocy zestawu'!$E$6&gt;=Arkusz2!C9623,"CPV 10",0)</f>
        <v>0</v>
      </c>
    </row>
    <row r="9624" spans="3:4">
      <c r="C9624">
        <v>9623</v>
      </c>
      <c r="D9624">
        <f>IF('Dobór mocy zestawu'!$E$6&gt;=Arkusz2!C9624,"CPV 10",0)</f>
        <v>0</v>
      </c>
    </row>
    <row r="9625" spans="3:4">
      <c r="C9625">
        <v>9624</v>
      </c>
      <c r="D9625">
        <f>IF('Dobór mocy zestawu'!$E$6&gt;=Arkusz2!C9625,"CPV 10",0)</f>
        <v>0</v>
      </c>
    </row>
    <row r="9626" spans="3:4">
      <c r="C9626">
        <v>9625</v>
      </c>
      <c r="D9626">
        <f>IF('Dobór mocy zestawu'!$E$6&gt;=Arkusz2!C9626,"CPV 10",0)</f>
        <v>0</v>
      </c>
    </row>
    <row r="9627" spans="3:4">
      <c r="C9627">
        <v>9626</v>
      </c>
      <c r="D9627">
        <f>IF('Dobór mocy zestawu'!$E$6&gt;=Arkusz2!C9627,"CPV 10",0)</f>
        <v>0</v>
      </c>
    </row>
    <row r="9628" spans="3:4">
      <c r="C9628">
        <v>9627</v>
      </c>
      <c r="D9628">
        <f>IF('Dobór mocy zestawu'!$E$6&gt;=Arkusz2!C9628,"CPV 10",0)</f>
        <v>0</v>
      </c>
    </row>
    <row r="9629" spans="3:4">
      <c r="C9629">
        <v>9628</v>
      </c>
      <c r="D9629">
        <f>IF('Dobór mocy zestawu'!$E$6&gt;=Arkusz2!C9629,"CPV 10",0)</f>
        <v>0</v>
      </c>
    </row>
    <row r="9630" spans="3:4">
      <c r="C9630">
        <v>9629</v>
      </c>
      <c r="D9630">
        <f>IF('Dobór mocy zestawu'!$E$6&gt;=Arkusz2!C9630,"CPV 10",0)</f>
        <v>0</v>
      </c>
    </row>
    <row r="9631" spans="3:4">
      <c r="C9631">
        <v>9630</v>
      </c>
      <c r="D9631">
        <f>IF('Dobór mocy zestawu'!$E$6&gt;=Arkusz2!C9631,"CPV 10",0)</f>
        <v>0</v>
      </c>
    </row>
    <row r="9632" spans="3:4">
      <c r="C9632">
        <v>9631</v>
      </c>
      <c r="D9632">
        <f>IF('Dobór mocy zestawu'!$E$6&gt;=Arkusz2!C9632,"CPV 10",0)</f>
        <v>0</v>
      </c>
    </row>
    <row r="9633" spans="3:4">
      <c r="C9633">
        <v>9632</v>
      </c>
      <c r="D9633">
        <f>IF('Dobór mocy zestawu'!$E$6&gt;=Arkusz2!C9633,"CPV 10",0)</f>
        <v>0</v>
      </c>
    </row>
    <row r="9634" spans="3:4">
      <c r="C9634">
        <v>9633</v>
      </c>
      <c r="D9634">
        <f>IF('Dobór mocy zestawu'!$E$6&gt;=Arkusz2!C9634,"CPV 10",0)</f>
        <v>0</v>
      </c>
    </row>
    <row r="9635" spans="3:4">
      <c r="C9635">
        <v>9634</v>
      </c>
      <c r="D9635">
        <f>IF('Dobór mocy zestawu'!$E$6&gt;=Arkusz2!C9635,"CPV 10",0)</f>
        <v>0</v>
      </c>
    </row>
    <row r="9636" spans="3:4">
      <c r="C9636">
        <v>9635</v>
      </c>
      <c r="D9636">
        <f>IF('Dobór mocy zestawu'!$E$6&gt;=Arkusz2!C9636,"CPV 10",0)</f>
        <v>0</v>
      </c>
    </row>
    <row r="9637" spans="3:4">
      <c r="C9637">
        <v>9636</v>
      </c>
      <c r="D9637">
        <f>IF('Dobór mocy zestawu'!$E$6&gt;=Arkusz2!C9637,"CPV 10",0)</f>
        <v>0</v>
      </c>
    </row>
    <row r="9638" spans="3:4">
      <c r="C9638">
        <v>9637</v>
      </c>
      <c r="D9638">
        <f>IF('Dobór mocy zestawu'!$E$6&gt;=Arkusz2!C9638,"CPV 10",0)</f>
        <v>0</v>
      </c>
    </row>
    <row r="9639" spans="3:4">
      <c r="C9639">
        <v>9638</v>
      </c>
      <c r="D9639">
        <f>IF('Dobór mocy zestawu'!$E$6&gt;=Arkusz2!C9639,"CPV 10",0)</f>
        <v>0</v>
      </c>
    </row>
    <row r="9640" spans="3:4">
      <c r="C9640">
        <v>9639</v>
      </c>
      <c r="D9640">
        <f>IF('Dobór mocy zestawu'!$E$6&gt;=Arkusz2!C9640,"CPV 10",0)</f>
        <v>0</v>
      </c>
    </row>
    <row r="9641" spans="3:4">
      <c r="C9641">
        <v>9640</v>
      </c>
      <c r="D9641">
        <f>IF('Dobór mocy zestawu'!$E$6&gt;=Arkusz2!C9641,"CPV 10",0)</f>
        <v>0</v>
      </c>
    </row>
    <row r="9642" spans="3:4">
      <c r="C9642">
        <v>9641</v>
      </c>
      <c r="D9642">
        <f>IF('Dobór mocy zestawu'!$E$6&gt;=Arkusz2!C9642,"CPV 10",0)</f>
        <v>0</v>
      </c>
    </row>
    <row r="9643" spans="3:4">
      <c r="C9643">
        <v>9642</v>
      </c>
      <c r="D9643">
        <f>IF('Dobór mocy zestawu'!$E$6&gt;=Arkusz2!C9643,"CPV 10",0)</f>
        <v>0</v>
      </c>
    </row>
    <row r="9644" spans="3:4">
      <c r="C9644">
        <v>9643</v>
      </c>
      <c r="D9644">
        <f>IF('Dobór mocy zestawu'!$E$6&gt;=Arkusz2!C9644,"CPV 10",0)</f>
        <v>0</v>
      </c>
    </row>
    <row r="9645" spans="3:4">
      <c r="C9645">
        <v>9644</v>
      </c>
      <c r="D9645">
        <f>IF('Dobór mocy zestawu'!$E$6&gt;=Arkusz2!C9645,"CPV 10",0)</f>
        <v>0</v>
      </c>
    </row>
    <row r="9646" spans="3:4">
      <c r="C9646">
        <v>9645</v>
      </c>
      <c r="D9646">
        <f>IF('Dobór mocy zestawu'!$E$6&gt;=Arkusz2!C9646,"CPV 10",0)</f>
        <v>0</v>
      </c>
    </row>
    <row r="9647" spans="3:4">
      <c r="C9647">
        <v>9646</v>
      </c>
      <c r="D9647">
        <f>IF('Dobór mocy zestawu'!$E$6&gt;=Arkusz2!C9647,"CPV 10",0)</f>
        <v>0</v>
      </c>
    </row>
    <row r="9648" spans="3:4">
      <c r="C9648">
        <v>9647</v>
      </c>
      <c r="D9648">
        <f>IF('Dobór mocy zestawu'!$E$6&gt;=Arkusz2!C9648,"CPV 10",0)</f>
        <v>0</v>
      </c>
    </row>
    <row r="9649" spans="3:4">
      <c r="C9649">
        <v>9648</v>
      </c>
      <c r="D9649">
        <f>IF('Dobór mocy zestawu'!$E$6&gt;=Arkusz2!C9649,"CPV 10",0)</f>
        <v>0</v>
      </c>
    </row>
    <row r="9650" spans="3:4">
      <c r="C9650">
        <v>9649</v>
      </c>
      <c r="D9650">
        <f>IF('Dobór mocy zestawu'!$E$6&gt;=Arkusz2!C9650,"CPV 10",0)</f>
        <v>0</v>
      </c>
    </row>
    <row r="9651" spans="3:4">
      <c r="C9651">
        <v>9650</v>
      </c>
      <c r="D9651">
        <f>IF('Dobór mocy zestawu'!$E$6&gt;=Arkusz2!C9651,"CPV 10",0)</f>
        <v>0</v>
      </c>
    </row>
    <row r="9652" spans="3:4">
      <c r="C9652">
        <v>9651</v>
      </c>
      <c r="D9652">
        <f>IF('Dobór mocy zestawu'!$E$6&gt;=Arkusz2!C9652,"CPV 10",0)</f>
        <v>0</v>
      </c>
    </row>
    <row r="9653" spans="3:4">
      <c r="C9653">
        <v>9652</v>
      </c>
      <c r="D9653">
        <f>IF('Dobór mocy zestawu'!$E$6&gt;=Arkusz2!C9653,"CPV 10",0)</f>
        <v>0</v>
      </c>
    </row>
    <row r="9654" spans="3:4">
      <c r="C9654">
        <v>9653</v>
      </c>
      <c r="D9654">
        <f>IF('Dobór mocy zestawu'!$E$6&gt;=Arkusz2!C9654,"CPV 10",0)</f>
        <v>0</v>
      </c>
    </row>
    <row r="9655" spans="3:4">
      <c r="C9655">
        <v>9654</v>
      </c>
      <c r="D9655">
        <f>IF('Dobór mocy zestawu'!$E$6&gt;=Arkusz2!C9655,"CPV 10",0)</f>
        <v>0</v>
      </c>
    </row>
    <row r="9656" spans="3:4">
      <c r="C9656">
        <v>9655</v>
      </c>
      <c r="D9656">
        <f>IF('Dobór mocy zestawu'!$E$6&gt;=Arkusz2!C9656,"CPV 10",0)</f>
        <v>0</v>
      </c>
    </row>
    <row r="9657" spans="3:4">
      <c r="C9657">
        <v>9656</v>
      </c>
      <c r="D9657">
        <f>IF('Dobór mocy zestawu'!$E$6&gt;=Arkusz2!C9657,"CPV 10",0)</f>
        <v>0</v>
      </c>
    </row>
    <row r="9658" spans="3:4">
      <c r="C9658">
        <v>9657</v>
      </c>
      <c r="D9658">
        <f>IF('Dobór mocy zestawu'!$E$6&gt;=Arkusz2!C9658,"CPV 10",0)</f>
        <v>0</v>
      </c>
    </row>
    <row r="9659" spans="3:4">
      <c r="C9659">
        <v>9658</v>
      </c>
      <c r="D9659">
        <f>IF('Dobór mocy zestawu'!$E$6&gt;=Arkusz2!C9659,"CPV 10",0)</f>
        <v>0</v>
      </c>
    </row>
    <row r="9660" spans="3:4">
      <c r="C9660">
        <v>9659</v>
      </c>
      <c r="D9660">
        <f>IF('Dobór mocy zestawu'!$E$6&gt;=Arkusz2!C9660,"CPV 10",0)</f>
        <v>0</v>
      </c>
    </row>
    <row r="9661" spans="3:4">
      <c r="C9661">
        <v>9660</v>
      </c>
      <c r="D9661">
        <f>IF('Dobór mocy zestawu'!$E$6&gt;=Arkusz2!C9661,"CPV 10",0)</f>
        <v>0</v>
      </c>
    </row>
    <row r="9662" spans="3:4">
      <c r="C9662">
        <v>9661</v>
      </c>
      <c r="D9662">
        <f>IF('Dobór mocy zestawu'!$E$6&gt;=Arkusz2!C9662,"CPV 10",0)</f>
        <v>0</v>
      </c>
    </row>
    <row r="9663" spans="3:4">
      <c r="C9663">
        <v>9662</v>
      </c>
      <c r="D9663">
        <f>IF('Dobór mocy zestawu'!$E$6&gt;=Arkusz2!C9663,"CPV 10",0)</f>
        <v>0</v>
      </c>
    </row>
    <row r="9664" spans="3:4">
      <c r="C9664">
        <v>9663</v>
      </c>
      <c r="D9664">
        <f>IF('Dobór mocy zestawu'!$E$6&gt;=Arkusz2!C9664,"CPV 10",0)</f>
        <v>0</v>
      </c>
    </row>
    <row r="9665" spans="3:4">
      <c r="C9665">
        <v>9664</v>
      </c>
      <c r="D9665">
        <f>IF('Dobór mocy zestawu'!$E$6&gt;=Arkusz2!C9665,"CPV 10",0)</f>
        <v>0</v>
      </c>
    </row>
    <row r="9666" spans="3:4">
      <c r="C9666">
        <v>9665</v>
      </c>
      <c r="D9666">
        <f>IF('Dobór mocy zestawu'!$E$6&gt;=Arkusz2!C9666,"CPV 10",0)</f>
        <v>0</v>
      </c>
    </row>
    <row r="9667" spans="3:4">
      <c r="C9667">
        <v>9666</v>
      </c>
      <c r="D9667">
        <f>IF('Dobór mocy zestawu'!$E$6&gt;=Arkusz2!C9667,"CPV 10",0)</f>
        <v>0</v>
      </c>
    </row>
    <row r="9668" spans="3:4">
      <c r="C9668">
        <v>9667</v>
      </c>
      <c r="D9668">
        <f>IF('Dobór mocy zestawu'!$E$6&gt;=Arkusz2!C9668,"CPV 10",0)</f>
        <v>0</v>
      </c>
    </row>
    <row r="9669" spans="3:4">
      <c r="C9669">
        <v>9668</v>
      </c>
      <c r="D9669">
        <f>IF('Dobór mocy zestawu'!$E$6&gt;=Arkusz2!C9669,"CPV 10",0)</f>
        <v>0</v>
      </c>
    </row>
    <row r="9670" spans="3:4">
      <c r="C9670">
        <v>9669</v>
      </c>
      <c r="D9670">
        <f>IF('Dobór mocy zestawu'!$E$6&gt;=Arkusz2!C9670,"CPV 10",0)</f>
        <v>0</v>
      </c>
    </row>
    <row r="9671" spans="3:4">
      <c r="C9671">
        <v>9670</v>
      </c>
      <c r="D9671">
        <f>IF('Dobór mocy zestawu'!$E$6&gt;=Arkusz2!C9671,"CPV 10",0)</f>
        <v>0</v>
      </c>
    </row>
    <row r="9672" spans="3:4">
      <c r="C9672">
        <v>9671</v>
      </c>
      <c r="D9672">
        <f>IF('Dobór mocy zestawu'!$E$6&gt;=Arkusz2!C9672,"CPV 10",0)</f>
        <v>0</v>
      </c>
    </row>
    <row r="9673" spans="3:4">
      <c r="C9673">
        <v>9672</v>
      </c>
      <c r="D9673">
        <f>IF('Dobór mocy zestawu'!$E$6&gt;=Arkusz2!C9673,"CPV 10",0)</f>
        <v>0</v>
      </c>
    </row>
    <row r="9674" spans="3:4">
      <c r="C9674">
        <v>9673</v>
      </c>
      <c r="D9674">
        <f>IF('Dobór mocy zestawu'!$E$6&gt;=Arkusz2!C9674,"CPV 10",0)</f>
        <v>0</v>
      </c>
    </row>
    <row r="9675" spans="3:4">
      <c r="C9675">
        <v>9674</v>
      </c>
      <c r="D9675">
        <f>IF('Dobór mocy zestawu'!$E$6&gt;=Arkusz2!C9675,"CPV 10",0)</f>
        <v>0</v>
      </c>
    </row>
    <row r="9676" spans="3:4">
      <c r="C9676">
        <v>9675</v>
      </c>
      <c r="D9676">
        <f>IF('Dobór mocy zestawu'!$E$6&gt;=Arkusz2!C9676,"CPV 10",0)</f>
        <v>0</v>
      </c>
    </row>
    <row r="9677" spans="3:4">
      <c r="C9677">
        <v>9676</v>
      </c>
      <c r="D9677">
        <f>IF('Dobór mocy zestawu'!$E$6&gt;=Arkusz2!C9677,"CPV 10",0)</f>
        <v>0</v>
      </c>
    </row>
    <row r="9678" spans="3:4">
      <c r="C9678">
        <v>9677</v>
      </c>
      <c r="D9678">
        <f>IF('Dobór mocy zestawu'!$E$6&gt;=Arkusz2!C9678,"CPV 10",0)</f>
        <v>0</v>
      </c>
    </row>
    <row r="9679" spans="3:4">
      <c r="C9679">
        <v>9678</v>
      </c>
      <c r="D9679">
        <f>IF('Dobór mocy zestawu'!$E$6&gt;=Arkusz2!C9679,"CPV 10",0)</f>
        <v>0</v>
      </c>
    </row>
    <row r="9680" spans="3:4">
      <c r="C9680">
        <v>9679</v>
      </c>
      <c r="D9680">
        <f>IF('Dobór mocy zestawu'!$E$6&gt;=Arkusz2!C9680,"CPV 10",0)</f>
        <v>0</v>
      </c>
    </row>
    <row r="9681" spans="3:4">
      <c r="C9681">
        <v>9680</v>
      </c>
      <c r="D9681">
        <f>IF('Dobór mocy zestawu'!$E$6&gt;=Arkusz2!C9681,"CPV 10",0)</f>
        <v>0</v>
      </c>
    </row>
    <row r="9682" spans="3:4">
      <c r="C9682">
        <v>9681</v>
      </c>
      <c r="D9682">
        <f>IF('Dobór mocy zestawu'!$E$6&gt;=Arkusz2!C9682,"CPV 10",0)</f>
        <v>0</v>
      </c>
    </row>
    <row r="9683" spans="3:4">
      <c r="C9683">
        <v>9682</v>
      </c>
      <c r="D9683">
        <f>IF('Dobór mocy zestawu'!$E$6&gt;=Arkusz2!C9683,"CPV 10",0)</f>
        <v>0</v>
      </c>
    </row>
    <row r="9684" spans="3:4">
      <c r="C9684">
        <v>9683</v>
      </c>
      <c r="D9684">
        <f>IF('Dobór mocy zestawu'!$E$6&gt;=Arkusz2!C9684,"CPV 10",0)</f>
        <v>0</v>
      </c>
    </row>
    <row r="9685" spans="3:4">
      <c r="C9685">
        <v>9684</v>
      </c>
      <c r="D9685">
        <f>IF('Dobór mocy zestawu'!$E$6&gt;=Arkusz2!C9685,"CPV 10",0)</f>
        <v>0</v>
      </c>
    </row>
    <row r="9686" spans="3:4">
      <c r="C9686">
        <v>9685</v>
      </c>
      <c r="D9686">
        <f>IF('Dobór mocy zestawu'!$E$6&gt;=Arkusz2!C9686,"CPV 10",0)</f>
        <v>0</v>
      </c>
    </row>
    <row r="9687" spans="3:4">
      <c r="C9687">
        <v>9686</v>
      </c>
      <c r="D9687">
        <f>IF('Dobór mocy zestawu'!$E$6&gt;=Arkusz2!C9687,"CPV 10",0)</f>
        <v>0</v>
      </c>
    </row>
    <row r="9688" spans="3:4">
      <c r="C9688">
        <v>9687</v>
      </c>
      <c r="D9688">
        <f>IF('Dobór mocy zestawu'!$E$6&gt;=Arkusz2!C9688,"CPV 10",0)</f>
        <v>0</v>
      </c>
    </row>
    <row r="9689" spans="3:4">
      <c r="C9689">
        <v>9688</v>
      </c>
      <c r="D9689">
        <f>IF('Dobór mocy zestawu'!$E$6&gt;=Arkusz2!C9689,"CPV 10",0)</f>
        <v>0</v>
      </c>
    </row>
    <row r="9690" spans="3:4">
      <c r="C9690">
        <v>9689</v>
      </c>
      <c r="D9690">
        <f>IF('Dobór mocy zestawu'!$E$6&gt;=Arkusz2!C9690,"CPV 10",0)</f>
        <v>0</v>
      </c>
    </row>
    <row r="9691" spans="3:4">
      <c r="C9691">
        <v>9690</v>
      </c>
      <c r="D9691">
        <f>IF('Dobór mocy zestawu'!$E$6&gt;=Arkusz2!C9691,"CPV 10",0)</f>
        <v>0</v>
      </c>
    </row>
    <row r="9692" spans="3:4">
      <c r="C9692">
        <v>9691</v>
      </c>
      <c r="D9692">
        <f>IF('Dobór mocy zestawu'!$E$6&gt;=Arkusz2!C9692,"CPV 10",0)</f>
        <v>0</v>
      </c>
    </row>
    <row r="9693" spans="3:4">
      <c r="C9693">
        <v>9692</v>
      </c>
      <c r="D9693">
        <f>IF('Dobór mocy zestawu'!$E$6&gt;=Arkusz2!C9693,"CPV 10",0)</f>
        <v>0</v>
      </c>
    </row>
    <row r="9694" spans="3:4">
      <c r="C9694">
        <v>9693</v>
      </c>
      <c r="D9694">
        <f>IF('Dobór mocy zestawu'!$E$6&gt;=Arkusz2!C9694,"CPV 10",0)</f>
        <v>0</v>
      </c>
    </row>
    <row r="9695" spans="3:4">
      <c r="C9695">
        <v>9694</v>
      </c>
      <c r="D9695">
        <f>IF('Dobór mocy zestawu'!$E$6&gt;=Arkusz2!C9695,"CPV 10",0)</f>
        <v>0</v>
      </c>
    </row>
    <row r="9696" spans="3:4">
      <c r="C9696">
        <v>9695</v>
      </c>
      <c r="D9696">
        <f>IF('Dobór mocy zestawu'!$E$6&gt;=Arkusz2!C9696,"CPV 10",0)</f>
        <v>0</v>
      </c>
    </row>
    <row r="9697" spans="3:4">
      <c r="C9697">
        <v>9696</v>
      </c>
      <c r="D9697">
        <f>IF('Dobór mocy zestawu'!$E$6&gt;=Arkusz2!C9697,"CPV 10",0)</f>
        <v>0</v>
      </c>
    </row>
    <row r="9698" spans="3:4">
      <c r="C9698">
        <v>9697</v>
      </c>
      <c r="D9698">
        <f>IF('Dobór mocy zestawu'!$E$6&gt;=Arkusz2!C9698,"CPV 10",0)</f>
        <v>0</v>
      </c>
    </row>
    <row r="9699" spans="3:4">
      <c r="C9699">
        <v>9698</v>
      </c>
      <c r="D9699">
        <f>IF('Dobór mocy zestawu'!$E$6&gt;=Arkusz2!C9699,"CPV 10",0)</f>
        <v>0</v>
      </c>
    </row>
    <row r="9700" spans="3:4">
      <c r="C9700">
        <v>9699</v>
      </c>
      <c r="D9700">
        <f>IF('Dobór mocy zestawu'!$E$6&gt;=Arkusz2!C9700,"CPV 10",0)</f>
        <v>0</v>
      </c>
    </row>
    <row r="9701" spans="3:4">
      <c r="C9701">
        <v>9700</v>
      </c>
      <c r="D9701">
        <f>IF('Dobór mocy zestawu'!$E$6&gt;=Arkusz2!C9701,"CPV 10",0)</f>
        <v>0</v>
      </c>
    </row>
    <row r="9702" spans="3:4">
      <c r="C9702">
        <v>9701</v>
      </c>
      <c r="D9702">
        <f>IF('Dobór mocy zestawu'!$E$6&gt;=Arkusz2!C9702,"CPV 10",0)</f>
        <v>0</v>
      </c>
    </row>
    <row r="9703" spans="3:4">
      <c r="C9703">
        <v>9702</v>
      </c>
      <c r="D9703">
        <f>IF('Dobór mocy zestawu'!$E$6&gt;=Arkusz2!C9703,"CPV 10",0)</f>
        <v>0</v>
      </c>
    </row>
    <row r="9704" spans="3:4">
      <c r="C9704">
        <v>9703</v>
      </c>
      <c r="D9704">
        <f>IF('Dobór mocy zestawu'!$E$6&gt;=Arkusz2!C9704,"CPV 10",0)</f>
        <v>0</v>
      </c>
    </row>
    <row r="9705" spans="3:4">
      <c r="C9705">
        <v>9704</v>
      </c>
      <c r="D9705">
        <f>IF('Dobór mocy zestawu'!$E$6&gt;=Arkusz2!C9705,"CPV 10",0)</f>
        <v>0</v>
      </c>
    </row>
    <row r="9706" spans="3:4">
      <c r="C9706">
        <v>9705</v>
      </c>
      <c r="D9706">
        <f>IF('Dobór mocy zestawu'!$E$6&gt;=Arkusz2!C9706,"CPV 10",0)</f>
        <v>0</v>
      </c>
    </row>
    <row r="9707" spans="3:4">
      <c r="C9707">
        <v>9706</v>
      </c>
      <c r="D9707">
        <f>IF('Dobór mocy zestawu'!$E$6&gt;=Arkusz2!C9707,"CPV 10",0)</f>
        <v>0</v>
      </c>
    </row>
    <row r="9708" spans="3:4">
      <c r="C9708">
        <v>9707</v>
      </c>
      <c r="D9708">
        <f>IF('Dobór mocy zestawu'!$E$6&gt;=Arkusz2!C9708,"CPV 10",0)</f>
        <v>0</v>
      </c>
    </row>
    <row r="9709" spans="3:4">
      <c r="C9709">
        <v>9708</v>
      </c>
      <c r="D9709">
        <f>IF('Dobór mocy zestawu'!$E$6&gt;=Arkusz2!C9709,"CPV 10",0)</f>
        <v>0</v>
      </c>
    </row>
    <row r="9710" spans="3:4">
      <c r="C9710">
        <v>9709</v>
      </c>
      <c r="D9710">
        <f>IF('Dobór mocy zestawu'!$E$6&gt;=Arkusz2!C9710,"CPV 10",0)</f>
        <v>0</v>
      </c>
    </row>
    <row r="9711" spans="3:4">
      <c r="C9711">
        <v>9710</v>
      </c>
      <c r="D9711">
        <f>IF('Dobór mocy zestawu'!$E$6&gt;=Arkusz2!C9711,"CPV 10",0)</f>
        <v>0</v>
      </c>
    </row>
    <row r="9712" spans="3:4">
      <c r="C9712">
        <v>9711</v>
      </c>
      <c r="D9712">
        <f>IF('Dobór mocy zestawu'!$E$6&gt;=Arkusz2!C9712,"CPV 10",0)</f>
        <v>0</v>
      </c>
    </row>
    <row r="9713" spans="3:4">
      <c r="C9713">
        <v>9712</v>
      </c>
      <c r="D9713">
        <f>IF('Dobór mocy zestawu'!$E$6&gt;=Arkusz2!C9713,"CPV 10",0)</f>
        <v>0</v>
      </c>
    </row>
    <row r="9714" spans="3:4">
      <c r="C9714">
        <v>9713</v>
      </c>
      <c r="D9714">
        <f>IF('Dobór mocy zestawu'!$E$6&gt;=Arkusz2!C9714,"CPV 10",0)</f>
        <v>0</v>
      </c>
    </row>
    <row r="9715" spans="3:4">
      <c r="C9715">
        <v>9714</v>
      </c>
      <c r="D9715">
        <f>IF('Dobór mocy zestawu'!$E$6&gt;=Arkusz2!C9715,"CPV 10",0)</f>
        <v>0</v>
      </c>
    </row>
    <row r="9716" spans="3:4">
      <c r="C9716">
        <v>9715</v>
      </c>
      <c r="D9716">
        <f>IF('Dobór mocy zestawu'!$E$6&gt;=Arkusz2!C9716,"CPV 10",0)</f>
        <v>0</v>
      </c>
    </row>
    <row r="9717" spans="3:4">
      <c r="C9717">
        <v>9716</v>
      </c>
      <c r="D9717">
        <f>IF('Dobór mocy zestawu'!$E$6&gt;=Arkusz2!C9717,"CPV 10",0)</f>
        <v>0</v>
      </c>
    </row>
    <row r="9718" spans="3:4">
      <c r="C9718">
        <v>9717</v>
      </c>
      <c r="D9718">
        <f>IF('Dobór mocy zestawu'!$E$6&gt;=Arkusz2!C9718,"CPV 10",0)</f>
        <v>0</v>
      </c>
    </row>
    <row r="9719" spans="3:4">
      <c r="C9719">
        <v>9718</v>
      </c>
      <c r="D9719">
        <f>IF('Dobór mocy zestawu'!$E$6&gt;=Arkusz2!C9719,"CPV 10",0)</f>
        <v>0</v>
      </c>
    </row>
    <row r="9720" spans="3:4">
      <c r="C9720">
        <v>9719</v>
      </c>
      <c r="D9720">
        <f>IF('Dobór mocy zestawu'!$E$6&gt;=Arkusz2!C9720,"CPV 10",0)</f>
        <v>0</v>
      </c>
    </row>
    <row r="9721" spans="3:4">
      <c r="C9721">
        <v>9720</v>
      </c>
      <c r="D9721">
        <f>IF('Dobór mocy zestawu'!$E$6&gt;=Arkusz2!C9721,"CPV 10",0)</f>
        <v>0</v>
      </c>
    </row>
    <row r="9722" spans="3:4">
      <c r="C9722">
        <v>9721</v>
      </c>
      <c r="D9722">
        <f>IF('Dobór mocy zestawu'!$E$6&gt;=Arkusz2!C9722,"CPV 10",0)</f>
        <v>0</v>
      </c>
    </row>
    <row r="9723" spans="3:4">
      <c r="C9723">
        <v>9722</v>
      </c>
      <c r="D9723">
        <f>IF('Dobór mocy zestawu'!$E$6&gt;=Arkusz2!C9723,"CPV 10",0)</f>
        <v>0</v>
      </c>
    </row>
    <row r="9724" spans="3:4">
      <c r="C9724">
        <v>9723</v>
      </c>
      <c r="D9724">
        <f>IF('Dobór mocy zestawu'!$E$6&gt;=Arkusz2!C9724,"CPV 10",0)</f>
        <v>0</v>
      </c>
    </row>
    <row r="9725" spans="3:4">
      <c r="C9725">
        <v>9724</v>
      </c>
      <c r="D9725">
        <f>IF('Dobór mocy zestawu'!$E$6&gt;=Arkusz2!C9725,"CPV 10",0)</f>
        <v>0</v>
      </c>
    </row>
    <row r="9726" spans="3:4">
      <c r="C9726">
        <v>9725</v>
      </c>
      <c r="D9726">
        <f>IF('Dobór mocy zestawu'!$E$6&gt;=Arkusz2!C9726,"CPV 10",0)</f>
        <v>0</v>
      </c>
    </row>
    <row r="9727" spans="3:4">
      <c r="C9727">
        <v>9726</v>
      </c>
      <c r="D9727">
        <f>IF('Dobór mocy zestawu'!$E$6&gt;=Arkusz2!C9727,"CPV 10",0)</f>
        <v>0</v>
      </c>
    </row>
    <row r="9728" spans="3:4">
      <c r="C9728">
        <v>9727</v>
      </c>
      <c r="D9728">
        <f>IF('Dobór mocy zestawu'!$E$6&gt;=Arkusz2!C9728,"CPV 10",0)</f>
        <v>0</v>
      </c>
    </row>
    <row r="9729" spans="3:4">
      <c r="C9729">
        <v>9728</v>
      </c>
      <c r="D9729">
        <f>IF('Dobór mocy zestawu'!$E$6&gt;=Arkusz2!C9729,"CPV 10",0)</f>
        <v>0</v>
      </c>
    </row>
    <row r="9730" spans="3:4">
      <c r="C9730">
        <v>9729</v>
      </c>
      <c r="D9730">
        <f>IF('Dobór mocy zestawu'!$E$6&gt;=Arkusz2!C9730,"CPV 10",0)</f>
        <v>0</v>
      </c>
    </row>
    <row r="9731" spans="3:4">
      <c r="C9731">
        <v>9730</v>
      </c>
      <c r="D9731">
        <f>IF('Dobór mocy zestawu'!$E$6&gt;=Arkusz2!C9731,"CPV 10",0)</f>
        <v>0</v>
      </c>
    </row>
    <row r="9732" spans="3:4">
      <c r="C9732">
        <v>9731</v>
      </c>
      <c r="D9732">
        <f>IF('Dobór mocy zestawu'!$E$6&gt;=Arkusz2!C9732,"CPV 10",0)</f>
        <v>0</v>
      </c>
    </row>
    <row r="9733" spans="3:4">
      <c r="C9733">
        <v>9732</v>
      </c>
      <c r="D9733">
        <f>IF('Dobór mocy zestawu'!$E$6&gt;=Arkusz2!C9733,"CPV 10",0)</f>
        <v>0</v>
      </c>
    </row>
    <row r="9734" spans="3:4">
      <c r="C9734">
        <v>9733</v>
      </c>
      <c r="D9734">
        <f>IF('Dobór mocy zestawu'!$E$6&gt;=Arkusz2!C9734,"CPV 10",0)</f>
        <v>0</v>
      </c>
    </row>
    <row r="9735" spans="3:4">
      <c r="C9735">
        <v>9734</v>
      </c>
      <c r="D9735">
        <f>IF('Dobór mocy zestawu'!$E$6&gt;=Arkusz2!C9735,"CPV 10",0)</f>
        <v>0</v>
      </c>
    </row>
    <row r="9736" spans="3:4">
      <c r="C9736">
        <v>9735</v>
      </c>
      <c r="D9736">
        <f>IF('Dobór mocy zestawu'!$E$6&gt;=Arkusz2!C9736,"CPV 10",0)</f>
        <v>0</v>
      </c>
    </row>
    <row r="9737" spans="3:4">
      <c r="C9737">
        <v>9736</v>
      </c>
      <c r="D9737">
        <f>IF('Dobór mocy zestawu'!$E$6&gt;=Arkusz2!C9737,"CPV 10",0)</f>
        <v>0</v>
      </c>
    </row>
    <row r="9738" spans="3:4">
      <c r="C9738">
        <v>9737</v>
      </c>
      <c r="D9738">
        <f>IF('Dobór mocy zestawu'!$E$6&gt;=Arkusz2!C9738,"CPV 10",0)</f>
        <v>0</v>
      </c>
    </row>
    <row r="9739" spans="3:4">
      <c r="C9739">
        <v>9738</v>
      </c>
      <c r="D9739">
        <f>IF('Dobór mocy zestawu'!$E$6&gt;=Arkusz2!C9739,"CPV 10",0)</f>
        <v>0</v>
      </c>
    </row>
    <row r="9740" spans="3:4">
      <c r="C9740">
        <v>9739</v>
      </c>
      <c r="D9740">
        <f>IF('Dobór mocy zestawu'!$E$6&gt;=Arkusz2!C9740,"CPV 10",0)</f>
        <v>0</v>
      </c>
    </row>
    <row r="9741" spans="3:4">
      <c r="C9741">
        <v>9740</v>
      </c>
      <c r="D9741">
        <f>IF('Dobór mocy zestawu'!$E$6&gt;=Arkusz2!C9741,"CPV 10",0)</f>
        <v>0</v>
      </c>
    </row>
    <row r="9742" spans="3:4">
      <c r="C9742">
        <v>9741</v>
      </c>
      <c r="D9742">
        <f>IF('Dobór mocy zestawu'!$E$6&gt;=Arkusz2!C9742,"CPV 10",0)</f>
        <v>0</v>
      </c>
    </row>
    <row r="9743" spans="3:4">
      <c r="C9743">
        <v>9742</v>
      </c>
      <c r="D9743">
        <f>IF('Dobór mocy zestawu'!$E$6&gt;=Arkusz2!C9743,"CPV 10",0)</f>
        <v>0</v>
      </c>
    </row>
    <row r="9744" spans="3:4">
      <c r="C9744">
        <v>9743</v>
      </c>
      <c r="D9744">
        <f>IF('Dobór mocy zestawu'!$E$6&gt;=Arkusz2!C9744,"CPV 10",0)</f>
        <v>0</v>
      </c>
    </row>
    <row r="9745" spans="3:4">
      <c r="C9745">
        <v>9744</v>
      </c>
      <c r="D9745">
        <f>IF('Dobór mocy zestawu'!$E$6&gt;=Arkusz2!C9745,"CPV 10",0)</f>
        <v>0</v>
      </c>
    </row>
    <row r="9746" spans="3:4">
      <c r="C9746">
        <v>9745</v>
      </c>
      <c r="D9746">
        <f>IF('Dobór mocy zestawu'!$E$6&gt;=Arkusz2!C9746,"CPV 10",0)</f>
        <v>0</v>
      </c>
    </row>
    <row r="9747" spans="3:4">
      <c r="C9747">
        <v>9746</v>
      </c>
      <c r="D9747">
        <f>IF('Dobór mocy zestawu'!$E$6&gt;=Arkusz2!C9747,"CPV 10",0)</f>
        <v>0</v>
      </c>
    </row>
    <row r="9748" spans="3:4">
      <c r="C9748">
        <v>9747</v>
      </c>
      <c r="D9748">
        <f>IF('Dobór mocy zestawu'!$E$6&gt;=Arkusz2!C9748,"CPV 10",0)</f>
        <v>0</v>
      </c>
    </row>
    <row r="9749" spans="3:4">
      <c r="C9749">
        <v>9748</v>
      </c>
      <c r="D9749">
        <f>IF('Dobór mocy zestawu'!$E$6&gt;=Arkusz2!C9749,"CPV 10",0)</f>
        <v>0</v>
      </c>
    </row>
    <row r="9750" spans="3:4">
      <c r="C9750">
        <v>9749</v>
      </c>
      <c r="D9750">
        <f>IF('Dobór mocy zestawu'!$E$6&gt;=Arkusz2!C9750,"CPV 10",0)</f>
        <v>0</v>
      </c>
    </row>
    <row r="9751" spans="3:4">
      <c r="C9751">
        <v>9750</v>
      </c>
      <c r="D9751">
        <f>IF('Dobór mocy zestawu'!$E$6&gt;=Arkusz2!C9751,"CPV 10",0)</f>
        <v>0</v>
      </c>
    </row>
    <row r="9752" spans="3:4">
      <c r="C9752">
        <v>9751</v>
      </c>
      <c r="D9752">
        <f>IF('Dobór mocy zestawu'!$E$6&gt;=Arkusz2!C9752,"CPV 10",0)</f>
        <v>0</v>
      </c>
    </row>
    <row r="9753" spans="3:4">
      <c r="C9753">
        <v>9752</v>
      </c>
      <c r="D9753">
        <f>IF('Dobór mocy zestawu'!$E$6&gt;=Arkusz2!C9753,"CPV 10",0)</f>
        <v>0</v>
      </c>
    </row>
    <row r="9754" spans="3:4">
      <c r="C9754">
        <v>9753</v>
      </c>
      <c r="D9754">
        <f>IF('Dobór mocy zestawu'!$E$6&gt;=Arkusz2!C9754,"CPV 10",0)</f>
        <v>0</v>
      </c>
    </row>
    <row r="9755" spans="3:4">
      <c r="C9755">
        <v>9754</v>
      </c>
      <c r="D9755">
        <f>IF('Dobór mocy zestawu'!$E$6&gt;=Arkusz2!C9755,"CPV 10",0)</f>
        <v>0</v>
      </c>
    </row>
    <row r="9756" spans="3:4">
      <c r="C9756">
        <v>9755</v>
      </c>
      <c r="D9756">
        <f>IF('Dobór mocy zestawu'!$E$6&gt;=Arkusz2!C9756,"CPV 10",0)</f>
        <v>0</v>
      </c>
    </row>
    <row r="9757" spans="3:4">
      <c r="C9757">
        <v>9756</v>
      </c>
      <c r="D9757">
        <f>IF('Dobór mocy zestawu'!$E$6&gt;=Arkusz2!C9757,"CPV 10",0)</f>
        <v>0</v>
      </c>
    </row>
    <row r="9758" spans="3:4">
      <c r="C9758">
        <v>9757</v>
      </c>
      <c r="D9758">
        <f>IF('Dobór mocy zestawu'!$E$6&gt;=Arkusz2!C9758,"CPV 10",0)</f>
        <v>0</v>
      </c>
    </row>
    <row r="9759" spans="3:4">
      <c r="C9759">
        <v>9758</v>
      </c>
      <c r="D9759">
        <f>IF('Dobór mocy zestawu'!$E$6&gt;=Arkusz2!C9759,"CPV 10",0)</f>
        <v>0</v>
      </c>
    </row>
    <row r="9760" spans="3:4">
      <c r="C9760">
        <v>9759</v>
      </c>
      <c r="D9760">
        <f>IF('Dobór mocy zestawu'!$E$6&gt;=Arkusz2!C9760,"CPV 10",0)</f>
        <v>0</v>
      </c>
    </row>
    <row r="9761" spans="3:4">
      <c r="C9761">
        <v>9760</v>
      </c>
      <c r="D9761">
        <f>IF('Dobór mocy zestawu'!$E$6&gt;=Arkusz2!C9761,"CPV 10",0)</f>
        <v>0</v>
      </c>
    </row>
    <row r="9762" spans="3:4">
      <c r="C9762">
        <v>9761</v>
      </c>
      <c r="D9762">
        <f>IF('Dobór mocy zestawu'!$E$6&gt;=Arkusz2!C9762,"CPV 10",0)</f>
        <v>0</v>
      </c>
    </row>
    <row r="9763" spans="3:4">
      <c r="C9763">
        <v>9762</v>
      </c>
      <c r="D9763">
        <f>IF('Dobór mocy zestawu'!$E$6&gt;=Arkusz2!C9763,"CPV 10",0)</f>
        <v>0</v>
      </c>
    </row>
    <row r="9764" spans="3:4">
      <c r="C9764">
        <v>9763</v>
      </c>
      <c r="D9764">
        <f>IF('Dobór mocy zestawu'!$E$6&gt;=Arkusz2!C9764,"CPV 10",0)</f>
        <v>0</v>
      </c>
    </row>
    <row r="9765" spans="3:4">
      <c r="C9765">
        <v>9764</v>
      </c>
      <c r="D9765">
        <f>IF('Dobór mocy zestawu'!$E$6&gt;=Arkusz2!C9765,"CPV 10",0)</f>
        <v>0</v>
      </c>
    </row>
    <row r="9766" spans="3:4">
      <c r="C9766">
        <v>9765</v>
      </c>
      <c r="D9766">
        <f>IF('Dobór mocy zestawu'!$E$6&gt;=Arkusz2!C9766,"CPV 10",0)</f>
        <v>0</v>
      </c>
    </row>
    <row r="9767" spans="3:4">
      <c r="C9767">
        <v>9766</v>
      </c>
      <c r="D9767">
        <f>IF('Dobór mocy zestawu'!$E$6&gt;=Arkusz2!C9767,"CPV 10",0)</f>
        <v>0</v>
      </c>
    </row>
    <row r="9768" spans="3:4">
      <c r="C9768">
        <v>9767</v>
      </c>
      <c r="D9768">
        <f>IF('Dobór mocy zestawu'!$E$6&gt;=Arkusz2!C9768,"CPV 10",0)</f>
        <v>0</v>
      </c>
    </row>
    <row r="9769" spans="3:4">
      <c r="C9769">
        <v>9768</v>
      </c>
      <c r="D9769">
        <f>IF('Dobór mocy zestawu'!$E$6&gt;=Arkusz2!C9769,"CPV 10",0)</f>
        <v>0</v>
      </c>
    </row>
    <row r="9770" spans="3:4">
      <c r="C9770">
        <v>9769</v>
      </c>
      <c r="D9770">
        <f>IF('Dobór mocy zestawu'!$E$6&gt;=Arkusz2!C9770,"CPV 10",0)</f>
        <v>0</v>
      </c>
    </row>
    <row r="9771" spans="3:4">
      <c r="C9771">
        <v>9770</v>
      </c>
      <c r="D9771">
        <f>IF('Dobór mocy zestawu'!$E$6&gt;=Arkusz2!C9771,"CPV 10",0)</f>
        <v>0</v>
      </c>
    </row>
    <row r="9772" spans="3:4">
      <c r="C9772">
        <v>9771</v>
      </c>
      <c r="D9772">
        <f>IF('Dobór mocy zestawu'!$E$6&gt;=Arkusz2!C9772,"CPV 10",0)</f>
        <v>0</v>
      </c>
    </row>
    <row r="9773" spans="3:4">
      <c r="C9773">
        <v>9772</v>
      </c>
      <c r="D9773">
        <f>IF('Dobór mocy zestawu'!$E$6&gt;=Arkusz2!C9773,"CPV 10",0)</f>
        <v>0</v>
      </c>
    </row>
    <row r="9774" spans="3:4">
      <c r="C9774">
        <v>9773</v>
      </c>
      <c r="D9774">
        <f>IF('Dobór mocy zestawu'!$E$6&gt;=Arkusz2!C9774,"CPV 10",0)</f>
        <v>0</v>
      </c>
    </row>
    <row r="9775" spans="3:4">
      <c r="C9775">
        <v>9774</v>
      </c>
      <c r="D9775">
        <f>IF('Dobór mocy zestawu'!$E$6&gt;=Arkusz2!C9775,"CPV 10",0)</f>
        <v>0</v>
      </c>
    </row>
    <row r="9776" spans="3:4">
      <c r="C9776">
        <v>9775</v>
      </c>
      <c r="D9776">
        <f>IF('Dobór mocy zestawu'!$E$6&gt;=Arkusz2!C9776,"CPV 10",0)</f>
        <v>0</v>
      </c>
    </row>
    <row r="9777" spans="3:4">
      <c r="C9777">
        <v>9776</v>
      </c>
      <c r="D9777">
        <f>IF('Dobór mocy zestawu'!$E$6&gt;=Arkusz2!C9777,"CPV 10",0)</f>
        <v>0</v>
      </c>
    </row>
    <row r="9778" spans="3:4">
      <c r="C9778">
        <v>9777</v>
      </c>
      <c r="D9778">
        <f>IF('Dobór mocy zestawu'!$E$6&gt;=Arkusz2!C9778,"CPV 10",0)</f>
        <v>0</v>
      </c>
    </row>
    <row r="9779" spans="3:4">
      <c r="C9779">
        <v>9778</v>
      </c>
      <c r="D9779">
        <f>IF('Dobór mocy zestawu'!$E$6&gt;=Arkusz2!C9779,"CPV 10",0)</f>
        <v>0</v>
      </c>
    </row>
    <row r="9780" spans="3:4">
      <c r="C9780">
        <v>9779</v>
      </c>
      <c r="D9780">
        <f>IF('Dobór mocy zestawu'!$E$6&gt;=Arkusz2!C9780,"CPV 10",0)</f>
        <v>0</v>
      </c>
    </row>
    <row r="9781" spans="3:4">
      <c r="C9781">
        <v>9780</v>
      </c>
      <c r="D9781">
        <f>IF('Dobór mocy zestawu'!$E$6&gt;=Arkusz2!C9781,"CPV 10",0)</f>
        <v>0</v>
      </c>
    </row>
    <row r="9782" spans="3:4">
      <c r="C9782">
        <v>9781</v>
      </c>
      <c r="D9782">
        <f>IF('Dobór mocy zestawu'!$E$6&gt;=Arkusz2!C9782,"CPV 10",0)</f>
        <v>0</v>
      </c>
    </row>
    <row r="9783" spans="3:4">
      <c r="C9783">
        <v>9782</v>
      </c>
      <c r="D9783">
        <f>IF('Dobór mocy zestawu'!$E$6&gt;=Arkusz2!C9783,"CPV 10",0)</f>
        <v>0</v>
      </c>
    </row>
    <row r="9784" spans="3:4">
      <c r="C9784">
        <v>9783</v>
      </c>
      <c r="D9784">
        <f>IF('Dobór mocy zestawu'!$E$6&gt;=Arkusz2!C9784,"CPV 10",0)</f>
        <v>0</v>
      </c>
    </row>
    <row r="9785" spans="3:4">
      <c r="C9785">
        <v>9784</v>
      </c>
      <c r="D9785">
        <f>IF('Dobór mocy zestawu'!$E$6&gt;=Arkusz2!C9785,"CPV 10",0)</f>
        <v>0</v>
      </c>
    </row>
    <row r="9786" spans="3:4">
      <c r="C9786">
        <v>9785</v>
      </c>
      <c r="D9786">
        <f>IF('Dobór mocy zestawu'!$E$6&gt;=Arkusz2!C9786,"CPV 10",0)</f>
        <v>0</v>
      </c>
    </row>
    <row r="9787" spans="3:4">
      <c r="C9787">
        <v>9786</v>
      </c>
      <c r="D9787">
        <f>IF('Dobór mocy zestawu'!$E$6&gt;=Arkusz2!C9787,"CPV 10",0)</f>
        <v>0</v>
      </c>
    </row>
    <row r="9788" spans="3:4">
      <c r="C9788">
        <v>9787</v>
      </c>
      <c r="D9788">
        <f>IF('Dobór mocy zestawu'!$E$6&gt;=Arkusz2!C9788,"CPV 10",0)</f>
        <v>0</v>
      </c>
    </row>
    <row r="9789" spans="3:4">
      <c r="C9789">
        <v>9788</v>
      </c>
      <c r="D9789">
        <f>IF('Dobór mocy zestawu'!$E$6&gt;=Arkusz2!C9789,"CPV 10",0)</f>
        <v>0</v>
      </c>
    </row>
    <row r="9790" spans="3:4">
      <c r="C9790">
        <v>9789</v>
      </c>
      <c r="D9790">
        <f>IF('Dobór mocy zestawu'!$E$6&gt;=Arkusz2!C9790,"CPV 10",0)</f>
        <v>0</v>
      </c>
    </row>
    <row r="9791" spans="3:4">
      <c r="C9791">
        <v>9790</v>
      </c>
      <c r="D9791">
        <f>IF('Dobór mocy zestawu'!$E$6&gt;=Arkusz2!C9791,"CPV 10",0)</f>
        <v>0</v>
      </c>
    </row>
    <row r="9792" spans="3:4">
      <c r="C9792">
        <v>9791</v>
      </c>
      <c r="D9792">
        <f>IF('Dobór mocy zestawu'!$E$6&gt;=Arkusz2!C9792,"CPV 10",0)</f>
        <v>0</v>
      </c>
    </row>
    <row r="9793" spans="3:4">
      <c r="C9793">
        <v>9792</v>
      </c>
      <c r="D9793">
        <f>IF('Dobór mocy zestawu'!$E$6&gt;=Arkusz2!C9793,"CPV 10",0)</f>
        <v>0</v>
      </c>
    </row>
    <row r="9794" spans="3:4">
      <c r="C9794">
        <v>9793</v>
      </c>
      <c r="D9794">
        <f>IF('Dobór mocy zestawu'!$E$6&gt;=Arkusz2!C9794,"CPV 10",0)</f>
        <v>0</v>
      </c>
    </row>
    <row r="9795" spans="3:4">
      <c r="C9795">
        <v>9794</v>
      </c>
      <c r="D9795">
        <f>IF('Dobór mocy zestawu'!$E$6&gt;=Arkusz2!C9795,"CPV 10",0)</f>
        <v>0</v>
      </c>
    </row>
    <row r="9796" spans="3:4">
      <c r="C9796">
        <v>9795</v>
      </c>
      <c r="D9796">
        <f>IF('Dobór mocy zestawu'!$E$6&gt;=Arkusz2!C9796,"CPV 10",0)</f>
        <v>0</v>
      </c>
    </row>
    <row r="9797" spans="3:4">
      <c r="C9797">
        <v>9796</v>
      </c>
      <c r="D9797">
        <f>IF('Dobór mocy zestawu'!$E$6&gt;=Arkusz2!C9797,"CPV 10",0)</f>
        <v>0</v>
      </c>
    </row>
    <row r="9798" spans="3:4">
      <c r="C9798">
        <v>9797</v>
      </c>
      <c r="D9798">
        <f>IF('Dobór mocy zestawu'!$E$6&gt;=Arkusz2!C9798,"CPV 10",0)</f>
        <v>0</v>
      </c>
    </row>
    <row r="9799" spans="3:4">
      <c r="C9799">
        <v>9798</v>
      </c>
      <c r="D9799">
        <f>IF('Dobór mocy zestawu'!$E$6&gt;=Arkusz2!C9799,"CPV 10",0)</f>
        <v>0</v>
      </c>
    </row>
    <row r="9800" spans="3:4">
      <c r="C9800">
        <v>9799</v>
      </c>
      <c r="D9800">
        <f>IF('Dobór mocy zestawu'!$E$6&gt;=Arkusz2!C9800,"CPV 10",0)</f>
        <v>0</v>
      </c>
    </row>
    <row r="9801" spans="3:4">
      <c r="C9801">
        <v>9800</v>
      </c>
      <c r="D9801">
        <f>IF('Dobór mocy zestawu'!$E$6&gt;=Arkusz2!C9801,"CPV 10",0)</f>
        <v>0</v>
      </c>
    </row>
    <row r="9802" spans="3:4">
      <c r="C9802">
        <v>9801</v>
      </c>
      <c r="D9802">
        <f>IF('Dobór mocy zestawu'!$E$6&gt;=Arkusz2!C9802,"CPV 10",0)</f>
        <v>0</v>
      </c>
    </row>
    <row r="9803" spans="3:4">
      <c r="C9803">
        <v>9802</v>
      </c>
      <c r="D9803">
        <f>IF('Dobór mocy zestawu'!$E$6&gt;=Arkusz2!C9803,"CPV 10",0)</f>
        <v>0</v>
      </c>
    </row>
    <row r="9804" spans="3:4">
      <c r="C9804">
        <v>9803</v>
      </c>
      <c r="D9804">
        <f>IF('Dobór mocy zestawu'!$E$6&gt;=Arkusz2!C9804,"CPV 10",0)</f>
        <v>0</v>
      </c>
    </row>
    <row r="9805" spans="3:4">
      <c r="C9805">
        <v>9804</v>
      </c>
      <c r="D9805">
        <f>IF('Dobór mocy zestawu'!$E$6&gt;=Arkusz2!C9805,"CPV 10",0)</f>
        <v>0</v>
      </c>
    </row>
    <row r="9806" spans="3:4">
      <c r="C9806">
        <v>9805</v>
      </c>
      <c r="D9806">
        <f>IF('Dobór mocy zestawu'!$E$6&gt;=Arkusz2!C9806,"CPV 10",0)</f>
        <v>0</v>
      </c>
    </row>
    <row r="9807" spans="3:4">
      <c r="C9807">
        <v>9806</v>
      </c>
      <c r="D9807">
        <f>IF('Dobór mocy zestawu'!$E$6&gt;=Arkusz2!C9807,"CPV 10",0)</f>
        <v>0</v>
      </c>
    </row>
    <row r="9808" spans="3:4">
      <c r="C9808">
        <v>9807</v>
      </c>
      <c r="D9808">
        <f>IF('Dobór mocy zestawu'!$E$6&gt;=Arkusz2!C9808,"CPV 10",0)</f>
        <v>0</v>
      </c>
    </row>
    <row r="9809" spans="3:4">
      <c r="C9809">
        <v>9808</v>
      </c>
      <c r="D9809">
        <f>IF('Dobór mocy zestawu'!$E$6&gt;=Arkusz2!C9809,"CPV 10",0)</f>
        <v>0</v>
      </c>
    </row>
    <row r="9810" spans="3:4">
      <c r="C9810">
        <v>9809</v>
      </c>
      <c r="D9810">
        <f>IF('Dobór mocy zestawu'!$E$6&gt;=Arkusz2!C9810,"CPV 10",0)</f>
        <v>0</v>
      </c>
    </row>
    <row r="9811" spans="3:4">
      <c r="C9811">
        <v>9810</v>
      </c>
      <c r="D9811">
        <f>IF('Dobór mocy zestawu'!$E$6&gt;=Arkusz2!C9811,"CPV 10",0)</f>
        <v>0</v>
      </c>
    </row>
    <row r="9812" spans="3:4">
      <c r="C9812">
        <v>9811</v>
      </c>
      <c r="D9812">
        <f>IF('Dobór mocy zestawu'!$E$6&gt;=Arkusz2!C9812,"CPV 10",0)</f>
        <v>0</v>
      </c>
    </row>
    <row r="9813" spans="3:4">
      <c r="C9813">
        <v>9812</v>
      </c>
      <c r="D9813">
        <f>IF('Dobór mocy zestawu'!$E$6&gt;=Arkusz2!C9813,"CPV 10",0)</f>
        <v>0</v>
      </c>
    </row>
    <row r="9814" spans="3:4">
      <c r="C9814">
        <v>9813</v>
      </c>
      <c r="D9814">
        <f>IF('Dobór mocy zestawu'!$E$6&gt;=Arkusz2!C9814,"CPV 10",0)</f>
        <v>0</v>
      </c>
    </row>
    <row r="9815" spans="3:4">
      <c r="C9815">
        <v>9814</v>
      </c>
      <c r="D9815">
        <f>IF('Dobór mocy zestawu'!$E$6&gt;=Arkusz2!C9815,"CPV 10",0)</f>
        <v>0</v>
      </c>
    </row>
    <row r="9816" spans="3:4">
      <c r="C9816">
        <v>9815</v>
      </c>
      <c r="D9816">
        <f>IF('Dobór mocy zestawu'!$E$6&gt;=Arkusz2!C9816,"CPV 10",0)</f>
        <v>0</v>
      </c>
    </row>
    <row r="9817" spans="3:4">
      <c r="C9817">
        <v>9816</v>
      </c>
      <c r="D9817">
        <f>IF('Dobór mocy zestawu'!$E$6&gt;=Arkusz2!C9817,"CPV 10",0)</f>
        <v>0</v>
      </c>
    </row>
    <row r="9818" spans="3:4">
      <c r="C9818">
        <v>9817</v>
      </c>
      <c r="D9818">
        <f>IF('Dobór mocy zestawu'!$E$6&gt;=Arkusz2!C9818,"CPV 10",0)</f>
        <v>0</v>
      </c>
    </row>
    <row r="9819" spans="3:4">
      <c r="C9819">
        <v>9818</v>
      </c>
      <c r="D9819">
        <f>IF('Dobór mocy zestawu'!$E$6&gt;=Arkusz2!C9819,"CPV 10",0)</f>
        <v>0</v>
      </c>
    </row>
    <row r="9820" spans="3:4">
      <c r="C9820">
        <v>9819</v>
      </c>
      <c r="D9820">
        <f>IF('Dobór mocy zestawu'!$E$6&gt;=Arkusz2!C9820,"CPV 10",0)</f>
        <v>0</v>
      </c>
    </row>
    <row r="9821" spans="3:4">
      <c r="C9821">
        <v>9820</v>
      </c>
      <c r="D9821">
        <f>IF('Dobór mocy zestawu'!$E$6&gt;=Arkusz2!C9821,"CPV 10",0)</f>
        <v>0</v>
      </c>
    </row>
    <row r="9822" spans="3:4">
      <c r="C9822">
        <v>9821</v>
      </c>
      <c r="D9822">
        <f>IF('Dobór mocy zestawu'!$E$6&gt;=Arkusz2!C9822,"CPV 10",0)</f>
        <v>0</v>
      </c>
    </row>
    <row r="9823" spans="3:4">
      <c r="C9823">
        <v>9822</v>
      </c>
      <c r="D9823">
        <f>IF('Dobór mocy zestawu'!$E$6&gt;=Arkusz2!C9823,"CPV 10",0)</f>
        <v>0</v>
      </c>
    </row>
    <row r="9824" spans="3:4">
      <c r="C9824">
        <v>9823</v>
      </c>
      <c r="D9824">
        <f>IF('Dobór mocy zestawu'!$E$6&gt;=Arkusz2!C9824,"CPV 10",0)</f>
        <v>0</v>
      </c>
    </row>
    <row r="9825" spans="3:4">
      <c r="C9825">
        <v>9824</v>
      </c>
      <c r="D9825">
        <f>IF('Dobór mocy zestawu'!$E$6&gt;=Arkusz2!C9825,"CPV 10",0)</f>
        <v>0</v>
      </c>
    </row>
    <row r="9826" spans="3:4">
      <c r="C9826">
        <v>9825</v>
      </c>
      <c r="D9826">
        <f>IF('Dobór mocy zestawu'!$E$6&gt;=Arkusz2!C9826,"CPV 10",0)</f>
        <v>0</v>
      </c>
    </row>
    <row r="9827" spans="3:4">
      <c r="C9827">
        <v>9826</v>
      </c>
      <c r="D9827">
        <f>IF('Dobór mocy zestawu'!$E$6&gt;=Arkusz2!C9827,"CPV 10",0)</f>
        <v>0</v>
      </c>
    </row>
    <row r="9828" spans="3:4">
      <c r="C9828">
        <v>9827</v>
      </c>
      <c r="D9828">
        <f>IF('Dobór mocy zestawu'!$E$6&gt;=Arkusz2!C9828,"CPV 10",0)</f>
        <v>0</v>
      </c>
    </row>
    <row r="9829" spans="3:4">
      <c r="C9829">
        <v>9828</v>
      </c>
      <c r="D9829">
        <f>IF('Dobór mocy zestawu'!$E$6&gt;=Arkusz2!C9829,"CPV 10",0)</f>
        <v>0</v>
      </c>
    </row>
    <row r="9830" spans="3:4">
      <c r="C9830">
        <v>9829</v>
      </c>
      <c r="D9830">
        <f>IF('Dobór mocy zestawu'!$E$6&gt;=Arkusz2!C9830,"CPV 10",0)</f>
        <v>0</v>
      </c>
    </row>
    <row r="9831" spans="3:4">
      <c r="C9831">
        <v>9830</v>
      </c>
      <c r="D9831">
        <f>IF('Dobór mocy zestawu'!$E$6&gt;=Arkusz2!C9831,"CPV 10",0)</f>
        <v>0</v>
      </c>
    </row>
    <row r="9832" spans="3:4">
      <c r="C9832">
        <v>9831</v>
      </c>
      <c r="D9832">
        <f>IF('Dobór mocy zestawu'!$E$6&gt;=Arkusz2!C9832,"CPV 10",0)</f>
        <v>0</v>
      </c>
    </row>
    <row r="9833" spans="3:4">
      <c r="C9833">
        <v>9832</v>
      </c>
      <c r="D9833">
        <f>IF('Dobór mocy zestawu'!$E$6&gt;=Arkusz2!C9833,"CPV 10",0)</f>
        <v>0</v>
      </c>
    </row>
    <row r="9834" spans="3:4">
      <c r="C9834">
        <v>9833</v>
      </c>
      <c r="D9834">
        <f>IF('Dobór mocy zestawu'!$E$6&gt;=Arkusz2!C9834,"CPV 10",0)</f>
        <v>0</v>
      </c>
    </row>
    <row r="9835" spans="3:4">
      <c r="C9835">
        <v>9834</v>
      </c>
      <c r="D9835">
        <f>IF('Dobór mocy zestawu'!$E$6&gt;=Arkusz2!C9835,"CPV 10",0)</f>
        <v>0</v>
      </c>
    </row>
    <row r="9836" spans="3:4">
      <c r="C9836">
        <v>9835</v>
      </c>
      <c r="D9836">
        <f>IF('Dobór mocy zestawu'!$E$6&gt;=Arkusz2!C9836,"CPV 10",0)</f>
        <v>0</v>
      </c>
    </row>
    <row r="9837" spans="3:4">
      <c r="C9837">
        <v>9836</v>
      </c>
      <c r="D9837">
        <f>IF('Dobór mocy zestawu'!$E$6&gt;=Arkusz2!C9837,"CPV 10",0)</f>
        <v>0</v>
      </c>
    </row>
    <row r="9838" spans="3:4">
      <c r="C9838">
        <v>9837</v>
      </c>
      <c r="D9838">
        <f>IF('Dobór mocy zestawu'!$E$6&gt;=Arkusz2!C9838,"CPV 10",0)</f>
        <v>0</v>
      </c>
    </row>
    <row r="9839" spans="3:4">
      <c r="C9839">
        <v>9838</v>
      </c>
      <c r="D9839">
        <f>IF('Dobór mocy zestawu'!$E$6&gt;=Arkusz2!C9839,"CPV 10",0)</f>
        <v>0</v>
      </c>
    </row>
    <row r="9840" spans="3:4">
      <c r="C9840">
        <v>9839</v>
      </c>
      <c r="D9840">
        <f>IF('Dobór mocy zestawu'!$E$6&gt;=Arkusz2!C9840,"CPV 10",0)</f>
        <v>0</v>
      </c>
    </row>
    <row r="9841" spans="3:4">
      <c r="C9841">
        <v>9840</v>
      </c>
      <c r="D9841">
        <f>IF('Dobór mocy zestawu'!$E$6&gt;=Arkusz2!C9841,"CPV 10",0)</f>
        <v>0</v>
      </c>
    </row>
    <row r="9842" spans="3:4">
      <c r="C9842">
        <v>9841</v>
      </c>
      <c r="D9842">
        <f>IF('Dobór mocy zestawu'!$E$6&gt;=Arkusz2!C9842,"CPV 10",0)</f>
        <v>0</v>
      </c>
    </row>
    <row r="9843" spans="3:4">
      <c r="C9843">
        <v>9842</v>
      </c>
      <c r="D9843">
        <f>IF('Dobór mocy zestawu'!$E$6&gt;=Arkusz2!C9843,"CPV 10",0)</f>
        <v>0</v>
      </c>
    </row>
    <row r="9844" spans="3:4">
      <c r="C9844">
        <v>9843</v>
      </c>
      <c r="D9844">
        <f>IF('Dobór mocy zestawu'!$E$6&gt;=Arkusz2!C9844,"CPV 10",0)</f>
        <v>0</v>
      </c>
    </row>
    <row r="9845" spans="3:4">
      <c r="C9845">
        <v>9844</v>
      </c>
      <c r="D9845">
        <f>IF('Dobór mocy zestawu'!$E$6&gt;=Arkusz2!C9845,"CPV 10",0)</f>
        <v>0</v>
      </c>
    </row>
    <row r="9846" spans="3:4">
      <c r="C9846">
        <v>9845</v>
      </c>
      <c r="D9846">
        <f>IF('Dobór mocy zestawu'!$E$6&gt;=Arkusz2!C9846,"CPV 10",0)</f>
        <v>0</v>
      </c>
    </row>
    <row r="9847" spans="3:4">
      <c r="C9847">
        <v>9846</v>
      </c>
      <c r="D9847">
        <f>IF('Dobór mocy zestawu'!$E$6&gt;=Arkusz2!C9847,"CPV 10",0)</f>
        <v>0</v>
      </c>
    </row>
    <row r="9848" spans="3:4">
      <c r="C9848">
        <v>9847</v>
      </c>
      <c r="D9848">
        <f>IF('Dobór mocy zestawu'!$E$6&gt;=Arkusz2!C9848,"CPV 10",0)</f>
        <v>0</v>
      </c>
    </row>
    <row r="9849" spans="3:4">
      <c r="C9849">
        <v>9848</v>
      </c>
      <c r="D9849">
        <f>IF('Dobór mocy zestawu'!$E$6&gt;=Arkusz2!C9849,"CPV 10",0)</f>
        <v>0</v>
      </c>
    </row>
    <row r="9850" spans="3:4">
      <c r="C9850">
        <v>9849</v>
      </c>
      <c r="D9850">
        <f>IF('Dobór mocy zestawu'!$E$6&gt;=Arkusz2!C9850,"CPV 10",0)</f>
        <v>0</v>
      </c>
    </row>
    <row r="9851" spans="3:4">
      <c r="C9851">
        <v>9850</v>
      </c>
      <c r="D9851">
        <f>IF('Dobór mocy zestawu'!$E$6&gt;=Arkusz2!C9851,"CPV 10",0)</f>
        <v>0</v>
      </c>
    </row>
    <row r="9852" spans="3:4">
      <c r="C9852">
        <v>9851</v>
      </c>
      <c r="D9852">
        <f>IF('Dobór mocy zestawu'!$E$6&gt;=Arkusz2!C9852,"CPV 10",0)</f>
        <v>0</v>
      </c>
    </row>
    <row r="9853" spans="3:4">
      <c r="C9853">
        <v>9852</v>
      </c>
      <c r="D9853">
        <f>IF('Dobór mocy zestawu'!$E$6&gt;=Arkusz2!C9853,"CPV 10",0)</f>
        <v>0</v>
      </c>
    </row>
    <row r="9854" spans="3:4">
      <c r="C9854">
        <v>9853</v>
      </c>
      <c r="D9854">
        <f>IF('Dobór mocy zestawu'!$E$6&gt;=Arkusz2!C9854,"CPV 10",0)</f>
        <v>0</v>
      </c>
    </row>
    <row r="9855" spans="3:4">
      <c r="C9855">
        <v>9854</v>
      </c>
      <c r="D9855">
        <f>IF('Dobór mocy zestawu'!$E$6&gt;=Arkusz2!C9855,"CPV 10",0)</f>
        <v>0</v>
      </c>
    </row>
    <row r="9856" spans="3:4">
      <c r="C9856">
        <v>9855</v>
      </c>
      <c r="D9856">
        <f>IF('Dobór mocy zestawu'!$E$6&gt;=Arkusz2!C9856,"CPV 10",0)</f>
        <v>0</v>
      </c>
    </row>
    <row r="9857" spans="3:4">
      <c r="C9857">
        <v>9856</v>
      </c>
      <c r="D9857">
        <f>IF('Dobór mocy zestawu'!$E$6&gt;=Arkusz2!C9857,"CPV 10",0)</f>
        <v>0</v>
      </c>
    </row>
    <row r="9858" spans="3:4">
      <c r="C9858">
        <v>9857</v>
      </c>
      <c r="D9858">
        <f>IF('Dobór mocy zestawu'!$E$6&gt;=Arkusz2!C9858,"CPV 10",0)</f>
        <v>0</v>
      </c>
    </row>
    <row r="9859" spans="3:4">
      <c r="C9859">
        <v>9858</v>
      </c>
      <c r="D9859">
        <f>IF('Dobór mocy zestawu'!$E$6&gt;=Arkusz2!C9859,"CPV 10",0)</f>
        <v>0</v>
      </c>
    </row>
    <row r="9860" spans="3:4">
      <c r="C9860">
        <v>9859</v>
      </c>
      <c r="D9860">
        <f>IF('Dobór mocy zestawu'!$E$6&gt;=Arkusz2!C9860,"CPV 10",0)</f>
        <v>0</v>
      </c>
    </row>
    <row r="9861" spans="3:4">
      <c r="C9861">
        <v>9860</v>
      </c>
      <c r="D9861">
        <f>IF('Dobór mocy zestawu'!$E$6&gt;=Arkusz2!C9861,"CPV 10",0)</f>
        <v>0</v>
      </c>
    </row>
    <row r="9862" spans="3:4">
      <c r="C9862">
        <v>9861</v>
      </c>
      <c r="D9862">
        <f>IF('Dobór mocy zestawu'!$E$6&gt;=Arkusz2!C9862,"CPV 10",0)</f>
        <v>0</v>
      </c>
    </row>
    <row r="9863" spans="3:4">
      <c r="C9863">
        <v>9862</v>
      </c>
      <c r="D9863">
        <f>IF('Dobór mocy zestawu'!$E$6&gt;=Arkusz2!C9863,"CPV 10",0)</f>
        <v>0</v>
      </c>
    </row>
    <row r="9864" spans="3:4">
      <c r="C9864">
        <v>9863</v>
      </c>
      <c r="D9864">
        <f>IF('Dobór mocy zestawu'!$E$6&gt;=Arkusz2!C9864,"CPV 10",0)</f>
        <v>0</v>
      </c>
    </row>
    <row r="9865" spans="3:4">
      <c r="C9865">
        <v>9864</v>
      </c>
      <c r="D9865">
        <f>IF('Dobór mocy zestawu'!$E$6&gt;=Arkusz2!C9865,"CPV 10",0)</f>
        <v>0</v>
      </c>
    </row>
    <row r="9866" spans="3:4">
      <c r="C9866">
        <v>9865</v>
      </c>
      <c r="D9866">
        <f>IF('Dobór mocy zestawu'!$E$6&gt;=Arkusz2!C9866,"CPV 10",0)</f>
        <v>0</v>
      </c>
    </row>
    <row r="9867" spans="3:4">
      <c r="C9867">
        <v>9866</v>
      </c>
      <c r="D9867">
        <f>IF('Dobór mocy zestawu'!$E$6&gt;=Arkusz2!C9867,"CPV 10",0)</f>
        <v>0</v>
      </c>
    </row>
    <row r="9868" spans="3:4">
      <c r="C9868">
        <v>9867</v>
      </c>
      <c r="D9868">
        <f>IF('Dobór mocy zestawu'!$E$6&gt;=Arkusz2!C9868,"CPV 10",0)</f>
        <v>0</v>
      </c>
    </row>
    <row r="9869" spans="3:4">
      <c r="C9869">
        <v>9868</v>
      </c>
      <c r="D9869">
        <f>IF('Dobór mocy zestawu'!$E$6&gt;=Arkusz2!C9869,"CPV 10",0)</f>
        <v>0</v>
      </c>
    </row>
    <row r="9870" spans="3:4">
      <c r="C9870">
        <v>9869</v>
      </c>
      <c r="D9870">
        <f>IF('Dobór mocy zestawu'!$E$6&gt;=Arkusz2!C9870,"CPV 10",0)</f>
        <v>0</v>
      </c>
    </row>
    <row r="9871" spans="3:4">
      <c r="C9871">
        <v>9870</v>
      </c>
      <c r="D9871">
        <f>IF('Dobór mocy zestawu'!$E$6&gt;=Arkusz2!C9871,"CPV 10",0)</f>
        <v>0</v>
      </c>
    </row>
    <row r="9872" spans="3:4">
      <c r="C9872">
        <v>9871</v>
      </c>
      <c r="D9872">
        <f>IF('Dobór mocy zestawu'!$E$6&gt;=Arkusz2!C9872,"CPV 10",0)</f>
        <v>0</v>
      </c>
    </row>
    <row r="9873" spans="3:4">
      <c r="C9873">
        <v>9872</v>
      </c>
      <c r="D9873">
        <f>IF('Dobór mocy zestawu'!$E$6&gt;=Arkusz2!C9873,"CPV 10",0)</f>
        <v>0</v>
      </c>
    </row>
    <row r="9874" spans="3:4">
      <c r="C9874">
        <v>9873</v>
      </c>
      <c r="D9874">
        <f>IF('Dobór mocy zestawu'!$E$6&gt;=Arkusz2!C9874,"CPV 10",0)</f>
        <v>0</v>
      </c>
    </row>
    <row r="9875" spans="3:4">
      <c r="C9875">
        <v>9874</v>
      </c>
      <c r="D9875">
        <f>IF('Dobór mocy zestawu'!$E$6&gt;=Arkusz2!C9875,"CPV 10",0)</f>
        <v>0</v>
      </c>
    </row>
    <row r="9876" spans="3:4">
      <c r="C9876">
        <v>9875</v>
      </c>
      <c r="D9876">
        <f>IF('Dobór mocy zestawu'!$E$6&gt;=Arkusz2!C9876,"CPV 10",0)</f>
        <v>0</v>
      </c>
    </row>
    <row r="9877" spans="3:4">
      <c r="C9877">
        <v>9876</v>
      </c>
      <c r="D9877">
        <f>IF('Dobór mocy zestawu'!$E$6&gt;=Arkusz2!C9877,"CPV 10",0)</f>
        <v>0</v>
      </c>
    </row>
    <row r="9878" spans="3:4">
      <c r="C9878">
        <v>9877</v>
      </c>
      <c r="D9878">
        <f>IF('Dobór mocy zestawu'!$E$6&gt;=Arkusz2!C9878,"CPV 10",0)</f>
        <v>0</v>
      </c>
    </row>
    <row r="9879" spans="3:4">
      <c r="C9879">
        <v>9878</v>
      </c>
      <c r="D9879">
        <f>IF('Dobór mocy zestawu'!$E$6&gt;=Arkusz2!C9879,"CPV 10",0)</f>
        <v>0</v>
      </c>
    </row>
    <row r="9880" spans="3:4">
      <c r="C9880">
        <v>9879</v>
      </c>
      <c r="D9880">
        <f>IF('Dobór mocy zestawu'!$E$6&gt;=Arkusz2!C9880,"CPV 10",0)</f>
        <v>0</v>
      </c>
    </row>
    <row r="9881" spans="3:4">
      <c r="C9881">
        <v>9880</v>
      </c>
      <c r="D9881">
        <f>IF('Dobór mocy zestawu'!$E$6&gt;=Arkusz2!C9881,"CPV 10",0)</f>
        <v>0</v>
      </c>
    </row>
    <row r="9882" spans="3:4">
      <c r="C9882">
        <v>9881</v>
      </c>
      <c r="D9882">
        <f>IF('Dobór mocy zestawu'!$E$6&gt;=Arkusz2!C9882,"CPV 10",0)</f>
        <v>0</v>
      </c>
    </row>
    <row r="9883" spans="3:4">
      <c r="C9883">
        <v>9882</v>
      </c>
      <c r="D9883">
        <f>IF('Dobór mocy zestawu'!$E$6&gt;=Arkusz2!C9883,"CPV 10",0)</f>
        <v>0</v>
      </c>
    </row>
    <row r="9884" spans="3:4">
      <c r="C9884">
        <v>9883</v>
      </c>
      <c r="D9884">
        <f>IF('Dobór mocy zestawu'!$E$6&gt;=Arkusz2!C9884,"CPV 10",0)</f>
        <v>0</v>
      </c>
    </row>
    <row r="9885" spans="3:4">
      <c r="C9885">
        <v>9884</v>
      </c>
      <c r="D9885">
        <f>IF('Dobór mocy zestawu'!$E$6&gt;=Arkusz2!C9885,"CPV 10",0)</f>
        <v>0</v>
      </c>
    </row>
    <row r="9886" spans="3:4">
      <c r="C9886">
        <v>9885</v>
      </c>
      <c r="D9886">
        <f>IF('Dobór mocy zestawu'!$E$6&gt;=Arkusz2!C9886,"CPV 10",0)</f>
        <v>0</v>
      </c>
    </row>
    <row r="9887" spans="3:4">
      <c r="C9887">
        <v>9886</v>
      </c>
      <c r="D9887">
        <f>IF('Dobór mocy zestawu'!$E$6&gt;=Arkusz2!C9887,"CPV 10",0)</f>
        <v>0</v>
      </c>
    </row>
    <row r="9888" spans="3:4">
      <c r="C9888">
        <v>9887</v>
      </c>
      <c r="D9888">
        <f>IF('Dobór mocy zestawu'!$E$6&gt;=Arkusz2!C9888,"CPV 10",0)</f>
        <v>0</v>
      </c>
    </row>
    <row r="9889" spans="3:4">
      <c r="C9889">
        <v>9888</v>
      </c>
      <c r="D9889">
        <f>IF('Dobór mocy zestawu'!$E$6&gt;=Arkusz2!C9889,"CPV 10",0)</f>
        <v>0</v>
      </c>
    </row>
    <row r="9890" spans="3:4">
      <c r="C9890">
        <v>9889</v>
      </c>
      <c r="D9890">
        <f>IF('Dobór mocy zestawu'!$E$6&gt;=Arkusz2!C9890,"CPV 10",0)</f>
        <v>0</v>
      </c>
    </row>
    <row r="9891" spans="3:4">
      <c r="C9891">
        <v>9890</v>
      </c>
      <c r="D9891">
        <f>IF('Dobór mocy zestawu'!$E$6&gt;=Arkusz2!C9891,"CPV 10",0)</f>
        <v>0</v>
      </c>
    </row>
    <row r="9892" spans="3:4">
      <c r="C9892">
        <v>9891</v>
      </c>
      <c r="D9892">
        <f>IF('Dobór mocy zestawu'!$E$6&gt;=Arkusz2!C9892,"CPV 10",0)</f>
        <v>0</v>
      </c>
    </row>
    <row r="9893" spans="3:4">
      <c r="C9893">
        <v>9892</v>
      </c>
      <c r="D9893">
        <f>IF('Dobór mocy zestawu'!$E$6&gt;=Arkusz2!C9893,"CPV 10",0)</f>
        <v>0</v>
      </c>
    </row>
    <row r="9894" spans="3:4">
      <c r="C9894">
        <v>9893</v>
      </c>
      <c r="D9894">
        <f>IF('Dobór mocy zestawu'!$E$6&gt;=Arkusz2!C9894,"CPV 10",0)</f>
        <v>0</v>
      </c>
    </row>
    <row r="9895" spans="3:4">
      <c r="C9895">
        <v>9894</v>
      </c>
      <c r="D9895">
        <f>IF('Dobór mocy zestawu'!$E$6&gt;=Arkusz2!C9895,"CPV 10",0)</f>
        <v>0</v>
      </c>
    </row>
    <row r="9896" spans="3:4">
      <c r="C9896">
        <v>9895</v>
      </c>
      <c r="D9896">
        <f>IF('Dobór mocy zestawu'!$E$6&gt;=Arkusz2!C9896,"CPV 10",0)</f>
        <v>0</v>
      </c>
    </row>
    <row r="9897" spans="3:4">
      <c r="C9897">
        <v>9896</v>
      </c>
      <c r="D9897">
        <f>IF('Dobór mocy zestawu'!$E$6&gt;=Arkusz2!C9897,"CPV 10",0)</f>
        <v>0</v>
      </c>
    </row>
    <row r="9898" spans="3:4">
      <c r="C9898">
        <v>9897</v>
      </c>
      <c r="D9898">
        <f>IF('Dobór mocy zestawu'!$E$6&gt;=Arkusz2!C9898,"CPV 10",0)</f>
        <v>0</v>
      </c>
    </row>
    <row r="9899" spans="3:4">
      <c r="C9899">
        <v>9898</v>
      </c>
      <c r="D9899">
        <f>IF('Dobór mocy zestawu'!$E$6&gt;=Arkusz2!C9899,"CPV 10",0)</f>
        <v>0</v>
      </c>
    </row>
    <row r="9900" spans="3:4">
      <c r="C9900">
        <v>9899</v>
      </c>
      <c r="D9900">
        <f>IF('Dobór mocy zestawu'!$E$6&gt;=Arkusz2!C9900,"CPV 10",0)</f>
        <v>0</v>
      </c>
    </row>
    <row r="9901" spans="3:4">
      <c r="C9901">
        <v>9900</v>
      </c>
      <c r="D9901">
        <f>IF('Dobór mocy zestawu'!$E$6&gt;=Arkusz2!C9901,"CPV 10",0)</f>
        <v>0</v>
      </c>
    </row>
    <row r="9902" spans="3:4">
      <c r="C9902">
        <v>9901</v>
      </c>
      <c r="D9902">
        <f>IF('Dobór mocy zestawu'!$E$6&gt;=Arkusz2!C9902,"CPV 10",0)</f>
        <v>0</v>
      </c>
    </row>
    <row r="9903" spans="3:4">
      <c r="C9903">
        <v>9902</v>
      </c>
      <c r="D9903">
        <f>IF('Dobór mocy zestawu'!$E$6&gt;=Arkusz2!C9903,"CPV 10",0)</f>
        <v>0</v>
      </c>
    </row>
    <row r="9904" spans="3:4">
      <c r="C9904">
        <v>9903</v>
      </c>
      <c r="D9904">
        <f>IF('Dobór mocy zestawu'!$E$6&gt;=Arkusz2!C9904,"CPV 10",0)</f>
        <v>0</v>
      </c>
    </row>
    <row r="9905" spans="3:4">
      <c r="C9905">
        <v>9904</v>
      </c>
      <c r="D9905">
        <f>IF('Dobór mocy zestawu'!$E$6&gt;=Arkusz2!C9905,"CPV 10",0)</f>
        <v>0</v>
      </c>
    </row>
    <row r="9906" spans="3:4">
      <c r="C9906">
        <v>9905</v>
      </c>
      <c r="D9906">
        <f>IF('Dobór mocy zestawu'!$E$6&gt;=Arkusz2!C9906,"CPV 10",0)</f>
        <v>0</v>
      </c>
    </row>
    <row r="9907" spans="3:4">
      <c r="C9907">
        <v>9906</v>
      </c>
      <c r="D9907">
        <f>IF('Dobór mocy zestawu'!$E$6&gt;=Arkusz2!C9907,"CPV 10",0)</f>
        <v>0</v>
      </c>
    </row>
    <row r="9908" spans="3:4">
      <c r="C9908">
        <v>9907</v>
      </c>
      <c r="D9908">
        <f>IF('Dobór mocy zestawu'!$E$6&gt;=Arkusz2!C9908,"CPV 10",0)</f>
        <v>0</v>
      </c>
    </row>
    <row r="9909" spans="3:4">
      <c r="C9909">
        <v>9908</v>
      </c>
      <c r="D9909">
        <f>IF('Dobór mocy zestawu'!$E$6&gt;=Arkusz2!C9909,"CPV 10",0)</f>
        <v>0</v>
      </c>
    </row>
    <row r="9910" spans="3:4">
      <c r="C9910">
        <v>9909</v>
      </c>
      <c r="D9910">
        <f>IF('Dobór mocy zestawu'!$E$6&gt;=Arkusz2!C9910,"CPV 10",0)</f>
        <v>0</v>
      </c>
    </row>
    <row r="9911" spans="3:4">
      <c r="C9911">
        <v>9910</v>
      </c>
      <c r="D9911">
        <f>IF('Dobór mocy zestawu'!$E$6&gt;=Arkusz2!C9911,"CPV 10",0)</f>
        <v>0</v>
      </c>
    </row>
    <row r="9912" spans="3:4">
      <c r="C9912">
        <v>9911</v>
      </c>
      <c r="D9912">
        <f>IF('Dobór mocy zestawu'!$E$6&gt;=Arkusz2!C9912,"CPV 10",0)</f>
        <v>0</v>
      </c>
    </row>
    <row r="9913" spans="3:4">
      <c r="C9913">
        <v>9912</v>
      </c>
      <c r="D9913">
        <f>IF('Dobór mocy zestawu'!$E$6&gt;=Arkusz2!C9913,"CPV 10",0)</f>
        <v>0</v>
      </c>
    </row>
    <row r="9914" spans="3:4">
      <c r="C9914">
        <v>9913</v>
      </c>
      <c r="D9914">
        <f>IF('Dobór mocy zestawu'!$E$6&gt;=Arkusz2!C9914,"CPV 10",0)</f>
        <v>0</v>
      </c>
    </row>
    <row r="9915" spans="3:4">
      <c r="C9915">
        <v>9914</v>
      </c>
      <c r="D9915">
        <f>IF('Dobór mocy zestawu'!$E$6&gt;=Arkusz2!C9915,"CPV 10",0)</f>
        <v>0</v>
      </c>
    </row>
    <row r="9916" spans="3:4">
      <c r="C9916">
        <v>9915</v>
      </c>
      <c r="D9916">
        <f>IF('Dobór mocy zestawu'!$E$6&gt;=Arkusz2!C9916,"CPV 10",0)</f>
        <v>0</v>
      </c>
    </row>
    <row r="9917" spans="3:4">
      <c r="C9917">
        <v>9916</v>
      </c>
      <c r="D9917">
        <f>IF('Dobór mocy zestawu'!$E$6&gt;=Arkusz2!C9917,"CPV 10",0)</f>
        <v>0</v>
      </c>
    </row>
    <row r="9918" spans="3:4">
      <c r="C9918">
        <v>9917</v>
      </c>
      <c r="D9918">
        <f>IF('Dobór mocy zestawu'!$E$6&gt;=Arkusz2!C9918,"CPV 10",0)</f>
        <v>0</v>
      </c>
    </row>
    <row r="9919" spans="3:4">
      <c r="C9919">
        <v>9918</v>
      </c>
      <c r="D9919">
        <f>IF('Dobór mocy zestawu'!$E$6&gt;=Arkusz2!C9919,"CPV 10",0)</f>
        <v>0</v>
      </c>
    </row>
    <row r="9920" spans="3:4">
      <c r="C9920">
        <v>9919</v>
      </c>
      <c r="D9920">
        <f>IF('Dobór mocy zestawu'!$E$6&gt;=Arkusz2!C9920,"CPV 10",0)</f>
        <v>0</v>
      </c>
    </row>
    <row r="9921" spans="3:4">
      <c r="C9921">
        <v>9920</v>
      </c>
      <c r="D9921">
        <f>IF('Dobór mocy zestawu'!$E$6&gt;=Arkusz2!C9921,"CPV 10",0)</f>
        <v>0</v>
      </c>
    </row>
    <row r="9922" spans="3:4">
      <c r="C9922">
        <v>9921</v>
      </c>
      <c r="D9922">
        <f>IF('Dobór mocy zestawu'!$E$6&gt;=Arkusz2!C9922,"CPV 10",0)</f>
        <v>0</v>
      </c>
    </row>
    <row r="9923" spans="3:4">
      <c r="C9923">
        <v>9922</v>
      </c>
      <c r="D9923">
        <f>IF('Dobór mocy zestawu'!$E$6&gt;=Arkusz2!C9923,"CPV 10",0)</f>
        <v>0</v>
      </c>
    </row>
    <row r="9924" spans="3:4">
      <c r="C9924">
        <v>9923</v>
      </c>
      <c r="D9924">
        <f>IF('Dobór mocy zestawu'!$E$6&gt;=Arkusz2!C9924,"CPV 10",0)</f>
        <v>0</v>
      </c>
    </row>
    <row r="9925" spans="3:4">
      <c r="C9925">
        <v>9924</v>
      </c>
      <c r="D9925">
        <f>IF('Dobór mocy zestawu'!$E$6&gt;=Arkusz2!C9925,"CPV 10",0)</f>
        <v>0</v>
      </c>
    </row>
    <row r="9926" spans="3:4">
      <c r="C9926">
        <v>9925</v>
      </c>
      <c r="D9926">
        <f>IF('Dobór mocy zestawu'!$E$6&gt;=Arkusz2!C9926,"CPV 10",0)</f>
        <v>0</v>
      </c>
    </row>
    <row r="9927" spans="3:4">
      <c r="C9927">
        <v>9926</v>
      </c>
      <c r="D9927">
        <f>IF('Dobór mocy zestawu'!$E$6&gt;=Arkusz2!C9927,"CPV 10",0)</f>
        <v>0</v>
      </c>
    </row>
    <row r="9928" spans="3:4">
      <c r="C9928">
        <v>9927</v>
      </c>
      <c r="D9928">
        <f>IF('Dobór mocy zestawu'!$E$6&gt;=Arkusz2!C9928,"CPV 10",0)</f>
        <v>0</v>
      </c>
    </row>
    <row r="9929" spans="3:4">
      <c r="C9929">
        <v>9928</v>
      </c>
      <c r="D9929">
        <f>IF('Dobór mocy zestawu'!$E$6&gt;=Arkusz2!C9929,"CPV 10",0)</f>
        <v>0</v>
      </c>
    </row>
    <row r="9930" spans="3:4">
      <c r="C9930">
        <v>9929</v>
      </c>
      <c r="D9930">
        <f>IF('Dobór mocy zestawu'!$E$6&gt;=Arkusz2!C9930,"CPV 10",0)</f>
        <v>0</v>
      </c>
    </row>
    <row r="9931" spans="3:4">
      <c r="C9931">
        <v>9930</v>
      </c>
      <c r="D9931">
        <f>IF('Dobór mocy zestawu'!$E$6&gt;=Arkusz2!C9931,"CPV 10",0)</f>
        <v>0</v>
      </c>
    </row>
    <row r="9932" spans="3:4">
      <c r="C9932">
        <v>9931</v>
      </c>
      <c r="D9932">
        <f>IF('Dobór mocy zestawu'!$E$6&gt;=Arkusz2!C9932,"CPV 10",0)</f>
        <v>0</v>
      </c>
    </row>
    <row r="9933" spans="3:4">
      <c r="C9933">
        <v>9932</v>
      </c>
      <c r="D9933">
        <f>IF('Dobór mocy zestawu'!$E$6&gt;=Arkusz2!C9933,"CPV 10",0)</f>
        <v>0</v>
      </c>
    </row>
    <row r="9934" spans="3:4">
      <c r="C9934">
        <v>9933</v>
      </c>
      <c r="D9934">
        <f>IF('Dobór mocy zestawu'!$E$6&gt;=Arkusz2!C9934,"CPV 10",0)</f>
        <v>0</v>
      </c>
    </row>
    <row r="9935" spans="3:4">
      <c r="C9935">
        <v>9934</v>
      </c>
      <c r="D9935">
        <f>IF('Dobór mocy zestawu'!$E$6&gt;=Arkusz2!C9935,"CPV 10",0)</f>
        <v>0</v>
      </c>
    </row>
    <row r="9936" spans="3:4">
      <c r="C9936">
        <v>9935</v>
      </c>
      <c r="D9936">
        <f>IF('Dobór mocy zestawu'!$E$6&gt;=Arkusz2!C9936,"CPV 10",0)</f>
        <v>0</v>
      </c>
    </row>
    <row r="9937" spans="3:4">
      <c r="C9937">
        <v>9936</v>
      </c>
      <c r="D9937">
        <f>IF('Dobór mocy zestawu'!$E$6&gt;=Arkusz2!C9937,"CPV 10",0)</f>
        <v>0</v>
      </c>
    </row>
    <row r="9938" spans="3:4">
      <c r="C9938">
        <v>9937</v>
      </c>
      <c r="D9938">
        <f>IF('Dobór mocy zestawu'!$E$6&gt;=Arkusz2!C9938,"CPV 10",0)</f>
        <v>0</v>
      </c>
    </row>
    <row r="9939" spans="3:4">
      <c r="C9939">
        <v>9938</v>
      </c>
      <c r="D9939">
        <f>IF('Dobór mocy zestawu'!$E$6&gt;=Arkusz2!C9939,"CPV 10",0)</f>
        <v>0</v>
      </c>
    </row>
    <row r="9940" spans="3:4">
      <c r="C9940">
        <v>9939</v>
      </c>
      <c r="D9940">
        <f>IF('Dobór mocy zestawu'!$E$6&gt;=Arkusz2!C9940,"CPV 10",0)</f>
        <v>0</v>
      </c>
    </row>
    <row r="9941" spans="3:4">
      <c r="C9941">
        <v>9940</v>
      </c>
      <c r="D9941">
        <f>IF('Dobór mocy zestawu'!$E$6&gt;=Arkusz2!C9941,"CPV 10",0)</f>
        <v>0</v>
      </c>
    </row>
    <row r="9942" spans="3:4">
      <c r="C9942">
        <v>9941</v>
      </c>
      <c r="D9942">
        <f>IF('Dobór mocy zestawu'!$E$6&gt;=Arkusz2!C9942,"CPV 10",0)</f>
        <v>0</v>
      </c>
    </row>
    <row r="9943" spans="3:4">
      <c r="C9943">
        <v>9942</v>
      </c>
      <c r="D9943">
        <f>IF('Dobór mocy zestawu'!$E$6&gt;=Arkusz2!C9943,"CPV 10",0)</f>
        <v>0</v>
      </c>
    </row>
    <row r="9944" spans="3:4">
      <c r="C9944">
        <v>9943</v>
      </c>
      <c r="D9944">
        <f>IF('Dobór mocy zestawu'!$E$6&gt;=Arkusz2!C9944,"CPV 10",0)</f>
        <v>0</v>
      </c>
    </row>
    <row r="9945" spans="3:4">
      <c r="C9945">
        <v>9944</v>
      </c>
      <c r="D9945">
        <f>IF('Dobór mocy zestawu'!$E$6&gt;=Arkusz2!C9945,"CPV 10",0)</f>
        <v>0</v>
      </c>
    </row>
    <row r="9946" spans="3:4">
      <c r="C9946">
        <v>9945</v>
      </c>
      <c r="D9946">
        <f>IF('Dobór mocy zestawu'!$E$6&gt;=Arkusz2!C9946,"CPV 10",0)</f>
        <v>0</v>
      </c>
    </row>
    <row r="9947" spans="3:4">
      <c r="C9947">
        <v>9946</v>
      </c>
      <c r="D9947">
        <f>IF('Dobór mocy zestawu'!$E$6&gt;=Arkusz2!C9947,"CPV 10",0)</f>
        <v>0</v>
      </c>
    </row>
    <row r="9948" spans="3:4">
      <c r="C9948">
        <v>9947</v>
      </c>
      <c r="D9948">
        <f>IF('Dobór mocy zestawu'!$E$6&gt;=Arkusz2!C9948,"CPV 10",0)</f>
        <v>0</v>
      </c>
    </row>
    <row r="9949" spans="3:4">
      <c r="C9949">
        <v>9948</v>
      </c>
      <c r="D9949">
        <f>IF('Dobór mocy zestawu'!$E$6&gt;=Arkusz2!C9949,"CPV 10",0)</f>
        <v>0</v>
      </c>
    </row>
    <row r="9950" spans="3:4">
      <c r="C9950">
        <v>9949</v>
      </c>
      <c r="D9950">
        <f>IF('Dobór mocy zestawu'!$E$6&gt;=Arkusz2!C9950,"CPV 10",0)</f>
        <v>0</v>
      </c>
    </row>
    <row r="9951" spans="3:4">
      <c r="C9951">
        <v>9950</v>
      </c>
      <c r="D9951">
        <f>IF('Dobór mocy zestawu'!$E$6&gt;=Arkusz2!C9951,"CPV 10",0)</f>
        <v>0</v>
      </c>
    </row>
    <row r="9952" spans="3:4">
      <c r="C9952">
        <v>9951</v>
      </c>
      <c r="D9952">
        <f>IF('Dobór mocy zestawu'!$E$6&gt;=Arkusz2!C9952,"CPV 10",0)</f>
        <v>0</v>
      </c>
    </row>
    <row r="9953" spans="3:4">
      <c r="C9953">
        <v>9952</v>
      </c>
      <c r="D9953">
        <f>IF('Dobór mocy zestawu'!$E$6&gt;=Arkusz2!C9953,"CPV 10",0)</f>
        <v>0</v>
      </c>
    </row>
    <row r="9954" spans="3:4">
      <c r="C9954">
        <v>9953</v>
      </c>
      <c r="D9954">
        <f>IF('Dobór mocy zestawu'!$E$6&gt;=Arkusz2!C9954,"CPV 10",0)</f>
        <v>0</v>
      </c>
    </row>
    <row r="9955" spans="3:4">
      <c r="C9955">
        <v>9954</v>
      </c>
      <c r="D9955">
        <f>IF('Dobór mocy zestawu'!$E$6&gt;=Arkusz2!C9955,"CPV 10",0)</f>
        <v>0</v>
      </c>
    </row>
    <row r="9956" spans="3:4">
      <c r="C9956">
        <v>9955</v>
      </c>
      <c r="D9956">
        <f>IF('Dobór mocy zestawu'!$E$6&gt;=Arkusz2!C9956,"CPV 10",0)</f>
        <v>0</v>
      </c>
    </row>
    <row r="9957" spans="3:4">
      <c r="C9957">
        <v>9956</v>
      </c>
      <c r="D9957">
        <f>IF('Dobór mocy zestawu'!$E$6&gt;=Arkusz2!C9957,"CPV 10",0)</f>
        <v>0</v>
      </c>
    </row>
    <row r="9958" spans="3:4">
      <c r="C9958">
        <v>9957</v>
      </c>
      <c r="D9958">
        <f>IF('Dobór mocy zestawu'!$E$6&gt;=Arkusz2!C9958,"CPV 10",0)</f>
        <v>0</v>
      </c>
    </row>
    <row r="9959" spans="3:4">
      <c r="C9959">
        <v>9958</v>
      </c>
      <c r="D9959">
        <f>IF('Dobór mocy zestawu'!$E$6&gt;=Arkusz2!C9959,"CPV 10",0)</f>
        <v>0</v>
      </c>
    </row>
    <row r="9960" spans="3:4">
      <c r="C9960">
        <v>9959</v>
      </c>
      <c r="D9960">
        <f>IF('Dobór mocy zestawu'!$E$6&gt;=Arkusz2!C9960,"CPV 10",0)</f>
        <v>0</v>
      </c>
    </row>
    <row r="9961" spans="3:4">
      <c r="C9961">
        <v>9960</v>
      </c>
      <c r="D9961">
        <f>IF('Dobór mocy zestawu'!$E$6&gt;=Arkusz2!C9961,"CPV 10",0)</f>
        <v>0</v>
      </c>
    </row>
    <row r="9962" spans="3:4">
      <c r="C9962">
        <v>9961</v>
      </c>
      <c r="D9962">
        <f>IF('Dobór mocy zestawu'!$E$6&gt;=Arkusz2!C9962,"CPV 10",0)</f>
        <v>0</v>
      </c>
    </row>
    <row r="9963" spans="3:4">
      <c r="C9963">
        <v>9962</v>
      </c>
      <c r="D9963">
        <f>IF('Dobór mocy zestawu'!$E$6&gt;=Arkusz2!C9963,"CPV 10",0)</f>
        <v>0</v>
      </c>
    </row>
    <row r="9964" spans="3:4">
      <c r="C9964">
        <v>9963</v>
      </c>
      <c r="D9964">
        <f>IF('Dobór mocy zestawu'!$E$6&gt;=Arkusz2!C9964,"CPV 10",0)</f>
        <v>0</v>
      </c>
    </row>
    <row r="9965" spans="3:4">
      <c r="C9965">
        <v>9964</v>
      </c>
      <c r="D9965">
        <f>IF('Dobór mocy zestawu'!$E$6&gt;=Arkusz2!C9965,"CPV 10",0)</f>
        <v>0</v>
      </c>
    </row>
    <row r="9966" spans="3:4">
      <c r="C9966">
        <v>9965</v>
      </c>
      <c r="D9966">
        <f>IF('Dobór mocy zestawu'!$E$6&gt;=Arkusz2!C9966,"CPV 10",0)</f>
        <v>0</v>
      </c>
    </row>
    <row r="9967" spans="3:4">
      <c r="C9967">
        <v>9966</v>
      </c>
      <c r="D9967">
        <f>IF('Dobór mocy zestawu'!$E$6&gt;=Arkusz2!C9967,"CPV 10",0)</f>
        <v>0</v>
      </c>
    </row>
    <row r="9968" spans="3:4">
      <c r="C9968">
        <v>9967</v>
      </c>
      <c r="D9968">
        <f>IF('Dobór mocy zestawu'!$E$6&gt;=Arkusz2!C9968,"CPV 10",0)</f>
        <v>0</v>
      </c>
    </row>
    <row r="9969" spans="3:4">
      <c r="C9969">
        <v>9968</v>
      </c>
      <c r="D9969">
        <f>IF('Dobór mocy zestawu'!$E$6&gt;=Arkusz2!C9969,"CPV 10",0)</f>
        <v>0</v>
      </c>
    </row>
    <row r="9970" spans="3:4">
      <c r="C9970">
        <v>9969</v>
      </c>
      <c r="D9970">
        <f>IF('Dobór mocy zestawu'!$E$6&gt;=Arkusz2!C9970,"CPV 10",0)</f>
        <v>0</v>
      </c>
    </row>
    <row r="9971" spans="3:4">
      <c r="C9971">
        <v>9970</v>
      </c>
      <c r="D9971">
        <f>IF('Dobór mocy zestawu'!$E$6&gt;=Arkusz2!C9971,"CPV 10",0)</f>
        <v>0</v>
      </c>
    </row>
    <row r="9972" spans="3:4">
      <c r="C9972">
        <v>9971</v>
      </c>
      <c r="D9972">
        <f>IF('Dobór mocy zestawu'!$E$6&gt;=Arkusz2!C9972,"CPV 10",0)</f>
        <v>0</v>
      </c>
    </row>
    <row r="9973" spans="3:4">
      <c r="C9973">
        <v>9972</v>
      </c>
      <c r="D9973">
        <f>IF('Dobór mocy zestawu'!$E$6&gt;=Arkusz2!C9973,"CPV 10",0)</f>
        <v>0</v>
      </c>
    </row>
    <row r="9974" spans="3:4">
      <c r="C9974">
        <v>9973</v>
      </c>
      <c r="D9974">
        <f>IF('Dobór mocy zestawu'!$E$6&gt;=Arkusz2!C9974,"CPV 10",0)</f>
        <v>0</v>
      </c>
    </row>
    <row r="9975" spans="3:4">
      <c r="C9975">
        <v>9974</v>
      </c>
      <c r="D9975">
        <f>IF('Dobór mocy zestawu'!$E$6&gt;=Arkusz2!C9975,"CPV 10",0)</f>
        <v>0</v>
      </c>
    </row>
    <row r="9976" spans="3:4">
      <c r="C9976">
        <v>9975</v>
      </c>
      <c r="D9976">
        <f>IF('Dobór mocy zestawu'!$E$6&gt;=Arkusz2!C9976,"CPV 10",0)</f>
        <v>0</v>
      </c>
    </row>
    <row r="9977" spans="3:4">
      <c r="C9977">
        <v>9976</v>
      </c>
      <c r="D9977">
        <f>IF('Dobór mocy zestawu'!$E$6&gt;=Arkusz2!C9977,"CPV 10",0)</f>
        <v>0</v>
      </c>
    </row>
    <row r="9978" spans="3:4">
      <c r="C9978">
        <v>9977</v>
      </c>
      <c r="D9978">
        <f>IF('Dobór mocy zestawu'!$E$6&gt;=Arkusz2!C9978,"CPV 10",0)</f>
        <v>0</v>
      </c>
    </row>
    <row r="9979" spans="3:4">
      <c r="C9979">
        <v>9978</v>
      </c>
      <c r="D9979">
        <f>IF('Dobór mocy zestawu'!$E$6&gt;=Arkusz2!C9979,"CPV 10",0)</f>
        <v>0</v>
      </c>
    </row>
    <row r="9980" spans="3:4">
      <c r="C9980">
        <v>9979</v>
      </c>
      <c r="D9980">
        <f>IF('Dobór mocy zestawu'!$E$6&gt;=Arkusz2!C9980,"CPV 10",0)</f>
        <v>0</v>
      </c>
    </row>
    <row r="9981" spans="3:4">
      <c r="C9981">
        <v>9980</v>
      </c>
      <c r="D9981">
        <f>IF('Dobór mocy zestawu'!$E$6&gt;=Arkusz2!C9981,"CPV 10",0)</f>
        <v>0</v>
      </c>
    </row>
    <row r="9982" spans="3:4">
      <c r="C9982">
        <v>9981</v>
      </c>
      <c r="D9982">
        <f>IF('Dobór mocy zestawu'!$E$6&gt;=Arkusz2!C9982,"CPV 10",0)</f>
        <v>0</v>
      </c>
    </row>
    <row r="9983" spans="3:4">
      <c r="C9983">
        <v>9982</v>
      </c>
      <c r="D9983">
        <f>IF('Dobór mocy zestawu'!$E$6&gt;=Arkusz2!C9983,"CPV 10",0)</f>
        <v>0</v>
      </c>
    </row>
    <row r="9984" spans="3:4">
      <c r="C9984">
        <v>9983</v>
      </c>
      <c r="D9984">
        <f>IF('Dobór mocy zestawu'!$E$6&gt;=Arkusz2!C9984,"CPV 10",0)</f>
        <v>0</v>
      </c>
    </row>
    <row r="9985" spans="3:4">
      <c r="C9985">
        <v>9984</v>
      </c>
      <c r="D9985">
        <f>IF('Dobór mocy zestawu'!$E$6&gt;=Arkusz2!C9985,"CPV 10",0)</f>
        <v>0</v>
      </c>
    </row>
    <row r="9986" spans="3:4">
      <c r="C9986">
        <v>9985</v>
      </c>
      <c r="D9986">
        <f>IF('Dobór mocy zestawu'!$E$6&gt;=Arkusz2!C9986,"CPV 10",0)</f>
        <v>0</v>
      </c>
    </row>
    <row r="9987" spans="3:4">
      <c r="C9987">
        <v>9986</v>
      </c>
      <c r="D9987">
        <f>IF('Dobór mocy zestawu'!$E$6&gt;=Arkusz2!C9987,"CPV 10",0)</f>
        <v>0</v>
      </c>
    </row>
    <row r="9988" spans="3:4">
      <c r="C9988">
        <v>9987</v>
      </c>
      <c r="D9988">
        <f>IF('Dobór mocy zestawu'!$E$6&gt;=Arkusz2!C9988,"CPV 10",0)</f>
        <v>0</v>
      </c>
    </row>
    <row r="9989" spans="3:4">
      <c r="C9989">
        <v>9988</v>
      </c>
      <c r="D9989">
        <f>IF('Dobór mocy zestawu'!$E$6&gt;=Arkusz2!C9989,"CPV 10",0)</f>
        <v>0</v>
      </c>
    </row>
    <row r="9990" spans="3:4">
      <c r="C9990">
        <v>9989</v>
      </c>
      <c r="D9990">
        <f>IF('Dobór mocy zestawu'!$E$6&gt;=Arkusz2!C9990,"CPV 10",0)</f>
        <v>0</v>
      </c>
    </row>
    <row r="9991" spans="3:4">
      <c r="C9991">
        <v>9990</v>
      </c>
      <c r="D9991">
        <f>IF('Dobór mocy zestawu'!$E$6&gt;=Arkusz2!C9991,"CPV 10",0)</f>
        <v>0</v>
      </c>
    </row>
    <row r="9992" spans="3:4">
      <c r="C9992">
        <v>9991</v>
      </c>
      <c r="D9992">
        <f>IF('Dobór mocy zestawu'!$E$6&gt;=Arkusz2!C9992,"CPV 10",0)</f>
        <v>0</v>
      </c>
    </row>
    <row r="9993" spans="3:4">
      <c r="C9993">
        <v>9992</v>
      </c>
      <c r="D9993">
        <f>IF('Dobór mocy zestawu'!$E$6&gt;=Arkusz2!C9993,"CPV 10",0)</f>
        <v>0</v>
      </c>
    </row>
    <row r="9994" spans="3:4">
      <c r="C9994">
        <v>9993</v>
      </c>
      <c r="D9994">
        <f>IF('Dobór mocy zestawu'!$E$6&gt;=Arkusz2!C9994,"CPV 10",0)</f>
        <v>0</v>
      </c>
    </row>
    <row r="9995" spans="3:4">
      <c r="C9995">
        <v>9994</v>
      </c>
      <c r="D9995">
        <f>IF('Dobór mocy zestawu'!$E$6&gt;=Arkusz2!C9995,"CPV 10",0)</f>
        <v>0</v>
      </c>
    </row>
    <row r="9996" spans="3:4">
      <c r="C9996">
        <v>9995</v>
      </c>
      <c r="D9996">
        <f>IF('Dobór mocy zestawu'!$E$6&gt;=Arkusz2!C9996,"CPV 10",0)</f>
        <v>0</v>
      </c>
    </row>
    <row r="9997" spans="3:4">
      <c r="C9997">
        <v>9996</v>
      </c>
      <c r="D9997">
        <f>IF('Dobór mocy zestawu'!$E$6&gt;=Arkusz2!C9997,"CPV 10",0)</f>
        <v>0</v>
      </c>
    </row>
    <row r="9998" spans="3:4">
      <c r="C9998">
        <v>9997</v>
      </c>
      <c r="D9998">
        <f>IF('Dobór mocy zestawu'!$E$6&gt;=Arkusz2!C9998,"CPV 10",0)</f>
        <v>0</v>
      </c>
    </row>
    <row r="9999" spans="3:4">
      <c r="C9999">
        <v>9998</v>
      </c>
      <c r="D9999">
        <f>IF('Dobór mocy zestawu'!$E$6&gt;=Arkusz2!C9999,"CPV 10",0)</f>
        <v>0</v>
      </c>
    </row>
    <row r="10000" spans="3:4">
      <c r="C10000">
        <v>9999</v>
      </c>
      <c r="D10000">
        <f>IF('Dobór mocy zestawu'!$E$6&gt;=Arkusz2!C10000,"CPV 10",0)</f>
        <v>0</v>
      </c>
    </row>
    <row r="10001" spans="3:4">
      <c r="C10001">
        <v>10000</v>
      </c>
      <c r="D10001">
        <f>IF('Dobór mocy zestawu'!$E$6&gt;=Arkusz2!C10001,"CPV 10",0)</f>
        <v>0</v>
      </c>
    </row>
    <row r="10002" spans="3:4">
      <c r="C10002">
        <v>10001</v>
      </c>
      <c r="D10002">
        <f>IF('Dobór mocy zestawu'!$E$6&gt;=Arkusz2!C10002,"CPV 15",0)</f>
        <v>0</v>
      </c>
    </row>
    <row r="10003" spans="3:4">
      <c r="C10003">
        <v>10002</v>
      </c>
      <c r="D10003">
        <f>IF('Dobór mocy zestawu'!$E$6&gt;=Arkusz2!C10003,"CPV 15",0)</f>
        <v>0</v>
      </c>
    </row>
    <row r="10004" spans="3:4">
      <c r="C10004">
        <v>10003</v>
      </c>
      <c r="D10004">
        <f>IF('Dobór mocy zestawu'!$E$6&gt;=Arkusz2!C10004,"CPV 15",0)</f>
        <v>0</v>
      </c>
    </row>
    <row r="10005" spans="3:4">
      <c r="C10005">
        <v>10004</v>
      </c>
      <c r="D10005">
        <f>IF('Dobór mocy zestawu'!$E$6&gt;=Arkusz2!C10005,"CPV 15",0)</f>
        <v>0</v>
      </c>
    </row>
    <row r="10006" spans="3:4">
      <c r="C10006">
        <v>10005</v>
      </c>
      <c r="D10006">
        <f>IF('Dobór mocy zestawu'!$E$6&gt;=Arkusz2!C10006,"CPV 15",0)</f>
        <v>0</v>
      </c>
    </row>
    <row r="10007" spans="3:4">
      <c r="C10007">
        <v>10006</v>
      </c>
      <c r="D10007">
        <f>IF('Dobór mocy zestawu'!$E$6&gt;=Arkusz2!C10007,"CPV 15",0)</f>
        <v>0</v>
      </c>
    </row>
    <row r="10008" spans="3:4">
      <c r="C10008">
        <v>10007</v>
      </c>
      <c r="D10008">
        <f>IF('Dobór mocy zestawu'!$E$6&gt;=Arkusz2!C10008,"CPV 15",0)</f>
        <v>0</v>
      </c>
    </row>
    <row r="10009" spans="3:4">
      <c r="C10009">
        <v>10008</v>
      </c>
      <c r="D10009">
        <f>IF('Dobór mocy zestawu'!$E$6&gt;=Arkusz2!C10009,"CPV 15",0)</f>
        <v>0</v>
      </c>
    </row>
    <row r="10010" spans="3:4">
      <c r="C10010">
        <v>10009</v>
      </c>
      <c r="D10010">
        <f>IF('Dobór mocy zestawu'!$E$6&gt;=Arkusz2!C10010,"CPV 15",0)</f>
        <v>0</v>
      </c>
    </row>
    <row r="10011" spans="3:4">
      <c r="C10011">
        <v>10010</v>
      </c>
      <c r="D10011">
        <f>IF('Dobór mocy zestawu'!$E$6&gt;=Arkusz2!C10011,"CPV 15",0)</f>
        <v>0</v>
      </c>
    </row>
    <row r="10012" spans="3:4">
      <c r="C10012">
        <v>10011</v>
      </c>
      <c r="D10012">
        <f>IF('Dobór mocy zestawu'!$E$6&gt;=Arkusz2!C10012,"CPV 15",0)</f>
        <v>0</v>
      </c>
    </row>
    <row r="10013" spans="3:4">
      <c r="C10013">
        <v>10012</v>
      </c>
      <c r="D10013">
        <f>IF('Dobór mocy zestawu'!$E$6&gt;=Arkusz2!C10013,"CPV 15",0)</f>
        <v>0</v>
      </c>
    </row>
    <row r="10014" spans="3:4">
      <c r="C10014">
        <v>10013</v>
      </c>
      <c r="D10014">
        <f>IF('Dobór mocy zestawu'!$E$6&gt;=Arkusz2!C10014,"CPV 15",0)</f>
        <v>0</v>
      </c>
    </row>
    <row r="10015" spans="3:4">
      <c r="C10015">
        <v>10014</v>
      </c>
      <c r="D10015">
        <f>IF('Dobór mocy zestawu'!$E$6&gt;=Arkusz2!C10015,"CPV 15",0)</f>
        <v>0</v>
      </c>
    </row>
    <row r="10016" spans="3:4">
      <c r="C10016">
        <v>10015</v>
      </c>
      <c r="D10016">
        <f>IF('Dobór mocy zestawu'!$E$6&gt;=Arkusz2!C10016,"CPV 15",0)</f>
        <v>0</v>
      </c>
    </row>
    <row r="10017" spans="3:4">
      <c r="C10017">
        <v>10016</v>
      </c>
      <c r="D10017">
        <f>IF('Dobór mocy zestawu'!$E$6&gt;=Arkusz2!C10017,"CPV 15",0)</f>
        <v>0</v>
      </c>
    </row>
    <row r="10018" spans="3:4">
      <c r="C10018">
        <v>10017</v>
      </c>
      <c r="D10018">
        <f>IF('Dobór mocy zestawu'!$E$6&gt;=Arkusz2!C10018,"CPV 15",0)</f>
        <v>0</v>
      </c>
    </row>
    <row r="10019" spans="3:4">
      <c r="C10019">
        <v>10018</v>
      </c>
      <c r="D10019">
        <f>IF('Dobór mocy zestawu'!$E$6&gt;=Arkusz2!C10019,"CPV 15",0)</f>
        <v>0</v>
      </c>
    </row>
    <row r="10020" spans="3:4">
      <c r="C10020">
        <v>10019</v>
      </c>
      <c r="D10020">
        <f>IF('Dobór mocy zestawu'!$E$6&gt;=Arkusz2!C10020,"CPV 15",0)</f>
        <v>0</v>
      </c>
    </row>
    <row r="10021" spans="3:4">
      <c r="C10021">
        <v>10020</v>
      </c>
      <c r="D10021">
        <f>IF('Dobór mocy zestawu'!$E$6&gt;=Arkusz2!C10021,"CPV 15",0)</f>
        <v>0</v>
      </c>
    </row>
    <row r="10022" spans="3:4">
      <c r="C10022">
        <v>10021</v>
      </c>
      <c r="D10022">
        <f>IF('Dobór mocy zestawu'!$E$6&gt;=Arkusz2!C10022,"CPV 15",0)</f>
        <v>0</v>
      </c>
    </row>
    <row r="10023" spans="3:4">
      <c r="C10023">
        <v>10022</v>
      </c>
      <c r="D10023">
        <f>IF('Dobór mocy zestawu'!$E$6&gt;=Arkusz2!C10023,"CPV 15",0)</f>
        <v>0</v>
      </c>
    </row>
    <row r="10024" spans="3:4">
      <c r="C10024">
        <v>10023</v>
      </c>
      <c r="D10024">
        <f>IF('Dobór mocy zestawu'!$E$6&gt;=Arkusz2!C10024,"CPV 15",0)</f>
        <v>0</v>
      </c>
    </row>
    <row r="10025" spans="3:4">
      <c r="C10025">
        <v>10024</v>
      </c>
      <c r="D10025">
        <f>IF('Dobór mocy zestawu'!$E$6&gt;=Arkusz2!C10025,"CPV 15",0)</f>
        <v>0</v>
      </c>
    </row>
    <row r="10026" spans="3:4">
      <c r="C10026">
        <v>10025</v>
      </c>
      <c r="D10026">
        <f>IF('Dobór mocy zestawu'!$E$6&gt;=Arkusz2!C10026,"CPV 15",0)</f>
        <v>0</v>
      </c>
    </row>
    <row r="10027" spans="3:4">
      <c r="C10027">
        <v>10026</v>
      </c>
      <c r="D10027">
        <f>IF('Dobór mocy zestawu'!$E$6&gt;=Arkusz2!C10027,"CPV 15",0)</f>
        <v>0</v>
      </c>
    </row>
    <row r="10028" spans="3:4">
      <c r="C10028">
        <v>10027</v>
      </c>
      <c r="D10028">
        <f>IF('Dobór mocy zestawu'!$E$6&gt;=Arkusz2!C10028,"CPV 15",0)</f>
        <v>0</v>
      </c>
    </row>
    <row r="10029" spans="3:4">
      <c r="C10029">
        <v>10028</v>
      </c>
      <c r="D10029">
        <f>IF('Dobór mocy zestawu'!$E$6&gt;=Arkusz2!C10029,"CPV 15",0)</f>
        <v>0</v>
      </c>
    </row>
    <row r="10030" spans="3:4">
      <c r="C10030">
        <v>10029</v>
      </c>
      <c r="D10030">
        <f>IF('Dobór mocy zestawu'!$E$6&gt;=Arkusz2!C10030,"CPV 15",0)</f>
        <v>0</v>
      </c>
    </row>
    <row r="10031" spans="3:4">
      <c r="C10031">
        <v>10030</v>
      </c>
      <c r="D10031">
        <f>IF('Dobór mocy zestawu'!$E$6&gt;=Arkusz2!C10031,"CPV 15",0)</f>
        <v>0</v>
      </c>
    </row>
    <row r="10032" spans="3:4">
      <c r="C10032">
        <v>10031</v>
      </c>
      <c r="D10032">
        <f>IF('Dobór mocy zestawu'!$E$6&gt;=Arkusz2!C10032,"CPV 15",0)</f>
        <v>0</v>
      </c>
    </row>
    <row r="10033" spans="3:4">
      <c r="C10033">
        <v>10032</v>
      </c>
      <c r="D10033">
        <f>IF('Dobór mocy zestawu'!$E$6&gt;=Arkusz2!C10033,"CPV 15",0)</f>
        <v>0</v>
      </c>
    </row>
    <row r="10034" spans="3:4">
      <c r="C10034">
        <v>10033</v>
      </c>
      <c r="D10034">
        <f>IF('Dobór mocy zestawu'!$E$6&gt;=Arkusz2!C10034,"CPV 15",0)</f>
        <v>0</v>
      </c>
    </row>
    <row r="10035" spans="3:4">
      <c r="C10035">
        <v>10034</v>
      </c>
      <c r="D10035">
        <f>IF('Dobór mocy zestawu'!$E$6&gt;=Arkusz2!C10035,"CPV 15",0)</f>
        <v>0</v>
      </c>
    </row>
    <row r="10036" spans="3:4">
      <c r="C10036">
        <v>10035</v>
      </c>
      <c r="D10036">
        <f>IF('Dobór mocy zestawu'!$E$6&gt;=Arkusz2!C10036,"CPV 15",0)</f>
        <v>0</v>
      </c>
    </row>
    <row r="10037" spans="3:4">
      <c r="C10037">
        <v>10036</v>
      </c>
      <c r="D10037">
        <f>IF('Dobór mocy zestawu'!$E$6&gt;=Arkusz2!C10037,"CPV 15",0)</f>
        <v>0</v>
      </c>
    </row>
    <row r="10038" spans="3:4">
      <c r="C10038">
        <v>10037</v>
      </c>
      <c r="D10038">
        <f>IF('Dobór mocy zestawu'!$E$6&gt;=Arkusz2!C10038,"CPV 15",0)</f>
        <v>0</v>
      </c>
    </row>
    <row r="10039" spans="3:4">
      <c r="C10039">
        <v>10038</v>
      </c>
      <c r="D10039">
        <f>IF('Dobór mocy zestawu'!$E$6&gt;=Arkusz2!C10039,"CPV 15",0)</f>
        <v>0</v>
      </c>
    </row>
    <row r="10040" spans="3:4">
      <c r="C10040">
        <v>10039</v>
      </c>
      <c r="D10040">
        <f>IF('Dobór mocy zestawu'!$E$6&gt;=Arkusz2!C10040,"CPV 15",0)</f>
        <v>0</v>
      </c>
    </row>
    <row r="10041" spans="3:4">
      <c r="C10041">
        <v>10040</v>
      </c>
      <c r="D10041">
        <f>IF('Dobór mocy zestawu'!$E$6&gt;=Arkusz2!C10041,"CPV 15",0)</f>
        <v>0</v>
      </c>
    </row>
    <row r="10042" spans="3:4">
      <c r="C10042">
        <v>10041</v>
      </c>
      <c r="D10042">
        <f>IF('Dobór mocy zestawu'!$E$6&gt;=Arkusz2!C10042,"CPV 15",0)</f>
        <v>0</v>
      </c>
    </row>
    <row r="10043" spans="3:4">
      <c r="C10043">
        <v>10042</v>
      </c>
      <c r="D10043">
        <f>IF('Dobór mocy zestawu'!$E$6&gt;=Arkusz2!C10043,"CPV 15",0)</f>
        <v>0</v>
      </c>
    </row>
    <row r="10044" spans="3:4">
      <c r="C10044">
        <v>10043</v>
      </c>
      <c r="D10044">
        <f>IF('Dobór mocy zestawu'!$E$6&gt;=Arkusz2!C10044,"CPV 15",0)</f>
        <v>0</v>
      </c>
    </row>
    <row r="10045" spans="3:4">
      <c r="C10045">
        <v>10044</v>
      </c>
      <c r="D10045">
        <f>IF('Dobór mocy zestawu'!$E$6&gt;=Arkusz2!C10045,"CPV 15",0)</f>
        <v>0</v>
      </c>
    </row>
    <row r="10046" spans="3:4">
      <c r="C10046">
        <v>10045</v>
      </c>
      <c r="D10046">
        <f>IF('Dobór mocy zestawu'!$E$6&gt;=Arkusz2!C10046,"CPV 15",0)</f>
        <v>0</v>
      </c>
    </row>
    <row r="10047" spans="3:4">
      <c r="C10047">
        <v>10046</v>
      </c>
      <c r="D10047">
        <f>IF('Dobór mocy zestawu'!$E$6&gt;=Arkusz2!C10047,"CPV 15",0)</f>
        <v>0</v>
      </c>
    </row>
    <row r="10048" spans="3:4">
      <c r="C10048">
        <v>10047</v>
      </c>
      <c r="D10048">
        <f>IF('Dobór mocy zestawu'!$E$6&gt;=Arkusz2!C10048,"CPV 15",0)</f>
        <v>0</v>
      </c>
    </row>
    <row r="10049" spans="3:4">
      <c r="C10049">
        <v>10048</v>
      </c>
      <c r="D10049">
        <f>IF('Dobór mocy zestawu'!$E$6&gt;=Arkusz2!C10049,"CPV 15",0)</f>
        <v>0</v>
      </c>
    </row>
    <row r="10050" spans="3:4">
      <c r="C10050">
        <v>10049</v>
      </c>
      <c r="D10050">
        <f>IF('Dobór mocy zestawu'!$E$6&gt;=Arkusz2!C10050,"CPV 15",0)</f>
        <v>0</v>
      </c>
    </row>
    <row r="10051" spans="3:4">
      <c r="C10051">
        <v>10050</v>
      </c>
      <c r="D10051">
        <f>IF('Dobór mocy zestawu'!$E$6&gt;=Arkusz2!C10051,"CPV 15",0)</f>
        <v>0</v>
      </c>
    </row>
    <row r="10052" spans="3:4">
      <c r="C10052">
        <v>10051</v>
      </c>
      <c r="D10052">
        <f>IF('Dobór mocy zestawu'!$E$6&gt;=Arkusz2!C10052,"CPV 15",0)</f>
        <v>0</v>
      </c>
    </row>
    <row r="10053" spans="3:4">
      <c r="C10053">
        <v>10052</v>
      </c>
      <c r="D10053">
        <f>IF('Dobór mocy zestawu'!$E$6&gt;=Arkusz2!C10053,"CPV 15",0)</f>
        <v>0</v>
      </c>
    </row>
    <row r="10054" spans="3:4">
      <c r="C10054">
        <v>10053</v>
      </c>
      <c r="D10054">
        <f>IF('Dobór mocy zestawu'!$E$6&gt;=Arkusz2!C10054,"CPV 15",0)</f>
        <v>0</v>
      </c>
    </row>
    <row r="10055" spans="3:4">
      <c r="C10055">
        <v>10054</v>
      </c>
      <c r="D10055">
        <f>IF('Dobór mocy zestawu'!$E$6&gt;=Arkusz2!C10055,"CPV 15",0)</f>
        <v>0</v>
      </c>
    </row>
    <row r="10056" spans="3:4">
      <c r="C10056">
        <v>10055</v>
      </c>
      <c r="D10056">
        <f>IF('Dobór mocy zestawu'!$E$6&gt;=Arkusz2!C10056,"CPV 15",0)</f>
        <v>0</v>
      </c>
    </row>
    <row r="10057" spans="3:4">
      <c r="C10057">
        <v>10056</v>
      </c>
      <c r="D10057">
        <f>IF('Dobór mocy zestawu'!$E$6&gt;=Arkusz2!C10057,"CPV 15",0)</f>
        <v>0</v>
      </c>
    </row>
    <row r="10058" spans="3:4">
      <c r="C10058">
        <v>10057</v>
      </c>
      <c r="D10058">
        <f>IF('Dobór mocy zestawu'!$E$6&gt;=Arkusz2!C10058,"CPV 15",0)</f>
        <v>0</v>
      </c>
    </row>
    <row r="10059" spans="3:4">
      <c r="C10059">
        <v>10058</v>
      </c>
      <c r="D10059">
        <f>IF('Dobór mocy zestawu'!$E$6&gt;=Arkusz2!C10059,"CPV 15",0)</f>
        <v>0</v>
      </c>
    </row>
    <row r="10060" spans="3:4">
      <c r="C10060">
        <v>10059</v>
      </c>
      <c r="D10060">
        <f>IF('Dobór mocy zestawu'!$E$6&gt;=Arkusz2!C10060,"CPV 15",0)</f>
        <v>0</v>
      </c>
    </row>
    <row r="10061" spans="3:4">
      <c r="C10061">
        <v>10060</v>
      </c>
      <c r="D10061">
        <f>IF('Dobór mocy zestawu'!$E$6&gt;=Arkusz2!C10061,"CPV 15",0)</f>
        <v>0</v>
      </c>
    </row>
    <row r="10062" spans="3:4">
      <c r="C10062">
        <v>10061</v>
      </c>
      <c r="D10062">
        <f>IF('Dobór mocy zestawu'!$E$6&gt;=Arkusz2!C10062,"CPV 15",0)</f>
        <v>0</v>
      </c>
    </row>
    <row r="10063" spans="3:4">
      <c r="C10063">
        <v>10062</v>
      </c>
      <c r="D10063">
        <f>IF('Dobór mocy zestawu'!$E$6&gt;=Arkusz2!C10063,"CPV 15",0)</f>
        <v>0</v>
      </c>
    </row>
    <row r="10064" spans="3:4">
      <c r="C10064">
        <v>10063</v>
      </c>
      <c r="D10064">
        <f>IF('Dobór mocy zestawu'!$E$6&gt;=Arkusz2!C10064,"CPV 15",0)</f>
        <v>0</v>
      </c>
    </row>
    <row r="10065" spans="3:4">
      <c r="C10065">
        <v>10064</v>
      </c>
      <c r="D10065">
        <f>IF('Dobór mocy zestawu'!$E$6&gt;=Arkusz2!C10065,"CPV 15",0)</f>
        <v>0</v>
      </c>
    </row>
    <row r="10066" spans="3:4">
      <c r="C10066">
        <v>10065</v>
      </c>
      <c r="D10066">
        <f>IF('Dobór mocy zestawu'!$E$6&gt;=Arkusz2!C10066,"CPV 15",0)</f>
        <v>0</v>
      </c>
    </row>
    <row r="10067" spans="3:4">
      <c r="C10067">
        <v>10066</v>
      </c>
      <c r="D10067">
        <f>IF('Dobór mocy zestawu'!$E$6&gt;=Arkusz2!C10067,"CPV 15",0)</f>
        <v>0</v>
      </c>
    </row>
    <row r="10068" spans="3:4">
      <c r="C10068">
        <v>10067</v>
      </c>
      <c r="D10068">
        <f>IF('Dobór mocy zestawu'!$E$6&gt;=Arkusz2!C10068,"CPV 15",0)</f>
        <v>0</v>
      </c>
    </row>
    <row r="10069" spans="3:4">
      <c r="C10069">
        <v>10068</v>
      </c>
      <c r="D10069">
        <f>IF('Dobór mocy zestawu'!$E$6&gt;=Arkusz2!C10069,"CPV 15",0)</f>
        <v>0</v>
      </c>
    </row>
    <row r="10070" spans="3:4">
      <c r="C10070">
        <v>10069</v>
      </c>
      <c r="D10070">
        <f>IF('Dobór mocy zestawu'!$E$6&gt;=Arkusz2!C10070,"CPV 15",0)</f>
        <v>0</v>
      </c>
    </row>
    <row r="10071" spans="3:4">
      <c r="C10071">
        <v>10070</v>
      </c>
      <c r="D10071">
        <f>IF('Dobór mocy zestawu'!$E$6&gt;=Arkusz2!C10071,"CPV 15",0)</f>
        <v>0</v>
      </c>
    </row>
    <row r="10072" spans="3:4">
      <c r="C10072">
        <v>10071</v>
      </c>
      <c r="D10072">
        <f>IF('Dobór mocy zestawu'!$E$6&gt;=Arkusz2!C10072,"CPV 15",0)</f>
        <v>0</v>
      </c>
    </row>
    <row r="10073" spans="3:4">
      <c r="C10073">
        <v>10072</v>
      </c>
      <c r="D10073">
        <f>IF('Dobór mocy zestawu'!$E$6&gt;=Arkusz2!C10073,"CPV 15",0)</f>
        <v>0</v>
      </c>
    </row>
    <row r="10074" spans="3:4">
      <c r="C10074">
        <v>10073</v>
      </c>
      <c r="D10074">
        <f>IF('Dobór mocy zestawu'!$E$6&gt;=Arkusz2!C10074,"CPV 15",0)</f>
        <v>0</v>
      </c>
    </row>
    <row r="10075" spans="3:4">
      <c r="C10075">
        <v>10074</v>
      </c>
      <c r="D10075">
        <f>IF('Dobór mocy zestawu'!$E$6&gt;=Arkusz2!C10075,"CPV 15",0)</f>
        <v>0</v>
      </c>
    </row>
    <row r="10076" spans="3:4">
      <c r="C10076">
        <v>10075</v>
      </c>
      <c r="D10076">
        <f>IF('Dobór mocy zestawu'!$E$6&gt;=Arkusz2!C10076,"CPV 15",0)</f>
        <v>0</v>
      </c>
    </row>
    <row r="10077" spans="3:4">
      <c r="C10077">
        <v>10076</v>
      </c>
      <c r="D10077">
        <f>IF('Dobór mocy zestawu'!$E$6&gt;=Arkusz2!C10077,"CPV 15",0)</f>
        <v>0</v>
      </c>
    </row>
    <row r="10078" spans="3:4">
      <c r="C10078">
        <v>10077</v>
      </c>
      <c r="D10078">
        <f>IF('Dobór mocy zestawu'!$E$6&gt;=Arkusz2!C10078,"CPV 15",0)</f>
        <v>0</v>
      </c>
    </row>
    <row r="10079" spans="3:4">
      <c r="C10079">
        <v>10078</v>
      </c>
      <c r="D10079">
        <f>IF('Dobór mocy zestawu'!$E$6&gt;=Arkusz2!C10079,"CPV 15",0)</f>
        <v>0</v>
      </c>
    </row>
    <row r="10080" spans="3:4">
      <c r="C10080">
        <v>10079</v>
      </c>
      <c r="D10080">
        <f>IF('Dobór mocy zestawu'!$E$6&gt;=Arkusz2!C10080,"CPV 15",0)</f>
        <v>0</v>
      </c>
    </row>
    <row r="10081" spans="3:4">
      <c r="C10081">
        <v>10080</v>
      </c>
      <c r="D10081">
        <f>IF('Dobór mocy zestawu'!$E$6&gt;=Arkusz2!C10081,"CPV 15",0)</f>
        <v>0</v>
      </c>
    </row>
    <row r="10082" spans="3:4">
      <c r="C10082">
        <v>10081</v>
      </c>
      <c r="D10082">
        <f>IF('Dobór mocy zestawu'!$E$6&gt;=Arkusz2!C10082,"CPV 15",0)</f>
        <v>0</v>
      </c>
    </row>
    <row r="10083" spans="3:4">
      <c r="C10083">
        <v>10082</v>
      </c>
      <c r="D10083">
        <f>IF('Dobór mocy zestawu'!$E$6&gt;=Arkusz2!C10083,"CPV 15",0)</f>
        <v>0</v>
      </c>
    </row>
    <row r="10084" spans="3:4">
      <c r="C10084">
        <v>10083</v>
      </c>
      <c r="D10084">
        <f>IF('Dobór mocy zestawu'!$E$6&gt;=Arkusz2!C10084,"CPV 15",0)</f>
        <v>0</v>
      </c>
    </row>
    <row r="10085" spans="3:4">
      <c r="C10085">
        <v>10084</v>
      </c>
      <c r="D10085">
        <f>IF('Dobór mocy zestawu'!$E$6&gt;=Arkusz2!C10085,"CPV 15",0)</f>
        <v>0</v>
      </c>
    </row>
    <row r="10086" spans="3:4">
      <c r="C10086">
        <v>10085</v>
      </c>
      <c r="D10086">
        <f>IF('Dobór mocy zestawu'!$E$6&gt;=Arkusz2!C10086,"CPV 15",0)</f>
        <v>0</v>
      </c>
    </row>
    <row r="10087" spans="3:4">
      <c r="C10087">
        <v>10086</v>
      </c>
      <c r="D10087">
        <f>IF('Dobór mocy zestawu'!$E$6&gt;=Arkusz2!C10087,"CPV 15",0)</f>
        <v>0</v>
      </c>
    </row>
    <row r="10088" spans="3:4">
      <c r="C10088">
        <v>10087</v>
      </c>
      <c r="D10088">
        <f>IF('Dobór mocy zestawu'!$E$6&gt;=Arkusz2!C10088,"CPV 15",0)</f>
        <v>0</v>
      </c>
    </row>
    <row r="10089" spans="3:4">
      <c r="C10089">
        <v>10088</v>
      </c>
      <c r="D10089">
        <f>IF('Dobór mocy zestawu'!$E$6&gt;=Arkusz2!C10089,"CPV 15",0)</f>
        <v>0</v>
      </c>
    </row>
    <row r="10090" spans="3:4">
      <c r="C10090">
        <v>10089</v>
      </c>
      <c r="D10090">
        <f>IF('Dobór mocy zestawu'!$E$6&gt;=Arkusz2!C10090,"CPV 15",0)</f>
        <v>0</v>
      </c>
    </row>
    <row r="10091" spans="3:4">
      <c r="C10091">
        <v>10090</v>
      </c>
      <c r="D10091">
        <f>IF('Dobór mocy zestawu'!$E$6&gt;=Arkusz2!C10091,"CPV 15",0)</f>
        <v>0</v>
      </c>
    </row>
    <row r="10092" spans="3:4">
      <c r="C10092">
        <v>10091</v>
      </c>
      <c r="D10092">
        <f>IF('Dobór mocy zestawu'!$E$6&gt;=Arkusz2!C10092,"CPV 15",0)</f>
        <v>0</v>
      </c>
    </row>
    <row r="10093" spans="3:4">
      <c r="C10093">
        <v>10092</v>
      </c>
      <c r="D10093">
        <f>IF('Dobór mocy zestawu'!$E$6&gt;=Arkusz2!C10093,"CPV 15",0)</f>
        <v>0</v>
      </c>
    </row>
    <row r="10094" spans="3:4">
      <c r="C10094">
        <v>10093</v>
      </c>
      <c r="D10094">
        <f>IF('Dobór mocy zestawu'!$E$6&gt;=Arkusz2!C10094,"CPV 15",0)</f>
        <v>0</v>
      </c>
    </row>
    <row r="10095" spans="3:4">
      <c r="C10095">
        <v>10094</v>
      </c>
      <c r="D10095">
        <f>IF('Dobór mocy zestawu'!$E$6&gt;=Arkusz2!C10095,"CPV 15",0)</f>
        <v>0</v>
      </c>
    </row>
    <row r="10096" spans="3:4">
      <c r="C10096">
        <v>10095</v>
      </c>
      <c r="D10096">
        <f>IF('Dobór mocy zestawu'!$E$6&gt;=Arkusz2!C10096,"CPV 15",0)</f>
        <v>0</v>
      </c>
    </row>
    <row r="10097" spans="3:4">
      <c r="C10097">
        <v>10096</v>
      </c>
      <c r="D10097">
        <f>IF('Dobór mocy zestawu'!$E$6&gt;=Arkusz2!C10097,"CPV 15",0)</f>
        <v>0</v>
      </c>
    </row>
    <row r="10098" spans="3:4">
      <c r="C10098">
        <v>10097</v>
      </c>
      <c r="D10098">
        <f>IF('Dobór mocy zestawu'!$E$6&gt;=Arkusz2!C10098,"CPV 15",0)</f>
        <v>0</v>
      </c>
    </row>
    <row r="10099" spans="3:4">
      <c r="C10099">
        <v>10098</v>
      </c>
      <c r="D10099">
        <f>IF('Dobór mocy zestawu'!$E$6&gt;=Arkusz2!C10099,"CPV 15",0)</f>
        <v>0</v>
      </c>
    </row>
    <row r="10100" spans="3:4">
      <c r="C10100">
        <v>10099</v>
      </c>
      <c r="D10100">
        <f>IF('Dobór mocy zestawu'!$E$6&gt;=Arkusz2!C10100,"CPV 15",0)</f>
        <v>0</v>
      </c>
    </row>
    <row r="10101" spans="3:4">
      <c r="C10101">
        <v>10100</v>
      </c>
      <c r="D10101">
        <f>IF('Dobór mocy zestawu'!$E$6&gt;=Arkusz2!C10101,"CPV 15",0)</f>
        <v>0</v>
      </c>
    </row>
    <row r="10102" spans="3:4">
      <c r="C10102">
        <v>10101</v>
      </c>
      <c r="D10102">
        <f>IF('Dobór mocy zestawu'!$E$6&gt;=Arkusz2!C10102,"CPV 15",0)</f>
        <v>0</v>
      </c>
    </row>
    <row r="10103" spans="3:4">
      <c r="C10103">
        <v>10102</v>
      </c>
      <c r="D10103">
        <f>IF('Dobór mocy zestawu'!$E$6&gt;=Arkusz2!C10103,"CPV 15",0)</f>
        <v>0</v>
      </c>
    </row>
    <row r="10104" spans="3:4">
      <c r="C10104">
        <v>10103</v>
      </c>
      <c r="D10104">
        <f>IF('Dobór mocy zestawu'!$E$6&gt;=Arkusz2!C10104,"CPV 15",0)</f>
        <v>0</v>
      </c>
    </row>
    <row r="10105" spans="3:4">
      <c r="C10105">
        <v>10104</v>
      </c>
      <c r="D10105">
        <f>IF('Dobór mocy zestawu'!$E$6&gt;=Arkusz2!C10105,"CPV 15",0)</f>
        <v>0</v>
      </c>
    </row>
    <row r="10106" spans="3:4">
      <c r="C10106">
        <v>10105</v>
      </c>
      <c r="D10106">
        <f>IF('Dobór mocy zestawu'!$E$6&gt;=Arkusz2!C10106,"CPV 15",0)</f>
        <v>0</v>
      </c>
    </row>
    <row r="10107" spans="3:4">
      <c r="C10107">
        <v>10106</v>
      </c>
      <c r="D10107">
        <f>IF('Dobór mocy zestawu'!$E$6&gt;=Arkusz2!C10107,"CPV 15",0)</f>
        <v>0</v>
      </c>
    </row>
    <row r="10108" spans="3:4">
      <c r="C10108">
        <v>10107</v>
      </c>
      <c r="D10108">
        <f>IF('Dobór mocy zestawu'!$E$6&gt;=Arkusz2!C10108,"CPV 15",0)</f>
        <v>0</v>
      </c>
    </row>
    <row r="10109" spans="3:4">
      <c r="C10109">
        <v>10108</v>
      </c>
      <c r="D10109">
        <f>IF('Dobór mocy zestawu'!$E$6&gt;=Arkusz2!C10109,"CPV 15",0)</f>
        <v>0</v>
      </c>
    </row>
    <row r="10110" spans="3:4">
      <c r="C10110">
        <v>10109</v>
      </c>
      <c r="D10110">
        <f>IF('Dobór mocy zestawu'!$E$6&gt;=Arkusz2!C10110,"CPV 15",0)</f>
        <v>0</v>
      </c>
    </row>
    <row r="10111" spans="3:4">
      <c r="C10111">
        <v>10110</v>
      </c>
      <c r="D10111">
        <f>IF('Dobór mocy zestawu'!$E$6&gt;=Arkusz2!C10111,"CPV 15",0)</f>
        <v>0</v>
      </c>
    </row>
    <row r="10112" spans="3:4">
      <c r="C10112">
        <v>10111</v>
      </c>
      <c r="D10112">
        <f>IF('Dobór mocy zestawu'!$E$6&gt;=Arkusz2!C10112,"CPV 15",0)</f>
        <v>0</v>
      </c>
    </row>
    <row r="10113" spans="3:4">
      <c r="C10113">
        <v>10112</v>
      </c>
      <c r="D10113">
        <f>IF('Dobór mocy zestawu'!$E$6&gt;=Arkusz2!C10113,"CPV 15",0)</f>
        <v>0</v>
      </c>
    </row>
    <row r="10114" spans="3:4">
      <c r="C10114">
        <v>10113</v>
      </c>
      <c r="D10114">
        <f>IF('Dobór mocy zestawu'!$E$6&gt;=Arkusz2!C10114,"CPV 15",0)</f>
        <v>0</v>
      </c>
    </row>
    <row r="10115" spans="3:4">
      <c r="C10115">
        <v>10114</v>
      </c>
      <c r="D10115">
        <f>IF('Dobór mocy zestawu'!$E$6&gt;=Arkusz2!C10115,"CPV 15",0)</f>
        <v>0</v>
      </c>
    </row>
    <row r="10116" spans="3:4">
      <c r="C10116">
        <v>10115</v>
      </c>
      <c r="D10116">
        <f>IF('Dobór mocy zestawu'!$E$6&gt;=Arkusz2!C10116,"CPV 15",0)</f>
        <v>0</v>
      </c>
    </row>
    <row r="10117" spans="3:4">
      <c r="C10117">
        <v>10116</v>
      </c>
      <c r="D10117">
        <f>IF('Dobór mocy zestawu'!$E$6&gt;=Arkusz2!C10117,"CPV 15",0)</f>
        <v>0</v>
      </c>
    </row>
    <row r="10118" spans="3:4">
      <c r="C10118">
        <v>10117</v>
      </c>
      <c r="D10118">
        <f>IF('Dobór mocy zestawu'!$E$6&gt;=Arkusz2!C10118,"CPV 15",0)</f>
        <v>0</v>
      </c>
    </row>
    <row r="10119" spans="3:4">
      <c r="C10119">
        <v>10118</v>
      </c>
      <c r="D10119">
        <f>IF('Dobór mocy zestawu'!$E$6&gt;=Arkusz2!C10119,"CPV 15",0)</f>
        <v>0</v>
      </c>
    </row>
    <row r="10120" spans="3:4">
      <c r="C10120">
        <v>10119</v>
      </c>
      <c r="D10120">
        <f>IF('Dobór mocy zestawu'!$E$6&gt;=Arkusz2!C10120,"CPV 15",0)</f>
        <v>0</v>
      </c>
    </row>
    <row r="10121" spans="3:4">
      <c r="C10121">
        <v>10120</v>
      </c>
      <c r="D10121">
        <f>IF('Dobór mocy zestawu'!$E$6&gt;=Arkusz2!C10121,"CPV 15",0)</f>
        <v>0</v>
      </c>
    </row>
    <row r="10122" spans="3:4">
      <c r="C10122">
        <v>10121</v>
      </c>
      <c r="D10122">
        <f>IF('Dobór mocy zestawu'!$E$6&gt;=Arkusz2!C10122,"CPV 15",0)</f>
        <v>0</v>
      </c>
    </row>
    <row r="10123" spans="3:4">
      <c r="C10123">
        <v>10122</v>
      </c>
      <c r="D10123">
        <f>IF('Dobór mocy zestawu'!$E$6&gt;=Arkusz2!C10123,"CPV 15",0)</f>
        <v>0</v>
      </c>
    </row>
    <row r="10124" spans="3:4">
      <c r="C10124">
        <v>10123</v>
      </c>
      <c r="D10124">
        <f>IF('Dobór mocy zestawu'!$E$6&gt;=Arkusz2!C10124,"CPV 15",0)</f>
        <v>0</v>
      </c>
    </row>
    <row r="10125" spans="3:4">
      <c r="C10125">
        <v>10124</v>
      </c>
      <c r="D10125">
        <f>IF('Dobór mocy zestawu'!$E$6&gt;=Arkusz2!C10125,"CPV 15",0)</f>
        <v>0</v>
      </c>
    </row>
    <row r="10126" spans="3:4">
      <c r="C10126">
        <v>10125</v>
      </c>
      <c r="D10126">
        <f>IF('Dobór mocy zestawu'!$E$6&gt;=Arkusz2!C10126,"CPV 15",0)</f>
        <v>0</v>
      </c>
    </row>
    <row r="10127" spans="3:4">
      <c r="C10127">
        <v>10126</v>
      </c>
      <c r="D10127">
        <f>IF('Dobór mocy zestawu'!$E$6&gt;=Arkusz2!C10127,"CPV 15",0)</f>
        <v>0</v>
      </c>
    </row>
    <row r="10128" spans="3:4">
      <c r="C10128">
        <v>10127</v>
      </c>
      <c r="D10128">
        <f>IF('Dobór mocy zestawu'!$E$6&gt;=Arkusz2!C10128,"CPV 15",0)</f>
        <v>0</v>
      </c>
    </row>
    <row r="10129" spans="3:4">
      <c r="C10129">
        <v>10128</v>
      </c>
      <c r="D10129">
        <f>IF('Dobór mocy zestawu'!$E$6&gt;=Arkusz2!C10129,"CPV 15",0)</f>
        <v>0</v>
      </c>
    </row>
    <row r="10130" spans="3:4">
      <c r="C10130">
        <v>10129</v>
      </c>
      <c r="D10130">
        <f>IF('Dobór mocy zestawu'!$E$6&gt;=Arkusz2!C10130,"CPV 15",0)</f>
        <v>0</v>
      </c>
    </row>
    <row r="10131" spans="3:4">
      <c r="C10131">
        <v>10130</v>
      </c>
      <c r="D10131">
        <f>IF('Dobór mocy zestawu'!$E$6&gt;=Arkusz2!C10131,"CPV 15",0)</f>
        <v>0</v>
      </c>
    </row>
    <row r="10132" spans="3:4">
      <c r="C10132">
        <v>10131</v>
      </c>
      <c r="D10132">
        <f>IF('Dobór mocy zestawu'!$E$6&gt;=Arkusz2!C10132,"CPV 15",0)</f>
        <v>0</v>
      </c>
    </row>
    <row r="10133" spans="3:4">
      <c r="C10133">
        <v>10132</v>
      </c>
      <c r="D10133">
        <f>IF('Dobór mocy zestawu'!$E$6&gt;=Arkusz2!C10133,"CPV 15",0)</f>
        <v>0</v>
      </c>
    </row>
    <row r="10134" spans="3:4">
      <c r="C10134">
        <v>10133</v>
      </c>
      <c r="D10134">
        <f>IF('Dobór mocy zestawu'!$E$6&gt;=Arkusz2!C10134,"CPV 15",0)</f>
        <v>0</v>
      </c>
    </row>
    <row r="10135" spans="3:4">
      <c r="C10135">
        <v>10134</v>
      </c>
      <c r="D10135">
        <f>IF('Dobór mocy zestawu'!$E$6&gt;=Arkusz2!C10135,"CPV 15",0)</f>
        <v>0</v>
      </c>
    </row>
    <row r="10136" spans="3:4">
      <c r="C10136">
        <v>10135</v>
      </c>
      <c r="D10136">
        <f>IF('Dobór mocy zestawu'!$E$6&gt;=Arkusz2!C10136,"CPV 15",0)</f>
        <v>0</v>
      </c>
    </row>
    <row r="10137" spans="3:4">
      <c r="C10137">
        <v>10136</v>
      </c>
      <c r="D10137">
        <f>IF('Dobór mocy zestawu'!$E$6&gt;=Arkusz2!C10137,"CPV 15",0)</f>
        <v>0</v>
      </c>
    </row>
    <row r="10138" spans="3:4">
      <c r="C10138">
        <v>10137</v>
      </c>
      <c r="D10138">
        <f>IF('Dobór mocy zestawu'!$E$6&gt;=Arkusz2!C10138,"CPV 15",0)</f>
        <v>0</v>
      </c>
    </row>
    <row r="10139" spans="3:4">
      <c r="C10139">
        <v>10138</v>
      </c>
      <c r="D10139">
        <f>IF('Dobór mocy zestawu'!$E$6&gt;=Arkusz2!C10139,"CPV 15",0)</f>
        <v>0</v>
      </c>
    </row>
    <row r="10140" spans="3:4">
      <c r="C10140">
        <v>10139</v>
      </c>
      <c r="D10140">
        <f>IF('Dobór mocy zestawu'!$E$6&gt;=Arkusz2!C10140,"CPV 15",0)</f>
        <v>0</v>
      </c>
    </row>
    <row r="10141" spans="3:4">
      <c r="C10141">
        <v>10140</v>
      </c>
      <c r="D10141">
        <f>IF('Dobór mocy zestawu'!$E$6&gt;=Arkusz2!C10141,"CPV 15",0)</f>
        <v>0</v>
      </c>
    </row>
    <row r="10142" spans="3:4">
      <c r="C10142">
        <v>10141</v>
      </c>
      <c r="D10142">
        <f>IF('Dobór mocy zestawu'!$E$6&gt;=Arkusz2!C10142,"CPV 15",0)</f>
        <v>0</v>
      </c>
    </row>
    <row r="10143" spans="3:4">
      <c r="C10143">
        <v>10142</v>
      </c>
      <c r="D10143">
        <f>IF('Dobór mocy zestawu'!$E$6&gt;=Arkusz2!C10143,"CPV 15",0)</f>
        <v>0</v>
      </c>
    </row>
    <row r="10144" spans="3:4">
      <c r="C10144">
        <v>10143</v>
      </c>
      <c r="D10144">
        <f>IF('Dobór mocy zestawu'!$E$6&gt;=Arkusz2!C10144,"CPV 15",0)</f>
        <v>0</v>
      </c>
    </row>
    <row r="10145" spans="3:4">
      <c r="C10145">
        <v>10144</v>
      </c>
      <c r="D10145">
        <f>IF('Dobór mocy zestawu'!$E$6&gt;=Arkusz2!C10145,"CPV 15",0)</f>
        <v>0</v>
      </c>
    </row>
    <row r="10146" spans="3:4">
      <c r="C10146">
        <v>10145</v>
      </c>
      <c r="D10146">
        <f>IF('Dobór mocy zestawu'!$E$6&gt;=Arkusz2!C10146,"CPV 15",0)</f>
        <v>0</v>
      </c>
    </row>
    <row r="10147" spans="3:4">
      <c r="C10147">
        <v>10146</v>
      </c>
      <c r="D10147">
        <f>IF('Dobór mocy zestawu'!$E$6&gt;=Arkusz2!C10147,"CPV 15",0)</f>
        <v>0</v>
      </c>
    </row>
    <row r="10148" spans="3:4">
      <c r="C10148">
        <v>10147</v>
      </c>
      <c r="D10148">
        <f>IF('Dobór mocy zestawu'!$E$6&gt;=Arkusz2!C10148,"CPV 15",0)</f>
        <v>0</v>
      </c>
    </row>
    <row r="10149" spans="3:4">
      <c r="C10149">
        <v>10148</v>
      </c>
      <c r="D10149">
        <f>IF('Dobór mocy zestawu'!$E$6&gt;=Arkusz2!C10149,"CPV 15",0)</f>
        <v>0</v>
      </c>
    </row>
    <row r="10150" spans="3:4">
      <c r="C10150">
        <v>10149</v>
      </c>
      <c r="D10150">
        <f>IF('Dobór mocy zestawu'!$E$6&gt;=Arkusz2!C10150,"CPV 15",0)</f>
        <v>0</v>
      </c>
    </row>
    <row r="10151" spans="3:4">
      <c r="C10151">
        <v>10150</v>
      </c>
      <c r="D10151">
        <f>IF('Dobór mocy zestawu'!$E$6&gt;=Arkusz2!C10151,"CPV 15",0)</f>
        <v>0</v>
      </c>
    </row>
    <row r="10152" spans="3:4">
      <c r="C10152">
        <v>10151</v>
      </c>
      <c r="D10152">
        <f>IF('Dobór mocy zestawu'!$E$6&gt;=Arkusz2!C10152,"CPV 15",0)</f>
        <v>0</v>
      </c>
    </row>
    <row r="10153" spans="3:4">
      <c r="C10153">
        <v>10152</v>
      </c>
      <c r="D10153">
        <f>IF('Dobór mocy zestawu'!$E$6&gt;=Arkusz2!C10153,"CPV 15",0)</f>
        <v>0</v>
      </c>
    </row>
    <row r="10154" spans="3:4">
      <c r="C10154">
        <v>10153</v>
      </c>
      <c r="D10154">
        <f>IF('Dobór mocy zestawu'!$E$6&gt;=Arkusz2!C10154,"CPV 15",0)</f>
        <v>0</v>
      </c>
    </row>
    <row r="10155" spans="3:4">
      <c r="C10155">
        <v>10154</v>
      </c>
      <c r="D10155">
        <f>IF('Dobór mocy zestawu'!$E$6&gt;=Arkusz2!C10155,"CPV 15",0)</f>
        <v>0</v>
      </c>
    </row>
    <row r="10156" spans="3:4">
      <c r="C10156">
        <v>10155</v>
      </c>
      <c r="D10156">
        <f>IF('Dobór mocy zestawu'!$E$6&gt;=Arkusz2!C10156,"CPV 15",0)</f>
        <v>0</v>
      </c>
    </row>
    <row r="10157" spans="3:4">
      <c r="C10157">
        <v>10156</v>
      </c>
      <c r="D10157">
        <f>IF('Dobór mocy zestawu'!$E$6&gt;=Arkusz2!C10157,"CPV 15",0)</f>
        <v>0</v>
      </c>
    </row>
    <row r="10158" spans="3:4">
      <c r="C10158">
        <v>10157</v>
      </c>
      <c r="D10158">
        <f>IF('Dobór mocy zestawu'!$E$6&gt;=Arkusz2!C10158,"CPV 15",0)</f>
        <v>0</v>
      </c>
    </row>
    <row r="10159" spans="3:4">
      <c r="C10159">
        <v>10158</v>
      </c>
      <c r="D10159">
        <f>IF('Dobór mocy zestawu'!$E$6&gt;=Arkusz2!C10159,"CPV 15",0)</f>
        <v>0</v>
      </c>
    </row>
    <row r="10160" spans="3:4">
      <c r="C10160">
        <v>10159</v>
      </c>
      <c r="D10160">
        <f>IF('Dobór mocy zestawu'!$E$6&gt;=Arkusz2!C10160,"CPV 15",0)</f>
        <v>0</v>
      </c>
    </row>
    <row r="10161" spans="3:4">
      <c r="C10161">
        <v>10160</v>
      </c>
      <c r="D10161">
        <f>IF('Dobór mocy zestawu'!$E$6&gt;=Arkusz2!C10161,"CPV 15",0)</f>
        <v>0</v>
      </c>
    </row>
    <row r="10162" spans="3:4">
      <c r="C10162">
        <v>10161</v>
      </c>
      <c r="D10162">
        <f>IF('Dobór mocy zestawu'!$E$6&gt;=Arkusz2!C10162,"CPV 15",0)</f>
        <v>0</v>
      </c>
    </row>
    <row r="10163" spans="3:4">
      <c r="C10163">
        <v>10162</v>
      </c>
      <c r="D10163">
        <f>IF('Dobór mocy zestawu'!$E$6&gt;=Arkusz2!C10163,"CPV 15",0)</f>
        <v>0</v>
      </c>
    </row>
    <row r="10164" spans="3:4">
      <c r="C10164">
        <v>10163</v>
      </c>
      <c r="D10164">
        <f>IF('Dobór mocy zestawu'!$E$6&gt;=Arkusz2!C10164,"CPV 15",0)</f>
        <v>0</v>
      </c>
    </row>
    <row r="10165" spans="3:4">
      <c r="C10165">
        <v>10164</v>
      </c>
      <c r="D10165">
        <f>IF('Dobór mocy zestawu'!$E$6&gt;=Arkusz2!C10165,"CPV 15",0)</f>
        <v>0</v>
      </c>
    </row>
    <row r="10166" spans="3:4">
      <c r="C10166">
        <v>10165</v>
      </c>
      <c r="D10166">
        <f>IF('Dobór mocy zestawu'!$E$6&gt;=Arkusz2!C10166,"CPV 15",0)</f>
        <v>0</v>
      </c>
    </row>
    <row r="10167" spans="3:4">
      <c r="C10167">
        <v>10166</v>
      </c>
      <c r="D10167">
        <f>IF('Dobór mocy zestawu'!$E$6&gt;=Arkusz2!C10167,"CPV 15",0)</f>
        <v>0</v>
      </c>
    </row>
    <row r="10168" spans="3:4">
      <c r="C10168">
        <v>10167</v>
      </c>
      <c r="D10168">
        <f>IF('Dobór mocy zestawu'!$E$6&gt;=Arkusz2!C10168,"CPV 15",0)</f>
        <v>0</v>
      </c>
    </row>
    <row r="10169" spans="3:4">
      <c r="C10169">
        <v>10168</v>
      </c>
      <c r="D10169">
        <f>IF('Dobór mocy zestawu'!$E$6&gt;=Arkusz2!C10169,"CPV 15",0)</f>
        <v>0</v>
      </c>
    </row>
    <row r="10170" spans="3:4">
      <c r="C10170">
        <v>10169</v>
      </c>
      <c r="D10170">
        <f>IF('Dobór mocy zestawu'!$E$6&gt;=Arkusz2!C10170,"CPV 15",0)</f>
        <v>0</v>
      </c>
    </row>
    <row r="10171" spans="3:4">
      <c r="C10171">
        <v>10170</v>
      </c>
      <c r="D10171">
        <f>IF('Dobór mocy zestawu'!$E$6&gt;=Arkusz2!C10171,"CPV 15",0)</f>
        <v>0</v>
      </c>
    </row>
    <row r="10172" spans="3:4">
      <c r="C10172">
        <v>10171</v>
      </c>
      <c r="D10172">
        <f>IF('Dobór mocy zestawu'!$E$6&gt;=Arkusz2!C10172,"CPV 15",0)</f>
        <v>0</v>
      </c>
    </row>
    <row r="10173" spans="3:4">
      <c r="C10173">
        <v>10172</v>
      </c>
      <c r="D10173">
        <f>IF('Dobór mocy zestawu'!$E$6&gt;=Arkusz2!C10173,"CPV 15",0)</f>
        <v>0</v>
      </c>
    </row>
    <row r="10174" spans="3:4">
      <c r="C10174">
        <v>10173</v>
      </c>
      <c r="D10174">
        <f>IF('Dobór mocy zestawu'!$E$6&gt;=Arkusz2!C10174,"CPV 15",0)</f>
        <v>0</v>
      </c>
    </row>
    <row r="10175" spans="3:4">
      <c r="C10175">
        <v>10174</v>
      </c>
      <c r="D10175">
        <f>IF('Dobór mocy zestawu'!$E$6&gt;=Arkusz2!C10175,"CPV 15",0)</f>
        <v>0</v>
      </c>
    </row>
    <row r="10176" spans="3:4">
      <c r="C10176">
        <v>10175</v>
      </c>
      <c r="D10176">
        <f>IF('Dobór mocy zestawu'!$E$6&gt;=Arkusz2!C10176,"CPV 15",0)</f>
        <v>0</v>
      </c>
    </row>
    <row r="10177" spans="3:4">
      <c r="C10177">
        <v>10176</v>
      </c>
      <c r="D10177">
        <f>IF('Dobór mocy zestawu'!$E$6&gt;=Arkusz2!C10177,"CPV 15",0)</f>
        <v>0</v>
      </c>
    </row>
    <row r="10178" spans="3:4">
      <c r="C10178">
        <v>10177</v>
      </c>
      <c r="D10178">
        <f>IF('Dobór mocy zestawu'!$E$6&gt;=Arkusz2!C10178,"CPV 15",0)</f>
        <v>0</v>
      </c>
    </row>
    <row r="10179" spans="3:4">
      <c r="C10179">
        <v>10178</v>
      </c>
      <c r="D10179">
        <f>IF('Dobór mocy zestawu'!$E$6&gt;=Arkusz2!C10179,"CPV 15",0)</f>
        <v>0</v>
      </c>
    </row>
    <row r="10180" spans="3:4">
      <c r="C10180">
        <v>10179</v>
      </c>
      <c r="D10180">
        <f>IF('Dobór mocy zestawu'!$E$6&gt;=Arkusz2!C10180,"CPV 15",0)</f>
        <v>0</v>
      </c>
    </row>
    <row r="10181" spans="3:4">
      <c r="C10181">
        <v>10180</v>
      </c>
      <c r="D10181">
        <f>IF('Dobór mocy zestawu'!$E$6&gt;=Arkusz2!C10181,"CPV 15",0)</f>
        <v>0</v>
      </c>
    </row>
    <row r="10182" spans="3:4">
      <c r="C10182">
        <v>10181</v>
      </c>
      <c r="D10182">
        <f>IF('Dobór mocy zestawu'!$E$6&gt;=Arkusz2!C10182,"CPV 15",0)</f>
        <v>0</v>
      </c>
    </row>
    <row r="10183" spans="3:4">
      <c r="C10183">
        <v>10182</v>
      </c>
      <c r="D10183">
        <f>IF('Dobór mocy zestawu'!$E$6&gt;=Arkusz2!C10183,"CPV 15",0)</f>
        <v>0</v>
      </c>
    </row>
    <row r="10184" spans="3:4">
      <c r="C10184">
        <v>10183</v>
      </c>
      <c r="D10184">
        <f>IF('Dobór mocy zestawu'!$E$6&gt;=Arkusz2!C10184,"CPV 15",0)</f>
        <v>0</v>
      </c>
    </row>
    <row r="10185" spans="3:4">
      <c r="C10185">
        <v>10184</v>
      </c>
      <c r="D10185">
        <f>IF('Dobór mocy zestawu'!$E$6&gt;=Arkusz2!C10185,"CPV 15",0)</f>
        <v>0</v>
      </c>
    </row>
    <row r="10186" spans="3:4">
      <c r="C10186">
        <v>10185</v>
      </c>
      <c r="D10186">
        <f>IF('Dobór mocy zestawu'!$E$6&gt;=Arkusz2!C10186,"CPV 15",0)</f>
        <v>0</v>
      </c>
    </row>
    <row r="10187" spans="3:4">
      <c r="C10187">
        <v>10186</v>
      </c>
      <c r="D10187">
        <f>IF('Dobór mocy zestawu'!$E$6&gt;=Arkusz2!C10187,"CPV 15",0)</f>
        <v>0</v>
      </c>
    </row>
    <row r="10188" spans="3:4">
      <c r="C10188">
        <v>10187</v>
      </c>
      <c r="D10188">
        <f>IF('Dobór mocy zestawu'!$E$6&gt;=Arkusz2!C10188,"CPV 15",0)</f>
        <v>0</v>
      </c>
    </row>
    <row r="10189" spans="3:4">
      <c r="C10189">
        <v>10188</v>
      </c>
      <c r="D10189">
        <f>IF('Dobór mocy zestawu'!$E$6&gt;=Arkusz2!C10189,"CPV 15",0)</f>
        <v>0</v>
      </c>
    </row>
    <row r="10190" spans="3:4">
      <c r="C10190">
        <v>10189</v>
      </c>
      <c r="D10190">
        <f>IF('Dobór mocy zestawu'!$E$6&gt;=Arkusz2!C10190,"CPV 15",0)</f>
        <v>0</v>
      </c>
    </row>
    <row r="10191" spans="3:4">
      <c r="C10191">
        <v>10190</v>
      </c>
      <c r="D10191">
        <f>IF('Dobór mocy zestawu'!$E$6&gt;=Arkusz2!C10191,"CPV 15",0)</f>
        <v>0</v>
      </c>
    </row>
    <row r="10192" spans="3:4">
      <c r="C10192">
        <v>10191</v>
      </c>
      <c r="D10192">
        <f>IF('Dobór mocy zestawu'!$E$6&gt;=Arkusz2!C10192,"CPV 15",0)</f>
        <v>0</v>
      </c>
    </row>
    <row r="10193" spans="3:4">
      <c r="C10193">
        <v>10192</v>
      </c>
      <c r="D10193">
        <f>IF('Dobór mocy zestawu'!$E$6&gt;=Arkusz2!C10193,"CPV 15",0)</f>
        <v>0</v>
      </c>
    </row>
    <row r="10194" spans="3:4">
      <c r="C10194">
        <v>10193</v>
      </c>
      <c r="D10194">
        <f>IF('Dobór mocy zestawu'!$E$6&gt;=Arkusz2!C10194,"CPV 15",0)</f>
        <v>0</v>
      </c>
    </row>
    <row r="10195" spans="3:4">
      <c r="C10195">
        <v>10194</v>
      </c>
      <c r="D10195">
        <f>IF('Dobór mocy zestawu'!$E$6&gt;=Arkusz2!C10195,"CPV 15",0)</f>
        <v>0</v>
      </c>
    </row>
    <row r="10196" spans="3:4">
      <c r="C10196">
        <v>10195</v>
      </c>
      <c r="D10196">
        <f>IF('Dobór mocy zestawu'!$E$6&gt;=Arkusz2!C10196,"CPV 15",0)</f>
        <v>0</v>
      </c>
    </row>
    <row r="10197" spans="3:4">
      <c r="C10197">
        <v>10196</v>
      </c>
      <c r="D10197">
        <f>IF('Dobór mocy zestawu'!$E$6&gt;=Arkusz2!C10197,"CPV 15",0)</f>
        <v>0</v>
      </c>
    </row>
    <row r="10198" spans="3:4">
      <c r="C10198">
        <v>10197</v>
      </c>
      <c r="D10198">
        <f>IF('Dobór mocy zestawu'!$E$6&gt;=Arkusz2!C10198,"CPV 15",0)</f>
        <v>0</v>
      </c>
    </row>
    <row r="10199" spans="3:4">
      <c r="C10199">
        <v>10198</v>
      </c>
      <c r="D10199">
        <f>IF('Dobór mocy zestawu'!$E$6&gt;=Arkusz2!C10199,"CPV 15",0)</f>
        <v>0</v>
      </c>
    </row>
    <row r="10200" spans="3:4">
      <c r="C10200">
        <v>10199</v>
      </c>
      <c r="D10200">
        <f>IF('Dobór mocy zestawu'!$E$6&gt;=Arkusz2!C10200,"CPV 15",0)</f>
        <v>0</v>
      </c>
    </row>
    <row r="10201" spans="3:4">
      <c r="C10201">
        <v>10200</v>
      </c>
      <c r="D10201">
        <f>IF('Dobór mocy zestawu'!$E$6&gt;=Arkusz2!C10201,"CPV 15",0)</f>
        <v>0</v>
      </c>
    </row>
    <row r="10202" spans="3:4">
      <c r="C10202">
        <v>10201</v>
      </c>
      <c r="D10202">
        <f>IF('Dobór mocy zestawu'!$E$6&gt;=Arkusz2!C10202,"CPV 15",0)</f>
        <v>0</v>
      </c>
    </row>
    <row r="10203" spans="3:4">
      <c r="C10203">
        <v>10202</v>
      </c>
      <c r="D10203">
        <f>IF('Dobór mocy zestawu'!$E$6&gt;=Arkusz2!C10203,"CPV 15",0)</f>
        <v>0</v>
      </c>
    </row>
    <row r="10204" spans="3:4">
      <c r="C10204">
        <v>10203</v>
      </c>
      <c r="D10204">
        <f>IF('Dobór mocy zestawu'!$E$6&gt;=Arkusz2!C10204,"CPV 15",0)</f>
        <v>0</v>
      </c>
    </row>
    <row r="10205" spans="3:4">
      <c r="C10205">
        <v>10204</v>
      </c>
      <c r="D10205">
        <f>IF('Dobór mocy zestawu'!$E$6&gt;=Arkusz2!C10205,"CPV 15",0)</f>
        <v>0</v>
      </c>
    </row>
    <row r="10206" spans="3:4">
      <c r="C10206">
        <v>10205</v>
      </c>
      <c r="D10206">
        <f>IF('Dobór mocy zestawu'!$E$6&gt;=Arkusz2!C10206,"CPV 15",0)</f>
        <v>0</v>
      </c>
    </row>
    <row r="10207" spans="3:4">
      <c r="C10207">
        <v>10206</v>
      </c>
      <c r="D10207">
        <f>IF('Dobór mocy zestawu'!$E$6&gt;=Arkusz2!C10207,"CPV 15",0)</f>
        <v>0</v>
      </c>
    </row>
    <row r="10208" spans="3:4">
      <c r="C10208">
        <v>10207</v>
      </c>
      <c r="D10208">
        <f>IF('Dobór mocy zestawu'!$E$6&gt;=Arkusz2!C10208,"CPV 15",0)</f>
        <v>0</v>
      </c>
    </row>
    <row r="10209" spans="3:4">
      <c r="C10209">
        <v>10208</v>
      </c>
      <c r="D10209">
        <f>IF('Dobór mocy zestawu'!$E$6&gt;=Arkusz2!C10209,"CPV 15",0)</f>
        <v>0</v>
      </c>
    </row>
    <row r="10210" spans="3:4">
      <c r="C10210">
        <v>10209</v>
      </c>
      <c r="D10210">
        <f>IF('Dobór mocy zestawu'!$E$6&gt;=Arkusz2!C10210,"CPV 15",0)</f>
        <v>0</v>
      </c>
    </row>
    <row r="10211" spans="3:4">
      <c r="C10211">
        <v>10210</v>
      </c>
      <c r="D10211">
        <f>IF('Dobór mocy zestawu'!$E$6&gt;=Arkusz2!C10211,"CPV 15",0)</f>
        <v>0</v>
      </c>
    </row>
    <row r="10212" spans="3:4">
      <c r="C10212">
        <v>10211</v>
      </c>
      <c r="D10212">
        <f>IF('Dobór mocy zestawu'!$E$6&gt;=Arkusz2!C10212,"CPV 15",0)</f>
        <v>0</v>
      </c>
    </row>
    <row r="10213" spans="3:4">
      <c r="C10213">
        <v>10212</v>
      </c>
      <c r="D10213">
        <f>IF('Dobór mocy zestawu'!$E$6&gt;=Arkusz2!C10213,"CPV 15",0)</f>
        <v>0</v>
      </c>
    </row>
    <row r="10214" spans="3:4">
      <c r="C10214">
        <v>10213</v>
      </c>
      <c r="D10214">
        <f>IF('Dobór mocy zestawu'!$E$6&gt;=Arkusz2!C10214,"CPV 15",0)</f>
        <v>0</v>
      </c>
    </row>
    <row r="10215" spans="3:4">
      <c r="C10215">
        <v>10214</v>
      </c>
      <c r="D10215">
        <f>IF('Dobór mocy zestawu'!$E$6&gt;=Arkusz2!C10215,"CPV 15",0)</f>
        <v>0</v>
      </c>
    </row>
    <row r="10216" spans="3:4">
      <c r="C10216">
        <v>10215</v>
      </c>
      <c r="D10216">
        <f>IF('Dobór mocy zestawu'!$E$6&gt;=Arkusz2!C10216,"CPV 15",0)</f>
        <v>0</v>
      </c>
    </row>
    <row r="10217" spans="3:4">
      <c r="C10217">
        <v>10216</v>
      </c>
      <c r="D10217">
        <f>IF('Dobór mocy zestawu'!$E$6&gt;=Arkusz2!C10217,"CPV 15",0)</f>
        <v>0</v>
      </c>
    </row>
    <row r="10218" spans="3:4">
      <c r="C10218">
        <v>10217</v>
      </c>
      <c r="D10218">
        <f>IF('Dobór mocy zestawu'!$E$6&gt;=Arkusz2!C10218,"CPV 15",0)</f>
        <v>0</v>
      </c>
    </row>
    <row r="10219" spans="3:4">
      <c r="C10219">
        <v>10218</v>
      </c>
      <c r="D10219">
        <f>IF('Dobór mocy zestawu'!$E$6&gt;=Arkusz2!C10219,"CPV 15",0)</f>
        <v>0</v>
      </c>
    </row>
    <row r="10220" spans="3:4">
      <c r="C10220">
        <v>10219</v>
      </c>
      <c r="D10220">
        <f>IF('Dobór mocy zestawu'!$E$6&gt;=Arkusz2!C10220,"CPV 15",0)</f>
        <v>0</v>
      </c>
    </row>
    <row r="10221" spans="3:4">
      <c r="C10221">
        <v>10220</v>
      </c>
      <c r="D10221">
        <f>IF('Dobór mocy zestawu'!$E$6&gt;=Arkusz2!C10221,"CPV 15",0)</f>
        <v>0</v>
      </c>
    </row>
    <row r="10222" spans="3:4">
      <c r="C10222">
        <v>10221</v>
      </c>
      <c r="D10222">
        <f>IF('Dobór mocy zestawu'!$E$6&gt;=Arkusz2!C10222,"CPV 15",0)</f>
        <v>0</v>
      </c>
    </row>
    <row r="10223" spans="3:4">
      <c r="C10223">
        <v>10222</v>
      </c>
      <c r="D10223">
        <f>IF('Dobór mocy zestawu'!$E$6&gt;=Arkusz2!C10223,"CPV 15",0)</f>
        <v>0</v>
      </c>
    </row>
    <row r="10224" spans="3:4">
      <c r="C10224">
        <v>10223</v>
      </c>
      <c r="D10224">
        <f>IF('Dobór mocy zestawu'!$E$6&gt;=Arkusz2!C10224,"CPV 15",0)</f>
        <v>0</v>
      </c>
    </row>
    <row r="10225" spans="3:4">
      <c r="C10225">
        <v>10224</v>
      </c>
      <c r="D10225">
        <f>IF('Dobór mocy zestawu'!$E$6&gt;=Arkusz2!C10225,"CPV 15",0)</f>
        <v>0</v>
      </c>
    </row>
    <row r="10226" spans="3:4">
      <c r="C10226">
        <v>10225</v>
      </c>
      <c r="D10226">
        <f>IF('Dobór mocy zestawu'!$E$6&gt;=Arkusz2!C10226,"CPV 15",0)</f>
        <v>0</v>
      </c>
    </row>
    <row r="10227" spans="3:4">
      <c r="C10227">
        <v>10226</v>
      </c>
      <c r="D10227">
        <f>IF('Dobór mocy zestawu'!$E$6&gt;=Arkusz2!C10227,"CPV 15",0)</f>
        <v>0</v>
      </c>
    </row>
    <row r="10228" spans="3:4">
      <c r="C10228">
        <v>10227</v>
      </c>
      <c r="D10228">
        <f>IF('Dobór mocy zestawu'!$E$6&gt;=Arkusz2!C10228,"CPV 15",0)</f>
        <v>0</v>
      </c>
    </row>
    <row r="10229" spans="3:4">
      <c r="C10229">
        <v>10228</v>
      </c>
      <c r="D10229">
        <f>IF('Dobór mocy zestawu'!$E$6&gt;=Arkusz2!C10229,"CPV 15",0)</f>
        <v>0</v>
      </c>
    </row>
    <row r="10230" spans="3:4">
      <c r="C10230">
        <v>10229</v>
      </c>
      <c r="D10230">
        <f>IF('Dobór mocy zestawu'!$E$6&gt;=Arkusz2!C10230,"CPV 15",0)</f>
        <v>0</v>
      </c>
    </row>
    <row r="10231" spans="3:4">
      <c r="C10231">
        <v>10230</v>
      </c>
      <c r="D10231">
        <f>IF('Dobór mocy zestawu'!$E$6&gt;=Arkusz2!C10231,"CPV 15",0)</f>
        <v>0</v>
      </c>
    </row>
    <row r="10232" spans="3:4">
      <c r="C10232">
        <v>10231</v>
      </c>
      <c r="D10232">
        <f>IF('Dobór mocy zestawu'!$E$6&gt;=Arkusz2!C10232,"CPV 15",0)</f>
        <v>0</v>
      </c>
    </row>
    <row r="10233" spans="3:4">
      <c r="C10233">
        <v>10232</v>
      </c>
      <c r="D10233">
        <f>IF('Dobór mocy zestawu'!$E$6&gt;=Arkusz2!C10233,"CPV 15",0)</f>
        <v>0</v>
      </c>
    </row>
    <row r="10234" spans="3:4">
      <c r="C10234">
        <v>10233</v>
      </c>
      <c r="D10234">
        <f>IF('Dobór mocy zestawu'!$E$6&gt;=Arkusz2!C10234,"CPV 15",0)</f>
        <v>0</v>
      </c>
    </row>
    <row r="10235" spans="3:4">
      <c r="C10235">
        <v>10234</v>
      </c>
      <c r="D10235">
        <f>IF('Dobór mocy zestawu'!$E$6&gt;=Arkusz2!C10235,"CPV 15",0)</f>
        <v>0</v>
      </c>
    </row>
    <row r="10236" spans="3:4">
      <c r="C10236">
        <v>10235</v>
      </c>
      <c r="D10236">
        <f>IF('Dobór mocy zestawu'!$E$6&gt;=Arkusz2!C10236,"CPV 15",0)</f>
        <v>0</v>
      </c>
    </row>
    <row r="10237" spans="3:4">
      <c r="C10237">
        <v>10236</v>
      </c>
      <c r="D10237">
        <f>IF('Dobór mocy zestawu'!$E$6&gt;=Arkusz2!C10237,"CPV 15",0)</f>
        <v>0</v>
      </c>
    </row>
    <row r="10238" spans="3:4">
      <c r="C10238">
        <v>10237</v>
      </c>
      <c r="D10238">
        <f>IF('Dobór mocy zestawu'!$E$6&gt;=Arkusz2!C10238,"CPV 15",0)</f>
        <v>0</v>
      </c>
    </row>
    <row r="10239" spans="3:4">
      <c r="C10239">
        <v>10238</v>
      </c>
      <c r="D10239">
        <f>IF('Dobór mocy zestawu'!$E$6&gt;=Arkusz2!C10239,"CPV 15",0)</f>
        <v>0</v>
      </c>
    </row>
    <row r="10240" spans="3:4">
      <c r="C10240">
        <v>10239</v>
      </c>
      <c r="D10240">
        <f>IF('Dobór mocy zestawu'!$E$6&gt;=Arkusz2!C10240,"CPV 15",0)</f>
        <v>0</v>
      </c>
    </row>
    <row r="10241" spans="3:4">
      <c r="C10241">
        <v>10240</v>
      </c>
      <c r="D10241">
        <f>IF('Dobór mocy zestawu'!$E$6&gt;=Arkusz2!C10241,"CPV 15",0)</f>
        <v>0</v>
      </c>
    </row>
    <row r="10242" spans="3:4">
      <c r="C10242">
        <v>10241</v>
      </c>
      <c r="D10242">
        <f>IF('Dobór mocy zestawu'!$E$6&gt;=Arkusz2!C10242,"CPV 15",0)</f>
        <v>0</v>
      </c>
    </row>
    <row r="10243" spans="3:4">
      <c r="C10243">
        <v>10242</v>
      </c>
      <c r="D10243">
        <f>IF('Dobór mocy zestawu'!$E$6&gt;=Arkusz2!C10243,"CPV 15",0)</f>
        <v>0</v>
      </c>
    </row>
    <row r="10244" spans="3:4">
      <c r="C10244">
        <v>10243</v>
      </c>
      <c r="D10244">
        <f>IF('Dobór mocy zestawu'!$E$6&gt;=Arkusz2!C10244,"CPV 15",0)</f>
        <v>0</v>
      </c>
    </row>
    <row r="10245" spans="3:4">
      <c r="C10245">
        <v>10244</v>
      </c>
      <c r="D10245">
        <f>IF('Dobór mocy zestawu'!$E$6&gt;=Arkusz2!C10245,"CPV 15",0)</f>
        <v>0</v>
      </c>
    </row>
    <row r="10246" spans="3:4">
      <c r="C10246">
        <v>10245</v>
      </c>
      <c r="D10246">
        <f>IF('Dobór mocy zestawu'!$E$6&gt;=Arkusz2!C10246,"CPV 15",0)</f>
        <v>0</v>
      </c>
    </row>
    <row r="10247" spans="3:4">
      <c r="C10247">
        <v>10246</v>
      </c>
      <c r="D10247">
        <f>IF('Dobór mocy zestawu'!$E$6&gt;=Arkusz2!C10247,"CPV 15",0)</f>
        <v>0</v>
      </c>
    </row>
    <row r="10248" spans="3:4">
      <c r="C10248">
        <v>10247</v>
      </c>
      <c r="D10248">
        <f>IF('Dobór mocy zestawu'!$E$6&gt;=Arkusz2!C10248,"CPV 15",0)</f>
        <v>0</v>
      </c>
    </row>
    <row r="10249" spans="3:4">
      <c r="C10249">
        <v>10248</v>
      </c>
      <c r="D10249">
        <f>IF('Dobór mocy zestawu'!$E$6&gt;=Arkusz2!C10249,"CPV 15",0)</f>
        <v>0</v>
      </c>
    </row>
    <row r="10250" spans="3:4">
      <c r="C10250">
        <v>10249</v>
      </c>
      <c r="D10250">
        <f>IF('Dobór mocy zestawu'!$E$6&gt;=Arkusz2!C10250,"CPV 15",0)</f>
        <v>0</v>
      </c>
    </row>
    <row r="10251" spans="3:4">
      <c r="C10251">
        <v>10250</v>
      </c>
      <c r="D10251">
        <f>IF('Dobór mocy zestawu'!$E$6&gt;=Arkusz2!C10251,"CPV 15",0)</f>
        <v>0</v>
      </c>
    </row>
    <row r="10252" spans="3:4">
      <c r="C10252">
        <v>10251</v>
      </c>
      <c r="D10252">
        <f>IF('Dobór mocy zestawu'!$E$6&gt;=Arkusz2!C10252,"CPV 15",0)</f>
        <v>0</v>
      </c>
    </row>
    <row r="10253" spans="3:4">
      <c r="C10253">
        <v>10252</v>
      </c>
      <c r="D10253">
        <f>IF('Dobór mocy zestawu'!$E$6&gt;=Arkusz2!C10253,"CPV 15",0)</f>
        <v>0</v>
      </c>
    </row>
    <row r="10254" spans="3:4">
      <c r="C10254">
        <v>10253</v>
      </c>
      <c r="D10254">
        <f>IF('Dobór mocy zestawu'!$E$6&gt;=Arkusz2!C10254,"CPV 15",0)</f>
        <v>0</v>
      </c>
    </row>
    <row r="10255" spans="3:4">
      <c r="C10255">
        <v>10254</v>
      </c>
      <c r="D10255">
        <f>IF('Dobór mocy zestawu'!$E$6&gt;=Arkusz2!C10255,"CPV 15",0)</f>
        <v>0</v>
      </c>
    </row>
    <row r="10256" spans="3:4">
      <c r="C10256">
        <v>10255</v>
      </c>
      <c r="D10256">
        <f>IF('Dobór mocy zestawu'!$E$6&gt;=Arkusz2!C10256,"CPV 15",0)</f>
        <v>0</v>
      </c>
    </row>
    <row r="10257" spans="3:4">
      <c r="C10257">
        <v>10256</v>
      </c>
      <c r="D10257">
        <f>IF('Dobór mocy zestawu'!$E$6&gt;=Arkusz2!C10257,"CPV 15",0)</f>
        <v>0</v>
      </c>
    </row>
    <row r="10258" spans="3:4">
      <c r="C10258">
        <v>10257</v>
      </c>
      <c r="D10258">
        <f>IF('Dobór mocy zestawu'!$E$6&gt;=Arkusz2!C10258,"CPV 15",0)</f>
        <v>0</v>
      </c>
    </row>
    <row r="10259" spans="3:4">
      <c r="C10259">
        <v>10258</v>
      </c>
      <c r="D10259">
        <f>IF('Dobór mocy zestawu'!$E$6&gt;=Arkusz2!C10259,"CPV 15",0)</f>
        <v>0</v>
      </c>
    </row>
    <row r="10260" spans="3:4">
      <c r="C10260">
        <v>10259</v>
      </c>
      <c r="D10260">
        <f>IF('Dobór mocy zestawu'!$E$6&gt;=Arkusz2!C10260,"CPV 15",0)</f>
        <v>0</v>
      </c>
    </row>
    <row r="10261" spans="3:4">
      <c r="C10261">
        <v>10260</v>
      </c>
      <c r="D10261">
        <f>IF('Dobór mocy zestawu'!$E$6&gt;=Arkusz2!C10261,"CPV 15",0)</f>
        <v>0</v>
      </c>
    </row>
    <row r="10262" spans="3:4">
      <c r="C10262">
        <v>10261</v>
      </c>
      <c r="D10262">
        <f>IF('Dobór mocy zestawu'!$E$6&gt;=Arkusz2!C10262,"CPV 15",0)</f>
        <v>0</v>
      </c>
    </row>
    <row r="10263" spans="3:4">
      <c r="C10263">
        <v>10262</v>
      </c>
      <c r="D10263">
        <f>IF('Dobór mocy zestawu'!$E$6&gt;=Arkusz2!C10263,"CPV 15",0)</f>
        <v>0</v>
      </c>
    </row>
    <row r="10264" spans="3:4">
      <c r="C10264">
        <v>10263</v>
      </c>
      <c r="D10264">
        <f>IF('Dobór mocy zestawu'!$E$6&gt;=Arkusz2!C10264,"CPV 15",0)</f>
        <v>0</v>
      </c>
    </row>
    <row r="10265" spans="3:4">
      <c r="C10265">
        <v>10264</v>
      </c>
      <c r="D10265">
        <f>IF('Dobór mocy zestawu'!$E$6&gt;=Arkusz2!C10265,"CPV 15",0)</f>
        <v>0</v>
      </c>
    </row>
    <row r="10266" spans="3:4">
      <c r="C10266">
        <v>10265</v>
      </c>
      <c r="D10266">
        <f>IF('Dobór mocy zestawu'!$E$6&gt;=Arkusz2!C10266,"CPV 15",0)</f>
        <v>0</v>
      </c>
    </row>
    <row r="10267" spans="3:4">
      <c r="C10267">
        <v>10266</v>
      </c>
      <c r="D10267">
        <f>IF('Dobór mocy zestawu'!$E$6&gt;=Arkusz2!C10267,"CPV 15",0)</f>
        <v>0</v>
      </c>
    </row>
    <row r="10268" spans="3:4">
      <c r="C10268">
        <v>10267</v>
      </c>
      <c r="D10268">
        <f>IF('Dobór mocy zestawu'!$E$6&gt;=Arkusz2!C10268,"CPV 15",0)</f>
        <v>0</v>
      </c>
    </row>
    <row r="10269" spans="3:4">
      <c r="C10269">
        <v>10268</v>
      </c>
      <c r="D10269">
        <f>IF('Dobór mocy zestawu'!$E$6&gt;=Arkusz2!C10269,"CPV 15",0)</f>
        <v>0</v>
      </c>
    </row>
    <row r="10270" spans="3:4">
      <c r="C10270">
        <v>10269</v>
      </c>
      <c r="D10270">
        <f>IF('Dobór mocy zestawu'!$E$6&gt;=Arkusz2!C10270,"CPV 15",0)</f>
        <v>0</v>
      </c>
    </row>
    <row r="10271" spans="3:4">
      <c r="C10271">
        <v>10270</v>
      </c>
      <c r="D10271">
        <f>IF('Dobór mocy zestawu'!$E$6&gt;=Arkusz2!C10271,"CPV 15",0)</f>
        <v>0</v>
      </c>
    </row>
    <row r="10272" spans="3:4">
      <c r="C10272">
        <v>10271</v>
      </c>
      <c r="D10272">
        <f>IF('Dobór mocy zestawu'!$E$6&gt;=Arkusz2!C10272,"CPV 15",0)</f>
        <v>0</v>
      </c>
    </row>
    <row r="10273" spans="3:4">
      <c r="C10273">
        <v>10272</v>
      </c>
      <c r="D10273">
        <f>IF('Dobór mocy zestawu'!$E$6&gt;=Arkusz2!C10273,"CPV 15",0)</f>
        <v>0</v>
      </c>
    </row>
    <row r="10274" spans="3:4">
      <c r="C10274">
        <v>10273</v>
      </c>
      <c r="D10274">
        <f>IF('Dobór mocy zestawu'!$E$6&gt;=Arkusz2!C10274,"CPV 15",0)</f>
        <v>0</v>
      </c>
    </row>
    <row r="10275" spans="3:4">
      <c r="C10275">
        <v>10274</v>
      </c>
      <c r="D10275">
        <f>IF('Dobór mocy zestawu'!$E$6&gt;=Arkusz2!C10275,"CPV 15",0)</f>
        <v>0</v>
      </c>
    </row>
    <row r="10276" spans="3:4">
      <c r="C10276">
        <v>10275</v>
      </c>
      <c r="D10276">
        <f>IF('Dobór mocy zestawu'!$E$6&gt;=Arkusz2!C10276,"CPV 15",0)</f>
        <v>0</v>
      </c>
    </row>
    <row r="10277" spans="3:4">
      <c r="C10277">
        <v>10276</v>
      </c>
      <c r="D10277">
        <f>IF('Dobór mocy zestawu'!$E$6&gt;=Arkusz2!C10277,"CPV 15",0)</f>
        <v>0</v>
      </c>
    </row>
    <row r="10278" spans="3:4">
      <c r="C10278">
        <v>10277</v>
      </c>
      <c r="D10278">
        <f>IF('Dobór mocy zestawu'!$E$6&gt;=Arkusz2!C10278,"CPV 15",0)</f>
        <v>0</v>
      </c>
    </row>
    <row r="10279" spans="3:4">
      <c r="C10279">
        <v>10278</v>
      </c>
      <c r="D10279">
        <f>IF('Dobór mocy zestawu'!$E$6&gt;=Arkusz2!C10279,"CPV 15",0)</f>
        <v>0</v>
      </c>
    </row>
    <row r="10280" spans="3:4">
      <c r="C10280">
        <v>10279</v>
      </c>
      <c r="D10280">
        <f>IF('Dobór mocy zestawu'!$E$6&gt;=Arkusz2!C10280,"CPV 15",0)</f>
        <v>0</v>
      </c>
    </row>
    <row r="10281" spans="3:4">
      <c r="C10281">
        <v>10280</v>
      </c>
      <c r="D10281">
        <f>IF('Dobór mocy zestawu'!$E$6&gt;=Arkusz2!C10281,"CPV 15",0)</f>
        <v>0</v>
      </c>
    </row>
    <row r="10282" spans="3:4">
      <c r="C10282">
        <v>10281</v>
      </c>
      <c r="D10282">
        <f>IF('Dobór mocy zestawu'!$E$6&gt;=Arkusz2!C10282,"CPV 15",0)</f>
        <v>0</v>
      </c>
    </row>
    <row r="10283" spans="3:4">
      <c r="C10283">
        <v>10282</v>
      </c>
      <c r="D10283">
        <f>IF('Dobór mocy zestawu'!$E$6&gt;=Arkusz2!C10283,"CPV 15",0)</f>
        <v>0</v>
      </c>
    </row>
    <row r="10284" spans="3:4">
      <c r="C10284">
        <v>10283</v>
      </c>
      <c r="D10284">
        <f>IF('Dobór mocy zestawu'!$E$6&gt;=Arkusz2!C10284,"CPV 15",0)</f>
        <v>0</v>
      </c>
    </row>
    <row r="10285" spans="3:4">
      <c r="C10285">
        <v>10284</v>
      </c>
      <c r="D10285">
        <f>IF('Dobór mocy zestawu'!$E$6&gt;=Arkusz2!C10285,"CPV 15",0)</f>
        <v>0</v>
      </c>
    </row>
    <row r="10286" spans="3:4">
      <c r="C10286">
        <v>10285</v>
      </c>
      <c r="D10286">
        <f>IF('Dobór mocy zestawu'!$E$6&gt;=Arkusz2!C10286,"CPV 15",0)</f>
        <v>0</v>
      </c>
    </row>
    <row r="10287" spans="3:4">
      <c r="C10287">
        <v>10286</v>
      </c>
      <c r="D10287">
        <f>IF('Dobór mocy zestawu'!$E$6&gt;=Arkusz2!C10287,"CPV 15",0)</f>
        <v>0</v>
      </c>
    </row>
    <row r="10288" spans="3:4">
      <c r="C10288">
        <v>10287</v>
      </c>
      <c r="D10288">
        <f>IF('Dobór mocy zestawu'!$E$6&gt;=Arkusz2!C10288,"CPV 15",0)</f>
        <v>0</v>
      </c>
    </row>
    <row r="10289" spans="3:4">
      <c r="C10289">
        <v>10288</v>
      </c>
      <c r="D10289">
        <f>IF('Dobór mocy zestawu'!$E$6&gt;=Arkusz2!C10289,"CPV 15",0)</f>
        <v>0</v>
      </c>
    </row>
    <row r="10290" spans="3:4">
      <c r="C10290">
        <v>10289</v>
      </c>
      <c r="D10290">
        <f>IF('Dobór mocy zestawu'!$E$6&gt;=Arkusz2!C10290,"CPV 15",0)</f>
        <v>0</v>
      </c>
    </row>
    <row r="10291" spans="3:4">
      <c r="C10291">
        <v>10290</v>
      </c>
      <c r="D10291">
        <f>IF('Dobór mocy zestawu'!$E$6&gt;=Arkusz2!C10291,"CPV 15",0)</f>
        <v>0</v>
      </c>
    </row>
    <row r="10292" spans="3:4">
      <c r="C10292">
        <v>10291</v>
      </c>
      <c r="D10292">
        <f>IF('Dobór mocy zestawu'!$E$6&gt;=Arkusz2!C10292,"CPV 15",0)</f>
        <v>0</v>
      </c>
    </row>
    <row r="10293" spans="3:4">
      <c r="C10293">
        <v>10292</v>
      </c>
      <c r="D10293">
        <f>IF('Dobór mocy zestawu'!$E$6&gt;=Arkusz2!C10293,"CPV 15",0)</f>
        <v>0</v>
      </c>
    </row>
    <row r="10294" spans="3:4">
      <c r="C10294">
        <v>10293</v>
      </c>
      <c r="D10294">
        <f>IF('Dobór mocy zestawu'!$E$6&gt;=Arkusz2!C10294,"CPV 15",0)</f>
        <v>0</v>
      </c>
    </row>
    <row r="10295" spans="3:4">
      <c r="C10295">
        <v>10294</v>
      </c>
      <c r="D10295">
        <f>IF('Dobór mocy zestawu'!$E$6&gt;=Arkusz2!C10295,"CPV 15",0)</f>
        <v>0</v>
      </c>
    </row>
    <row r="10296" spans="3:4">
      <c r="C10296">
        <v>10295</v>
      </c>
      <c r="D10296">
        <f>IF('Dobór mocy zestawu'!$E$6&gt;=Arkusz2!C10296,"CPV 15",0)</f>
        <v>0</v>
      </c>
    </row>
    <row r="10297" spans="3:4">
      <c r="C10297">
        <v>10296</v>
      </c>
      <c r="D10297">
        <f>IF('Dobór mocy zestawu'!$E$6&gt;=Arkusz2!C10297,"CPV 15",0)</f>
        <v>0</v>
      </c>
    </row>
    <row r="10298" spans="3:4">
      <c r="C10298">
        <v>10297</v>
      </c>
      <c r="D10298">
        <f>IF('Dobór mocy zestawu'!$E$6&gt;=Arkusz2!C10298,"CPV 15",0)</f>
        <v>0</v>
      </c>
    </row>
    <row r="10299" spans="3:4">
      <c r="C10299">
        <v>10298</v>
      </c>
      <c r="D10299">
        <f>IF('Dobór mocy zestawu'!$E$6&gt;=Arkusz2!C10299,"CPV 15",0)</f>
        <v>0</v>
      </c>
    </row>
    <row r="10300" spans="3:4">
      <c r="C10300">
        <v>10299</v>
      </c>
      <c r="D10300">
        <f>IF('Dobór mocy zestawu'!$E$6&gt;=Arkusz2!C10300,"CPV 15",0)</f>
        <v>0</v>
      </c>
    </row>
    <row r="10301" spans="3:4">
      <c r="C10301">
        <v>10300</v>
      </c>
      <c r="D10301">
        <f>IF('Dobór mocy zestawu'!$E$6&gt;=Arkusz2!C10301,"CPV 15",0)</f>
        <v>0</v>
      </c>
    </row>
    <row r="10302" spans="3:4">
      <c r="C10302">
        <v>10301</v>
      </c>
      <c r="D10302">
        <f>IF('Dobór mocy zestawu'!$E$6&gt;=Arkusz2!C10302,"CPV 15",0)</f>
        <v>0</v>
      </c>
    </row>
    <row r="10303" spans="3:4">
      <c r="C10303">
        <v>10302</v>
      </c>
      <c r="D10303">
        <f>IF('Dobór mocy zestawu'!$E$6&gt;=Arkusz2!C10303,"CPV 15",0)</f>
        <v>0</v>
      </c>
    </row>
    <row r="10304" spans="3:4">
      <c r="C10304">
        <v>10303</v>
      </c>
      <c r="D10304">
        <f>IF('Dobór mocy zestawu'!$E$6&gt;=Arkusz2!C10304,"CPV 15",0)</f>
        <v>0</v>
      </c>
    </row>
    <row r="10305" spans="3:4">
      <c r="C10305">
        <v>10304</v>
      </c>
      <c r="D10305">
        <f>IF('Dobór mocy zestawu'!$E$6&gt;=Arkusz2!C10305,"CPV 15",0)</f>
        <v>0</v>
      </c>
    </row>
    <row r="10306" spans="3:4">
      <c r="C10306">
        <v>10305</v>
      </c>
      <c r="D10306">
        <f>IF('Dobór mocy zestawu'!$E$6&gt;=Arkusz2!C10306,"CPV 15",0)</f>
        <v>0</v>
      </c>
    </row>
    <row r="10307" spans="3:4">
      <c r="C10307">
        <v>10306</v>
      </c>
      <c r="D10307">
        <f>IF('Dobór mocy zestawu'!$E$6&gt;=Arkusz2!C10307,"CPV 15",0)</f>
        <v>0</v>
      </c>
    </row>
    <row r="10308" spans="3:4">
      <c r="C10308">
        <v>10307</v>
      </c>
      <c r="D10308">
        <f>IF('Dobór mocy zestawu'!$E$6&gt;=Arkusz2!C10308,"CPV 15",0)</f>
        <v>0</v>
      </c>
    </row>
    <row r="10309" spans="3:4">
      <c r="C10309">
        <v>10308</v>
      </c>
      <c r="D10309">
        <f>IF('Dobór mocy zestawu'!$E$6&gt;=Arkusz2!C10309,"CPV 15",0)</f>
        <v>0</v>
      </c>
    </row>
    <row r="10310" spans="3:4">
      <c r="C10310">
        <v>10309</v>
      </c>
      <c r="D10310">
        <f>IF('Dobór mocy zestawu'!$E$6&gt;=Arkusz2!C10310,"CPV 15",0)</f>
        <v>0</v>
      </c>
    </row>
    <row r="10311" spans="3:4">
      <c r="C10311">
        <v>10310</v>
      </c>
      <c r="D10311">
        <f>IF('Dobór mocy zestawu'!$E$6&gt;=Arkusz2!C10311,"CPV 15",0)</f>
        <v>0</v>
      </c>
    </row>
    <row r="10312" spans="3:4">
      <c r="C10312">
        <v>10311</v>
      </c>
      <c r="D10312">
        <f>IF('Dobór mocy zestawu'!$E$6&gt;=Arkusz2!C10312,"CPV 15",0)</f>
        <v>0</v>
      </c>
    </row>
    <row r="10313" spans="3:4">
      <c r="C10313">
        <v>10312</v>
      </c>
      <c r="D10313">
        <f>IF('Dobór mocy zestawu'!$E$6&gt;=Arkusz2!C10313,"CPV 15",0)</f>
        <v>0</v>
      </c>
    </row>
    <row r="10314" spans="3:4">
      <c r="C10314">
        <v>10313</v>
      </c>
      <c r="D10314">
        <f>IF('Dobór mocy zestawu'!$E$6&gt;=Arkusz2!C10314,"CPV 15",0)</f>
        <v>0</v>
      </c>
    </row>
    <row r="10315" spans="3:4">
      <c r="C10315">
        <v>10314</v>
      </c>
      <c r="D10315">
        <f>IF('Dobór mocy zestawu'!$E$6&gt;=Arkusz2!C10315,"CPV 15",0)</f>
        <v>0</v>
      </c>
    </row>
    <row r="10316" spans="3:4">
      <c r="C10316">
        <v>10315</v>
      </c>
      <c r="D10316">
        <f>IF('Dobór mocy zestawu'!$E$6&gt;=Arkusz2!C10316,"CPV 15",0)</f>
        <v>0</v>
      </c>
    </row>
    <row r="10317" spans="3:4">
      <c r="C10317">
        <v>10316</v>
      </c>
      <c r="D10317">
        <f>IF('Dobór mocy zestawu'!$E$6&gt;=Arkusz2!C10317,"CPV 15",0)</f>
        <v>0</v>
      </c>
    </row>
    <row r="10318" spans="3:4">
      <c r="C10318">
        <v>10317</v>
      </c>
      <c r="D10318">
        <f>IF('Dobór mocy zestawu'!$E$6&gt;=Arkusz2!C10318,"CPV 15",0)</f>
        <v>0</v>
      </c>
    </row>
    <row r="10319" spans="3:4">
      <c r="C10319">
        <v>10318</v>
      </c>
      <c r="D10319">
        <f>IF('Dobór mocy zestawu'!$E$6&gt;=Arkusz2!C10319,"CPV 15",0)</f>
        <v>0</v>
      </c>
    </row>
    <row r="10320" spans="3:4">
      <c r="C10320">
        <v>10319</v>
      </c>
      <c r="D10320">
        <f>IF('Dobór mocy zestawu'!$E$6&gt;=Arkusz2!C10320,"CPV 15",0)</f>
        <v>0</v>
      </c>
    </row>
    <row r="10321" spans="3:4">
      <c r="C10321">
        <v>10320</v>
      </c>
      <c r="D10321">
        <f>IF('Dobór mocy zestawu'!$E$6&gt;=Arkusz2!C10321,"CPV 15",0)</f>
        <v>0</v>
      </c>
    </row>
    <row r="10322" spans="3:4">
      <c r="C10322">
        <v>10321</v>
      </c>
      <c r="D10322">
        <f>IF('Dobór mocy zestawu'!$E$6&gt;=Arkusz2!C10322,"CPV 15",0)</f>
        <v>0</v>
      </c>
    </row>
    <row r="10323" spans="3:4">
      <c r="C10323">
        <v>10322</v>
      </c>
      <c r="D10323">
        <f>IF('Dobór mocy zestawu'!$E$6&gt;=Arkusz2!C10323,"CPV 15",0)</f>
        <v>0</v>
      </c>
    </row>
    <row r="10324" spans="3:4">
      <c r="C10324">
        <v>10323</v>
      </c>
      <c r="D10324">
        <f>IF('Dobór mocy zestawu'!$E$6&gt;=Arkusz2!C10324,"CPV 15",0)</f>
        <v>0</v>
      </c>
    </row>
    <row r="10325" spans="3:4">
      <c r="C10325">
        <v>10324</v>
      </c>
      <c r="D10325">
        <f>IF('Dobór mocy zestawu'!$E$6&gt;=Arkusz2!C10325,"CPV 15",0)</f>
        <v>0</v>
      </c>
    </row>
    <row r="10326" spans="3:4">
      <c r="C10326">
        <v>10325</v>
      </c>
      <c r="D10326">
        <f>IF('Dobór mocy zestawu'!$E$6&gt;=Arkusz2!C10326,"CPV 15",0)</f>
        <v>0</v>
      </c>
    </row>
    <row r="10327" spans="3:4">
      <c r="C10327">
        <v>10326</v>
      </c>
      <c r="D10327">
        <f>IF('Dobór mocy zestawu'!$E$6&gt;=Arkusz2!C10327,"CPV 15",0)</f>
        <v>0</v>
      </c>
    </row>
    <row r="10328" spans="3:4">
      <c r="C10328">
        <v>10327</v>
      </c>
      <c r="D10328">
        <f>IF('Dobór mocy zestawu'!$E$6&gt;=Arkusz2!C10328,"CPV 15",0)</f>
        <v>0</v>
      </c>
    </row>
    <row r="10329" spans="3:4">
      <c r="C10329">
        <v>10328</v>
      </c>
      <c r="D10329">
        <f>IF('Dobór mocy zestawu'!$E$6&gt;=Arkusz2!C10329,"CPV 15",0)</f>
        <v>0</v>
      </c>
    </row>
    <row r="10330" spans="3:4">
      <c r="C10330">
        <v>10329</v>
      </c>
      <c r="D10330">
        <f>IF('Dobór mocy zestawu'!$E$6&gt;=Arkusz2!C10330,"CPV 15",0)</f>
        <v>0</v>
      </c>
    </row>
    <row r="10331" spans="3:4">
      <c r="C10331">
        <v>10330</v>
      </c>
      <c r="D10331">
        <f>IF('Dobór mocy zestawu'!$E$6&gt;=Arkusz2!C10331,"CPV 15",0)</f>
        <v>0</v>
      </c>
    </row>
    <row r="10332" spans="3:4">
      <c r="C10332">
        <v>10331</v>
      </c>
      <c r="D10332">
        <f>IF('Dobór mocy zestawu'!$E$6&gt;=Arkusz2!C10332,"CPV 15",0)</f>
        <v>0</v>
      </c>
    </row>
    <row r="10333" spans="3:4">
      <c r="C10333">
        <v>10332</v>
      </c>
      <c r="D10333">
        <f>IF('Dobór mocy zestawu'!$E$6&gt;=Arkusz2!C10333,"CPV 15",0)</f>
        <v>0</v>
      </c>
    </row>
    <row r="10334" spans="3:4">
      <c r="C10334">
        <v>10333</v>
      </c>
      <c r="D10334">
        <f>IF('Dobór mocy zestawu'!$E$6&gt;=Arkusz2!C10334,"CPV 15",0)</f>
        <v>0</v>
      </c>
    </row>
    <row r="10335" spans="3:4">
      <c r="C10335">
        <v>10334</v>
      </c>
      <c r="D10335">
        <f>IF('Dobór mocy zestawu'!$E$6&gt;=Arkusz2!C10335,"CPV 15",0)</f>
        <v>0</v>
      </c>
    </row>
    <row r="10336" spans="3:4">
      <c r="C10336">
        <v>10335</v>
      </c>
      <c r="D10336">
        <f>IF('Dobór mocy zestawu'!$E$6&gt;=Arkusz2!C10336,"CPV 15",0)</f>
        <v>0</v>
      </c>
    </row>
    <row r="10337" spans="3:4">
      <c r="C10337">
        <v>10336</v>
      </c>
      <c r="D10337">
        <f>IF('Dobór mocy zestawu'!$E$6&gt;=Arkusz2!C10337,"CPV 15",0)</f>
        <v>0</v>
      </c>
    </row>
    <row r="10338" spans="3:4">
      <c r="C10338">
        <v>10337</v>
      </c>
      <c r="D10338">
        <f>IF('Dobór mocy zestawu'!$E$6&gt;=Arkusz2!C10338,"CPV 15",0)</f>
        <v>0</v>
      </c>
    </row>
    <row r="10339" spans="3:4">
      <c r="C10339">
        <v>10338</v>
      </c>
      <c r="D10339">
        <f>IF('Dobór mocy zestawu'!$E$6&gt;=Arkusz2!C10339,"CPV 15",0)</f>
        <v>0</v>
      </c>
    </row>
    <row r="10340" spans="3:4">
      <c r="C10340">
        <v>10339</v>
      </c>
      <c r="D10340">
        <f>IF('Dobór mocy zestawu'!$E$6&gt;=Arkusz2!C10340,"CPV 15",0)</f>
        <v>0</v>
      </c>
    </row>
    <row r="10341" spans="3:4">
      <c r="C10341">
        <v>10340</v>
      </c>
      <c r="D10341">
        <f>IF('Dobór mocy zestawu'!$E$6&gt;=Arkusz2!C10341,"CPV 15",0)</f>
        <v>0</v>
      </c>
    </row>
    <row r="10342" spans="3:4">
      <c r="C10342">
        <v>10341</v>
      </c>
      <c r="D10342">
        <f>IF('Dobór mocy zestawu'!$E$6&gt;=Arkusz2!C10342,"CPV 15",0)</f>
        <v>0</v>
      </c>
    </row>
    <row r="10343" spans="3:4">
      <c r="C10343">
        <v>10342</v>
      </c>
      <c r="D10343">
        <f>IF('Dobór mocy zestawu'!$E$6&gt;=Arkusz2!C10343,"CPV 15",0)</f>
        <v>0</v>
      </c>
    </row>
    <row r="10344" spans="3:4">
      <c r="C10344">
        <v>10343</v>
      </c>
      <c r="D10344">
        <f>IF('Dobór mocy zestawu'!$E$6&gt;=Arkusz2!C10344,"CPV 15",0)</f>
        <v>0</v>
      </c>
    </row>
    <row r="10345" spans="3:4">
      <c r="C10345">
        <v>10344</v>
      </c>
      <c r="D10345">
        <f>IF('Dobór mocy zestawu'!$E$6&gt;=Arkusz2!C10345,"CPV 15",0)</f>
        <v>0</v>
      </c>
    </row>
    <row r="10346" spans="3:4">
      <c r="C10346">
        <v>10345</v>
      </c>
      <c r="D10346">
        <f>IF('Dobór mocy zestawu'!$E$6&gt;=Arkusz2!C10346,"CPV 15",0)</f>
        <v>0</v>
      </c>
    </row>
    <row r="10347" spans="3:4">
      <c r="C10347">
        <v>10346</v>
      </c>
      <c r="D10347">
        <f>IF('Dobór mocy zestawu'!$E$6&gt;=Arkusz2!C10347,"CPV 15",0)</f>
        <v>0</v>
      </c>
    </row>
    <row r="10348" spans="3:4">
      <c r="C10348">
        <v>10347</v>
      </c>
      <c r="D10348">
        <f>IF('Dobór mocy zestawu'!$E$6&gt;=Arkusz2!C10348,"CPV 15",0)</f>
        <v>0</v>
      </c>
    </row>
    <row r="10349" spans="3:4">
      <c r="C10349">
        <v>10348</v>
      </c>
      <c r="D10349">
        <f>IF('Dobór mocy zestawu'!$E$6&gt;=Arkusz2!C10349,"CPV 15",0)</f>
        <v>0</v>
      </c>
    </row>
    <row r="10350" spans="3:4">
      <c r="C10350">
        <v>10349</v>
      </c>
      <c r="D10350">
        <f>IF('Dobór mocy zestawu'!$E$6&gt;=Arkusz2!C10350,"CPV 15",0)</f>
        <v>0</v>
      </c>
    </row>
    <row r="10351" spans="3:4">
      <c r="C10351">
        <v>10350</v>
      </c>
      <c r="D10351">
        <f>IF('Dobór mocy zestawu'!$E$6&gt;=Arkusz2!C10351,"CPV 15",0)</f>
        <v>0</v>
      </c>
    </row>
    <row r="10352" spans="3:4">
      <c r="C10352">
        <v>10351</v>
      </c>
      <c r="D10352">
        <f>IF('Dobór mocy zestawu'!$E$6&gt;=Arkusz2!C10352,"CPV 15",0)</f>
        <v>0</v>
      </c>
    </row>
    <row r="10353" spans="3:4">
      <c r="C10353">
        <v>10352</v>
      </c>
      <c r="D10353">
        <f>IF('Dobór mocy zestawu'!$E$6&gt;=Arkusz2!C10353,"CPV 15",0)</f>
        <v>0</v>
      </c>
    </row>
    <row r="10354" spans="3:4">
      <c r="C10354">
        <v>10353</v>
      </c>
      <c r="D10354">
        <f>IF('Dobór mocy zestawu'!$E$6&gt;=Arkusz2!C10354,"CPV 15",0)</f>
        <v>0</v>
      </c>
    </row>
    <row r="10355" spans="3:4">
      <c r="C10355">
        <v>10354</v>
      </c>
      <c r="D10355">
        <f>IF('Dobór mocy zestawu'!$E$6&gt;=Arkusz2!C10355,"CPV 15",0)</f>
        <v>0</v>
      </c>
    </row>
    <row r="10356" spans="3:4">
      <c r="C10356">
        <v>10355</v>
      </c>
      <c r="D10356">
        <f>IF('Dobór mocy zestawu'!$E$6&gt;=Arkusz2!C10356,"CPV 15",0)</f>
        <v>0</v>
      </c>
    </row>
    <row r="10357" spans="3:4">
      <c r="C10357">
        <v>10356</v>
      </c>
      <c r="D10357">
        <f>IF('Dobór mocy zestawu'!$E$6&gt;=Arkusz2!C10357,"CPV 15",0)</f>
        <v>0</v>
      </c>
    </row>
    <row r="10358" spans="3:4">
      <c r="C10358">
        <v>10357</v>
      </c>
      <c r="D10358">
        <f>IF('Dobór mocy zestawu'!$E$6&gt;=Arkusz2!C10358,"CPV 15",0)</f>
        <v>0</v>
      </c>
    </row>
    <row r="10359" spans="3:4">
      <c r="C10359">
        <v>10358</v>
      </c>
      <c r="D10359">
        <f>IF('Dobór mocy zestawu'!$E$6&gt;=Arkusz2!C10359,"CPV 15",0)</f>
        <v>0</v>
      </c>
    </row>
    <row r="10360" spans="3:4">
      <c r="C10360">
        <v>10359</v>
      </c>
      <c r="D10360">
        <f>IF('Dobór mocy zestawu'!$E$6&gt;=Arkusz2!C10360,"CPV 15",0)</f>
        <v>0</v>
      </c>
    </row>
    <row r="10361" spans="3:4">
      <c r="C10361">
        <v>10360</v>
      </c>
      <c r="D10361">
        <f>IF('Dobór mocy zestawu'!$E$6&gt;=Arkusz2!C10361,"CPV 15",0)</f>
        <v>0</v>
      </c>
    </row>
    <row r="10362" spans="3:4">
      <c r="C10362">
        <v>10361</v>
      </c>
      <c r="D10362">
        <f>IF('Dobór mocy zestawu'!$E$6&gt;=Arkusz2!C10362,"CPV 15",0)</f>
        <v>0</v>
      </c>
    </row>
    <row r="10363" spans="3:4">
      <c r="C10363">
        <v>10362</v>
      </c>
      <c r="D10363">
        <f>IF('Dobór mocy zestawu'!$E$6&gt;=Arkusz2!C10363,"CPV 15",0)</f>
        <v>0</v>
      </c>
    </row>
    <row r="10364" spans="3:4">
      <c r="C10364">
        <v>10363</v>
      </c>
      <c r="D10364">
        <f>IF('Dobór mocy zestawu'!$E$6&gt;=Arkusz2!C10364,"CPV 15",0)</f>
        <v>0</v>
      </c>
    </row>
    <row r="10365" spans="3:4">
      <c r="C10365">
        <v>10364</v>
      </c>
      <c r="D10365">
        <f>IF('Dobór mocy zestawu'!$E$6&gt;=Arkusz2!C10365,"CPV 15",0)</f>
        <v>0</v>
      </c>
    </row>
    <row r="10366" spans="3:4">
      <c r="C10366">
        <v>10365</v>
      </c>
      <c r="D10366">
        <f>IF('Dobór mocy zestawu'!$E$6&gt;=Arkusz2!C10366,"CPV 15",0)</f>
        <v>0</v>
      </c>
    </row>
    <row r="10367" spans="3:4">
      <c r="C10367">
        <v>10366</v>
      </c>
      <c r="D10367">
        <f>IF('Dobór mocy zestawu'!$E$6&gt;=Arkusz2!C10367,"CPV 15",0)</f>
        <v>0</v>
      </c>
    </row>
    <row r="10368" spans="3:4">
      <c r="C10368">
        <v>10367</v>
      </c>
      <c r="D10368">
        <f>IF('Dobór mocy zestawu'!$E$6&gt;=Arkusz2!C10368,"CPV 15",0)</f>
        <v>0</v>
      </c>
    </row>
    <row r="10369" spans="3:4">
      <c r="C10369">
        <v>10368</v>
      </c>
      <c r="D10369">
        <f>IF('Dobór mocy zestawu'!$E$6&gt;=Arkusz2!C10369,"CPV 15",0)</f>
        <v>0</v>
      </c>
    </row>
    <row r="10370" spans="3:4">
      <c r="C10370">
        <v>10369</v>
      </c>
      <c r="D10370">
        <f>IF('Dobór mocy zestawu'!$E$6&gt;=Arkusz2!C10370,"CPV 15",0)</f>
        <v>0</v>
      </c>
    </row>
    <row r="10371" spans="3:4">
      <c r="C10371">
        <v>10370</v>
      </c>
      <c r="D10371">
        <f>IF('Dobór mocy zestawu'!$E$6&gt;=Arkusz2!C10371,"CPV 15",0)</f>
        <v>0</v>
      </c>
    </row>
    <row r="10372" spans="3:4">
      <c r="C10372">
        <v>10371</v>
      </c>
      <c r="D10372">
        <f>IF('Dobór mocy zestawu'!$E$6&gt;=Arkusz2!C10372,"CPV 15",0)</f>
        <v>0</v>
      </c>
    </row>
    <row r="10373" spans="3:4">
      <c r="C10373">
        <v>10372</v>
      </c>
      <c r="D10373">
        <f>IF('Dobór mocy zestawu'!$E$6&gt;=Arkusz2!C10373,"CPV 15",0)</f>
        <v>0</v>
      </c>
    </row>
    <row r="10374" spans="3:4">
      <c r="C10374">
        <v>10373</v>
      </c>
      <c r="D10374">
        <f>IF('Dobór mocy zestawu'!$E$6&gt;=Arkusz2!C10374,"CPV 15",0)</f>
        <v>0</v>
      </c>
    </row>
    <row r="10375" spans="3:4">
      <c r="C10375">
        <v>10374</v>
      </c>
      <c r="D10375">
        <f>IF('Dobór mocy zestawu'!$E$6&gt;=Arkusz2!C10375,"CPV 15",0)</f>
        <v>0</v>
      </c>
    </row>
    <row r="10376" spans="3:4">
      <c r="C10376">
        <v>10375</v>
      </c>
      <c r="D10376">
        <f>IF('Dobór mocy zestawu'!$E$6&gt;=Arkusz2!C10376,"CPV 15",0)</f>
        <v>0</v>
      </c>
    </row>
    <row r="10377" spans="3:4">
      <c r="C10377">
        <v>10376</v>
      </c>
      <c r="D10377">
        <f>IF('Dobór mocy zestawu'!$E$6&gt;=Arkusz2!C10377,"CPV 15",0)</f>
        <v>0</v>
      </c>
    </row>
    <row r="10378" spans="3:4">
      <c r="C10378">
        <v>10377</v>
      </c>
      <c r="D10378">
        <f>IF('Dobór mocy zestawu'!$E$6&gt;=Arkusz2!C10378,"CPV 15",0)</f>
        <v>0</v>
      </c>
    </row>
    <row r="10379" spans="3:4">
      <c r="C10379">
        <v>10378</v>
      </c>
      <c r="D10379">
        <f>IF('Dobór mocy zestawu'!$E$6&gt;=Arkusz2!C10379,"CPV 15",0)</f>
        <v>0</v>
      </c>
    </row>
    <row r="10380" spans="3:4">
      <c r="C10380">
        <v>10379</v>
      </c>
      <c r="D10380">
        <f>IF('Dobór mocy zestawu'!$E$6&gt;=Arkusz2!C10380,"CPV 15",0)</f>
        <v>0</v>
      </c>
    </row>
    <row r="10381" spans="3:4">
      <c r="C10381">
        <v>10380</v>
      </c>
      <c r="D10381">
        <f>IF('Dobór mocy zestawu'!$E$6&gt;=Arkusz2!C10381,"CPV 15",0)</f>
        <v>0</v>
      </c>
    </row>
    <row r="10382" spans="3:4">
      <c r="C10382">
        <v>10381</v>
      </c>
      <c r="D10382">
        <f>IF('Dobór mocy zestawu'!$E$6&gt;=Arkusz2!C10382,"CPV 15",0)</f>
        <v>0</v>
      </c>
    </row>
    <row r="10383" spans="3:4">
      <c r="C10383">
        <v>10382</v>
      </c>
      <c r="D10383">
        <f>IF('Dobór mocy zestawu'!$E$6&gt;=Arkusz2!C10383,"CPV 15",0)</f>
        <v>0</v>
      </c>
    </row>
    <row r="10384" spans="3:4">
      <c r="C10384">
        <v>10383</v>
      </c>
      <c r="D10384">
        <f>IF('Dobór mocy zestawu'!$E$6&gt;=Arkusz2!C10384,"CPV 15",0)</f>
        <v>0</v>
      </c>
    </row>
    <row r="10385" spans="3:4">
      <c r="C10385">
        <v>10384</v>
      </c>
      <c r="D10385">
        <f>IF('Dobór mocy zestawu'!$E$6&gt;=Arkusz2!C10385,"CPV 15",0)</f>
        <v>0</v>
      </c>
    </row>
    <row r="10386" spans="3:4">
      <c r="C10386">
        <v>10385</v>
      </c>
      <c r="D10386">
        <f>IF('Dobór mocy zestawu'!$E$6&gt;=Arkusz2!C10386,"CPV 15",0)</f>
        <v>0</v>
      </c>
    </row>
    <row r="10387" spans="3:4">
      <c r="C10387">
        <v>10386</v>
      </c>
      <c r="D10387">
        <f>IF('Dobór mocy zestawu'!$E$6&gt;=Arkusz2!C10387,"CPV 15",0)</f>
        <v>0</v>
      </c>
    </row>
    <row r="10388" spans="3:4">
      <c r="C10388">
        <v>10387</v>
      </c>
      <c r="D10388">
        <f>IF('Dobór mocy zestawu'!$E$6&gt;=Arkusz2!C10388,"CPV 15",0)</f>
        <v>0</v>
      </c>
    </row>
    <row r="10389" spans="3:4">
      <c r="C10389">
        <v>10388</v>
      </c>
      <c r="D10389">
        <f>IF('Dobór mocy zestawu'!$E$6&gt;=Arkusz2!C10389,"CPV 15",0)</f>
        <v>0</v>
      </c>
    </row>
    <row r="10390" spans="3:4">
      <c r="C10390">
        <v>10389</v>
      </c>
      <c r="D10390">
        <f>IF('Dobór mocy zestawu'!$E$6&gt;=Arkusz2!C10390,"CPV 15",0)</f>
        <v>0</v>
      </c>
    </row>
    <row r="10391" spans="3:4">
      <c r="C10391">
        <v>10390</v>
      </c>
      <c r="D10391">
        <f>IF('Dobór mocy zestawu'!$E$6&gt;=Arkusz2!C10391,"CPV 15",0)</f>
        <v>0</v>
      </c>
    </row>
    <row r="10392" spans="3:4">
      <c r="C10392">
        <v>10391</v>
      </c>
      <c r="D10392">
        <f>IF('Dobór mocy zestawu'!$E$6&gt;=Arkusz2!C10392,"CPV 15",0)</f>
        <v>0</v>
      </c>
    </row>
    <row r="10393" spans="3:4">
      <c r="C10393">
        <v>10392</v>
      </c>
      <c r="D10393">
        <f>IF('Dobór mocy zestawu'!$E$6&gt;=Arkusz2!C10393,"CPV 15",0)</f>
        <v>0</v>
      </c>
    </row>
    <row r="10394" spans="3:4">
      <c r="C10394">
        <v>10393</v>
      </c>
      <c r="D10394">
        <f>IF('Dobór mocy zestawu'!$E$6&gt;=Arkusz2!C10394,"CPV 15",0)</f>
        <v>0</v>
      </c>
    </row>
    <row r="10395" spans="3:4">
      <c r="C10395">
        <v>10394</v>
      </c>
      <c r="D10395">
        <f>IF('Dobór mocy zestawu'!$E$6&gt;=Arkusz2!C10395,"CPV 15",0)</f>
        <v>0</v>
      </c>
    </row>
    <row r="10396" spans="3:4">
      <c r="C10396">
        <v>10395</v>
      </c>
      <c r="D10396">
        <f>IF('Dobór mocy zestawu'!$E$6&gt;=Arkusz2!C10396,"CPV 15",0)</f>
        <v>0</v>
      </c>
    </row>
    <row r="10397" spans="3:4">
      <c r="C10397">
        <v>10396</v>
      </c>
      <c r="D10397">
        <f>IF('Dobór mocy zestawu'!$E$6&gt;=Arkusz2!C10397,"CPV 15",0)</f>
        <v>0</v>
      </c>
    </row>
    <row r="10398" spans="3:4">
      <c r="C10398">
        <v>10397</v>
      </c>
      <c r="D10398">
        <f>IF('Dobór mocy zestawu'!$E$6&gt;=Arkusz2!C10398,"CPV 15",0)</f>
        <v>0</v>
      </c>
    </row>
    <row r="10399" spans="3:4">
      <c r="C10399">
        <v>10398</v>
      </c>
      <c r="D10399">
        <f>IF('Dobór mocy zestawu'!$E$6&gt;=Arkusz2!C10399,"CPV 15",0)</f>
        <v>0</v>
      </c>
    </row>
    <row r="10400" spans="3:4">
      <c r="C10400">
        <v>10399</v>
      </c>
      <c r="D10400">
        <f>IF('Dobór mocy zestawu'!$E$6&gt;=Arkusz2!C10400,"CPV 15",0)</f>
        <v>0</v>
      </c>
    </row>
    <row r="10401" spans="3:4">
      <c r="C10401">
        <v>10400</v>
      </c>
      <c r="D10401">
        <f>IF('Dobór mocy zestawu'!$E$6&gt;=Arkusz2!C10401,"CPV 15",0)</f>
        <v>0</v>
      </c>
    </row>
    <row r="10402" spans="3:4">
      <c r="C10402">
        <v>10401</v>
      </c>
      <c r="D10402">
        <f>IF('Dobór mocy zestawu'!$E$6&gt;=Arkusz2!C10402,"CPV 15",0)</f>
        <v>0</v>
      </c>
    </row>
    <row r="10403" spans="3:4">
      <c r="C10403">
        <v>10402</v>
      </c>
      <c r="D10403">
        <f>IF('Dobór mocy zestawu'!$E$6&gt;=Arkusz2!C10403,"CPV 15",0)</f>
        <v>0</v>
      </c>
    </row>
    <row r="10404" spans="3:4">
      <c r="C10404">
        <v>10403</v>
      </c>
      <c r="D10404">
        <f>IF('Dobór mocy zestawu'!$E$6&gt;=Arkusz2!C10404,"CPV 15",0)</f>
        <v>0</v>
      </c>
    </row>
    <row r="10405" spans="3:4">
      <c r="C10405">
        <v>10404</v>
      </c>
      <c r="D10405">
        <f>IF('Dobór mocy zestawu'!$E$6&gt;=Arkusz2!C10405,"CPV 15",0)</f>
        <v>0</v>
      </c>
    </row>
    <row r="10406" spans="3:4">
      <c r="C10406">
        <v>10405</v>
      </c>
      <c r="D10406">
        <f>IF('Dobór mocy zestawu'!$E$6&gt;=Arkusz2!C10406,"CPV 15",0)</f>
        <v>0</v>
      </c>
    </row>
    <row r="10407" spans="3:4">
      <c r="C10407">
        <v>10406</v>
      </c>
      <c r="D10407">
        <f>IF('Dobór mocy zestawu'!$E$6&gt;=Arkusz2!C10407,"CPV 15",0)</f>
        <v>0</v>
      </c>
    </row>
    <row r="10408" spans="3:4">
      <c r="C10408">
        <v>10407</v>
      </c>
      <c r="D10408">
        <f>IF('Dobór mocy zestawu'!$E$6&gt;=Arkusz2!C10408,"CPV 15",0)</f>
        <v>0</v>
      </c>
    </row>
    <row r="10409" spans="3:4">
      <c r="C10409">
        <v>10408</v>
      </c>
      <c r="D10409">
        <f>IF('Dobór mocy zestawu'!$E$6&gt;=Arkusz2!C10409,"CPV 15",0)</f>
        <v>0</v>
      </c>
    </row>
    <row r="10410" spans="3:4">
      <c r="C10410">
        <v>10409</v>
      </c>
      <c r="D10410">
        <f>IF('Dobór mocy zestawu'!$E$6&gt;=Arkusz2!C10410,"CPV 15",0)</f>
        <v>0</v>
      </c>
    </row>
    <row r="10411" spans="3:4">
      <c r="C10411">
        <v>10410</v>
      </c>
      <c r="D10411">
        <f>IF('Dobór mocy zestawu'!$E$6&gt;=Arkusz2!C10411,"CPV 15",0)</f>
        <v>0</v>
      </c>
    </row>
    <row r="10412" spans="3:4">
      <c r="C10412">
        <v>10411</v>
      </c>
      <c r="D10412">
        <f>IF('Dobór mocy zestawu'!$E$6&gt;=Arkusz2!C10412,"CPV 15",0)</f>
        <v>0</v>
      </c>
    </row>
    <row r="10413" spans="3:4">
      <c r="C10413">
        <v>10412</v>
      </c>
      <c r="D10413">
        <f>IF('Dobór mocy zestawu'!$E$6&gt;=Arkusz2!C10413,"CPV 15",0)</f>
        <v>0</v>
      </c>
    </row>
    <row r="10414" spans="3:4">
      <c r="C10414">
        <v>10413</v>
      </c>
      <c r="D10414">
        <f>IF('Dobór mocy zestawu'!$E$6&gt;=Arkusz2!C10414,"CPV 15",0)</f>
        <v>0</v>
      </c>
    </row>
    <row r="10415" spans="3:4">
      <c r="C10415">
        <v>10414</v>
      </c>
      <c r="D10415">
        <f>IF('Dobór mocy zestawu'!$E$6&gt;=Arkusz2!C10415,"CPV 15",0)</f>
        <v>0</v>
      </c>
    </row>
    <row r="10416" spans="3:4">
      <c r="C10416">
        <v>10415</v>
      </c>
      <c r="D10416">
        <f>IF('Dobór mocy zestawu'!$E$6&gt;=Arkusz2!C10416,"CPV 15",0)</f>
        <v>0</v>
      </c>
    </row>
    <row r="10417" spans="3:4">
      <c r="C10417">
        <v>10416</v>
      </c>
      <c r="D10417">
        <f>IF('Dobór mocy zestawu'!$E$6&gt;=Arkusz2!C10417,"CPV 15",0)</f>
        <v>0</v>
      </c>
    </row>
    <row r="10418" spans="3:4">
      <c r="C10418">
        <v>10417</v>
      </c>
      <c r="D10418">
        <f>IF('Dobór mocy zestawu'!$E$6&gt;=Arkusz2!C10418,"CPV 15",0)</f>
        <v>0</v>
      </c>
    </row>
    <row r="10419" spans="3:4">
      <c r="C10419">
        <v>10418</v>
      </c>
      <c r="D10419">
        <f>IF('Dobór mocy zestawu'!$E$6&gt;=Arkusz2!C10419,"CPV 15",0)</f>
        <v>0</v>
      </c>
    </row>
    <row r="10420" spans="3:4">
      <c r="C10420">
        <v>10419</v>
      </c>
      <c r="D10420">
        <f>IF('Dobór mocy zestawu'!$E$6&gt;=Arkusz2!C10420,"CPV 15",0)</f>
        <v>0</v>
      </c>
    </row>
    <row r="10421" spans="3:4">
      <c r="C10421">
        <v>10420</v>
      </c>
      <c r="D10421">
        <f>IF('Dobór mocy zestawu'!$E$6&gt;=Arkusz2!C10421,"CPV 15",0)</f>
        <v>0</v>
      </c>
    </row>
    <row r="10422" spans="3:4">
      <c r="C10422">
        <v>10421</v>
      </c>
      <c r="D10422">
        <f>IF('Dobór mocy zestawu'!$E$6&gt;=Arkusz2!C10422,"CPV 15",0)</f>
        <v>0</v>
      </c>
    </row>
    <row r="10423" spans="3:4">
      <c r="C10423">
        <v>10422</v>
      </c>
      <c r="D10423">
        <f>IF('Dobór mocy zestawu'!$E$6&gt;=Arkusz2!C10423,"CPV 15",0)</f>
        <v>0</v>
      </c>
    </row>
    <row r="10424" spans="3:4">
      <c r="C10424">
        <v>10423</v>
      </c>
      <c r="D10424">
        <f>IF('Dobór mocy zestawu'!$E$6&gt;=Arkusz2!C10424,"CPV 15",0)</f>
        <v>0</v>
      </c>
    </row>
    <row r="10425" spans="3:4">
      <c r="C10425">
        <v>10424</v>
      </c>
      <c r="D10425">
        <f>IF('Dobór mocy zestawu'!$E$6&gt;=Arkusz2!C10425,"CPV 15",0)</f>
        <v>0</v>
      </c>
    </row>
    <row r="10426" spans="3:4">
      <c r="C10426">
        <v>10425</v>
      </c>
      <c r="D10426">
        <f>IF('Dobór mocy zestawu'!$E$6&gt;=Arkusz2!C10426,"CPV 15",0)</f>
        <v>0</v>
      </c>
    </row>
    <row r="10427" spans="3:4">
      <c r="C10427">
        <v>10426</v>
      </c>
      <c r="D10427">
        <f>IF('Dobór mocy zestawu'!$E$6&gt;=Arkusz2!C10427,"CPV 15",0)</f>
        <v>0</v>
      </c>
    </row>
    <row r="10428" spans="3:4">
      <c r="C10428">
        <v>10427</v>
      </c>
      <c r="D10428">
        <f>IF('Dobór mocy zestawu'!$E$6&gt;=Arkusz2!C10428,"CPV 15",0)</f>
        <v>0</v>
      </c>
    </row>
    <row r="10429" spans="3:4">
      <c r="C10429">
        <v>10428</v>
      </c>
      <c r="D10429">
        <f>IF('Dobór mocy zestawu'!$E$6&gt;=Arkusz2!C10429,"CPV 15",0)</f>
        <v>0</v>
      </c>
    </row>
    <row r="10430" spans="3:4">
      <c r="C10430">
        <v>10429</v>
      </c>
      <c r="D10430">
        <f>IF('Dobór mocy zestawu'!$E$6&gt;=Arkusz2!C10430,"CPV 15",0)</f>
        <v>0</v>
      </c>
    </row>
    <row r="10431" spans="3:4">
      <c r="C10431">
        <v>10430</v>
      </c>
      <c r="D10431">
        <f>IF('Dobór mocy zestawu'!$E$6&gt;=Arkusz2!C10431,"CPV 15",0)</f>
        <v>0</v>
      </c>
    </row>
    <row r="10432" spans="3:4">
      <c r="C10432">
        <v>10431</v>
      </c>
      <c r="D10432">
        <f>IF('Dobór mocy zestawu'!$E$6&gt;=Arkusz2!C10432,"CPV 15",0)</f>
        <v>0</v>
      </c>
    </row>
    <row r="10433" spans="3:4">
      <c r="C10433">
        <v>10432</v>
      </c>
      <c r="D10433">
        <f>IF('Dobór mocy zestawu'!$E$6&gt;=Arkusz2!C10433,"CPV 15",0)</f>
        <v>0</v>
      </c>
    </row>
    <row r="10434" spans="3:4">
      <c r="C10434">
        <v>10433</v>
      </c>
      <c r="D10434">
        <f>IF('Dobór mocy zestawu'!$E$6&gt;=Arkusz2!C10434,"CPV 15",0)</f>
        <v>0</v>
      </c>
    </row>
    <row r="10435" spans="3:4">
      <c r="C10435">
        <v>10434</v>
      </c>
      <c r="D10435">
        <f>IF('Dobór mocy zestawu'!$E$6&gt;=Arkusz2!C10435,"CPV 15",0)</f>
        <v>0</v>
      </c>
    </row>
    <row r="10436" spans="3:4">
      <c r="C10436">
        <v>10435</v>
      </c>
      <c r="D10436">
        <f>IF('Dobór mocy zestawu'!$E$6&gt;=Arkusz2!C10436,"CPV 15",0)</f>
        <v>0</v>
      </c>
    </row>
    <row r="10437" spans="3:4">
      <c r="C10437">
        <v>10436</v>
      </c>
      <c r="D10437">
        <f>IF('Dobór mocy zestawu'!$E$6&gt;=Arkusz2!C10437,"CPV 15",0)</f>
        <v>0</v>
      </c>
    </row>
    <row r="10438" spans="3:4">
      <c r="C10438">
        <v>10437</v>
      </c>
      <c r="D10438">
        <f>IF('Dobór mocy zestawu'!$E$6&gt;=Arkusz2!C10438,"CPV 15",0)</f>
        <v>0</v>
      </c>
    </row>
    <row r="10439" spans="3:4">
      <c r="C10439">
        <v>10438</v>
      </c>
      <c r="D10439">
        <f>IF('Dobór mocy zestawu'!$E$6&gt;=Arkusz2!C10439,"CPV 15",0)</f>
        <v>0</v>
      </c>
    </row>
    <row r="10440" spans="3:4">
      <c r="C10440">
        <v>10439</v>
      </c>
      <c r="D10440">
        <f>IF('Dobór mocy zestawu'!$E$6&gt;=Arkusz2!C10440,"CPV 15",0)</f>
        <v>0</v>
      </c>
    </row>
    <row r="10441" spans="3:4">
      <c r="C10441">
        <v>10440</v>
      </c>
      <c r="D10441">
        <f>IF('Dobór mocy zestawu'!$E$6&gt;=Arkusz2!C10441,"CPV 15",0)</f>
        <v>0</v>
      </c>
    </row>
    <row r="10442" spans="3:4">
      <c r="C10442">
        <v>10441</v>
      </c>
      <c r="D10442">
        <f>IF('Dobór mocy zestawu'!$E$6&gt;=Arkusz2!C10442,"CPV 15",0)</f>
        <v>0</v>
      </c>
    </row>
    <row r="10443" spans="3:4">
      <c r="C10443">
        <v>10442</v>
      </c>
      <c r="D10443">
        <f>IF('Dobór mocy zestawu'!$E$6&gt;=Arkusz2!C10443,"CPV 15",0)</f>
        <v>0</v>
      </c>
    </row>
    <row r="10444" spans="3:4">
      <c r="C10444">
        <v>10443</v>
      </c>
      <c r="D10444">
        <f>IF('Dobór mocy zestawu'!$E$6&gt;=Arkusz2!C10444,"CPV 15",0)</f>
        <v>0</v>
      </c>
    </row>
    <row r="10445" spans="3:4">
      <c r="C10445">
        <v>10444</v>
      </c>
      <c r="D10445">
        <f>IF('Dobór mocy zestawu'!$E$6&gt;=Arkusz2!C10445,"CPV 15",0)</f>
        <v>0</v>
      </c>
    </row>
    <row r="10446" spans="3:4">
      <c r="C10446">
        <v>10445</v>
      </c>
      <c r="D10446">
        <f>IF('Dobór mocy zestawu'!$E$6&gt;=Arkusz2!C10446,"CPV 15",0)</f>
        <v>0</v>
      </c>
    </row>
    <row r="10447" spans="3:4">
      <c r="C10447">
        <v>10446</v>
      </c>
      <c r="D10447">
        <f>IF('Dobór mocy zestawu'!$E$6&gt;=Arkusz2!C10447,"CPV 15",0)</f>
        <v>0</v>
      </c>
    </row>
    <row r="10448" spans="3:4">
      <c r="C10448">
        <v>10447</v>
      </c>
      <c r="D10448">
        <f>IF('Dobór mocy zestawu'!$E$6&gt;=Arkusz2!C10448,"CPV 15",0)</f>
        <v>0</v>
      </c>
    </row>
    <row r="10449" spans="3:4">
      <c r="C10449">
        <v>10448</v>
      </c>
      <c r="D10449">
        <f>IF('Dobór mocy zestawu'!$E$6&gt;=Arkusz2!C10449,"CPV 15",0)</f>
        <v>0</v>
      </c>
    </row>
    <row r="10450" spans="3:4">
      <c r="C10450">
        <v>10449</v>
      </c>
      <c r="D10450">
        <f>IF('Dobór mocy zestawu'!$E$6&gt;=Arkusz2!C10450,"CPV 15",0)</f>
        <v>0</v>
      </c>
    </row>
    <row r="10451" spans="3:4">
      <c r="C10451">
        <v>10450</v>
      </c>
      <c r="D10451">
        <f>IF('Dobór mocy zestawu'!$E$6&gt;=Arkusz2!C10451,"CPV 15",0)</f>
        <v>0</v>
      </c>
    </row>
    <row r="10452" spans="3:4">
      <c r="C10452">
        <v>10451</v>
      </c>
      <c r="D10452">
        <f>IF('Dobór mocy zestawu'!$E$6&gt;=Arkusz2!C10452,"CPV 15",0)</f>
        <v>0</v>
      </c>
    </row>
    <row r="10453" spans="3:4">
      <c r="C10453">
        <v>10452</v>
      </c>
      <c r="D10453">
        <f>IF('Dobór mocy zestawu'!$E$6&gt;=Arkusz2!C10453,"CPV 15",0)</f>
        <v>0</v>
      </c>
    </row>
    <row r="10454" spans="3:4">
      <c r="C10454">
        <v>10453</v>
      </c>
      <c r="D10454">
        <f>IF('Dobór mocy zestawu'!$E$6&gt;=Arkusz2!C10454,"CPV 15",0)</f>
        <v>0</v>
      </c>
    </row>
    <row r="10455" spans="3:4">
      <c r="C10455">
        <v>10454</v>
      </c>
      <c r="D10455">
        <f>IF('Dobór mocy zestawu'!$E$6&gt;=Arkusz2!C10455,"CPV 15",0)</f>
        <v>0</v>
      </c>
    </row>
    <row r="10456" spans="3:4">
      <c r="C10456">
        <v>10455</v>
      </c>
      <c r="D10456">
        <f>IF('Dobór mocy zestawu'!$E$6&gt;=Arkusz2!C10456,"CPV 15",0)</f>
        <v>0</v>
      </c>
    </row>
    <row r="10457" spans="3:4">
      <c r="C10457">
        <v>10456</v>
      </c>
      <c r="D10457">
        <f>IF('Dobór mocy zestawu'!$E$6&gt;=Arkusz2!C10457,"CPV 15",0)</f>
        <v>0</v>
      </c>
    </row>
    <row r="10458" spans="3:4">
      <c r="C10458">
        <v>10457</v>
      </c>
      <c r="D10458">
        <f>IF('Dobór mocy zestawu'!$E$6&gt;=Arkusz2!C10458,"CPV 15",0)</f>
        <v>0</v>
      </c>
    </row>
    <row r="10459" spans="3:4">
      <c r="C10459">
        <v>10458</v>
      </c>
      <c r="D10459">
        <f>IF('Dobór mocy zestawu'!$E$6&gt;=Arkusz2!C10459,"CPV 15",0)</f>
        <v>0</v>
      </c>
    </row>
    <row r="10460" spans="3:4">
      <c r="C10460">
        <v>10459</v>
      </c>
      <c r="D10460">
        <f>IF('Dobór mocy zestawu'!$E$6&gt;=Arkusz2!C10460,"CPV 15",0)</f>
        <v>0</v>
      </c>
    </row>
    <row r="10461" spans="3:4">
      <c r="C10461">
        <v>10460</v>
      </c>
      <c r="D10461">
        <f>IF('Dobór mocy zestawu'!$E$6&gt;=Arkusz2!C10461,"CPV 15",0)</f>
        <v>0</v>
      </c>
    </row>
    <row r="10462" spans="3:4">
      <c r="C10462">
        <v>10461</v>
      </c>
      <c r="D10462">
        <f>IF('Dobór mocy zestawu'!$E$6&gt;=Arkusz2!C10462,"CPV 15",0)</f>
        <v>0</v>
      </c>
    </row>
    <row r="10463" spans="3:4">
      <c r="C10463">
        <v>10462</v>
      </c>
      <c r="D10463">
        <f>IF('Dobór mocy zestawu'!$E$6&gt;=Arkusz2!C10463,"CPV 15",0)</f>
        <v>0</v>
      </c>
    </row>
    <row r="10464" spans="3:4">
      <c r="C10464">
        <v>10463</v>
      </c>
      <c r="D10464">
        <f>IF('Dobór mocy zestawu'!$E$6&gt;=Arkusz2!C10464,"CPV 15",0)</f>
        <v>0</v>
      </c>
    </row>
    <row r="10465" spans="3:4">
      <c r="C10465">
        <v>10464</v>
      </c>
      <c r="D10465">
        <f>IF('Dobór mocy zestawu'!$E$6&gt;=Arkusz2!C10465,"CPV 15",0)</f>
        <v>0</v>
      </c>
    </row>
    <row r="10466" spans="3:4">
      <c r="C10466">
        <v>10465</v>
      </c>
      <c r="D10466">
        <f>IF('Dobór mocy zestawu'!$E$6&gt;=Arkusz2!C10466,"CPV 15",0)</f>
        <v>0</v>
      </c>
    </row>
    <row r="10467" spans="3:4">
      <c r="C10467">
        <v>10466</v>
      </c>
      <c r="D10467">
        <f>IF('Dobór mocy zestawu'!$E$6&gt;=Arkusz2!C10467,"CPV 15",0)</f>
        <v>0</v>
      </c>
    </row>
    <row r="10468" spans="3:4">
      <c r="C10468">
        <v>10467</v>
      </c>
      <c r="D10468">
        <f>IF('Dobór mocy zestawu'!$E$6&gt;=Arkusz2!C10468,"CPV 15",0)</f>
        <v>0</v>
      </c>
    </row>
    <row r="10469" spans="3:4">
      <c r="C10469">
        <v>10468</v>
      </c>
      <c r="D10469">
        <f>IF('Dobór mocy zestawu'!$E$6&gt;=Arkusz2!C10469,"CPV 15",0)</f>
        <v>0</v>
      </c>
    </row>
    <row r="10470" spans="3:4">
      <c r="C10470">
        <v>10469</v>
      </c>
      <c r="D10470">
        <f>IF('Dobór mocy zestawu'!$E$6&gt;=Arkusz2!C10470,"CPV 15",0)</f>
        <v>0</v>
      </c>
    </row>
    <row r="10471" spans="3:4">
      <c r="C10471">
        <v>10470</v>
      </c>
      <c r="D10471">
        <f>IF('Dobór mocy zestawu'!$E$6&gt;=Arkusz2!C10471,"CPV 15",0)</f>
        <v>0</v>
      </c>
    </row>
    <row r="10472" spans="3:4">
      <c r="C10472">
        <v>10471</v>
      </c>
      <c r="D10472">
        <f>IF('Dobór mocy zestawu'!$E$6&gt;=Arkusz2!C10472,"CPV 15",0)</f>
        <v>0</v>
      </c>
    </row>
    <row r="10473" spans="3:4">
      <c r="C10473">
        <v>10472</v>
      </c>
      <c r="D10473">
        <f>IF('Dobór mocy zestawu'!$E$6&gt;=Arkusz2!C10473,"CPV 15",0)</f>
        <v>0</v>
      </c>
    </row>
    <row r="10474" spans="3:4">
      <c r="C10474">
        <v>10473</v>
      </c>
      <c r="D10474">
        <f>IF('Dobór mocy zestawu'!$E$6&gt;=Arkusz2!C10474,"CPV 15",0)</f>
        <v>0</v>
      </c>
    </row>
    <row r="10475" spans="3:4">
      <c r="C10475">
        <v>10474</v>
      </c>
      <c r="D10475">
        <f>IF('Dobór mocy zestawu'!$E$6&gt;=Arkusz2!C10475,"CPV 15",0)</f>
        <v>0</v>
      </c>
    </row>
    <row r="10476" spans="3:4">
      <c r="C10476">
        <v>10475</v>
      </c>
      <c r="D10476">
        <f>IF('Dobór mocy zestawu'!$E$6&gt;=Arkusz2!C10476,"CPV 15",0)</f>
        <v>0</v>
      </c>
    </row>
    <row r="10477" spans="3:4">
      <c r="C10477">
        <v>10476</v>
      </c>
      <c r="D10477">
        <f>IF('Dobór mocy zestawu'!$E$6&gt;=Arkusz2!C10477,"CPV 15",0)</f>
        <v>0</v>
      </c>
    </row>
    <row r="10478" spans="3:4">
      <c r="C10478">
        <v>10477</v>
      </c>
      <c r="D10478">
        <f>IF('Dobór mocy zestawu'!$E$6&gt;=Arkusz2!C10478,"CPV 15",0)</f>
        <v>0</v>
      </c>
    </row>
    <row r="10479" spans="3:4">
      <c r="C10479">
        <v>10478</v>
      </c>
      <c r="D10479">
        <f>IF('Dobór mocy zestawu'!$E$6&gt;=Arkusz2!C10479,"CPV 15",0)</f>
        <v>0</v>
      </c>
    </row>
    <row r="10480" spans="3:4">
      <c r="C10480">
        <v>10479</v>
      </c>
      <c r="D10480">
        <f>IF('Dobór mocy zestawu'!$E$6&gt;=Arkusz2!C10480,"CPV 15",0)</f>
        <v>0</v>
      </c>
    </row>
    <row r="10481" spans="3:4">
      <c r="C10481">
        <v>10480</v>
      </c>
      <c r="D10481">
        <f>IF('Dobór mocy zestawu'!$E$6&gt;=Arkusz2!C10481,"CPV 15",0)</f>
        <v>0</v>
      </c>
    </row>
    <row r="10482" spans="3:4">
      <c r="C10482">
        <v>10481</v>
      </c>
      <c r="D10482">
        <f>IF('Dobór mocy zestawu'!$E$6&gt;=Arkusz2!C10482,"CPV 15",0)</f>
        <v>0</v>
      </c>
    </row>
    <row r="10483" spans="3:4">
      <c r="C10483">
        <v>10482</v>
      </c>
      <c r="D10483">
        <f>IF('Dobór mocy zestawu'!$E$6&gt;=Arkusz2!C10483,"CPV 15",0)</f>
        <v>0</v>
      </c>
    </row>
    <row r="10484" spans="3:4">
      <c r="C10484">
        <v>10483</v>
      </c>
      <c r="D10484">
        <f>IF('Dobór mocy zestawu'!$E$6&gt;=Arkusz2!C10484,"CPV 15",0)</f>
        <v>0</v>
      </c>
    </row>
    <row r="10485" spans="3:4">
      <c r="C10485">
        <v>10484</v>
      </c>
      <c r="D10485">
        <f>IF('Dobór mocy zestawu'!$E$6&gt;=Arkusz2!C10485,"CPV 15",0)</f>
        <v>0</v>
      </c>
    </row>
    <row r="10486" spans="3:4">
      <c r="C10486">
        <v>10485</v>
      </c>
      <c r="D10486">
        <f>IF('Dobór mocy zestawu'!$E$6&gt;=Arkusz2!C10486,"CPV 15",0)</f>
        <v>0</v>
      </c>
    </row>
    <row r="10487" spans="3:4">
      <c r="C10487">
        <v>10486</v>
      </c>
      <c r="D10487">
        <f>IF('Dobór mocy zestawu'!$E$6&gt;=Arkusz2!C10487,"CPV 15",0)</f>
        <v>0</v>
      </c>
    </row>
    <row r="10488" spans="3:4">
      <c r="C10488">
        <v>10487</v>
      </c>
      <c r="D10488">
        <f>IF('Dobór mocy zestawu'!$E$6&gt;=Arkusz2!C10488,"CPV 15",0)</f>
        <v>0</v>
      </c>
    </row>
    <row r="10489" spans="3:4">
      <c r="C10489">
        <v>10488</v>
      </c>
      <c r="D10489">
        <f>IF('Dobór mocy zestawu'!$E$6&gt;=Arkusz2!C10489,"CPV 15",0)</f>
        <v>0</v>
      </c>
    </row>
    <row r="10490" spans="3:4">
      <c r="C10490">
        <v>10489</v>
      </c>
      <c r="D10490">
        <f>IF('Dobór mocy zestawu'!$E$6&gt;=Arkusz2!C10490,"CPV 15",0)</f>
        <v>0</v>
      </c>
    </row>
    <row r="10491" spans="3:4">
      <c r="C10491">
        <v>10490</v>
      </c>
      <c r="D10491">
        <f>IF('Dobór mocy zestawu'!$E$6&gt;=Arkusz2!C10491,"CPV 15",0)</f>
        <v>0</v>
      </c>
    </row>
    <row r="10492" spans="3:4">
      <c r="C10492">
        <v>10491</v>
      </c>
      <c r="D10492">
        <f>IF('Dobór mocy zestawu'!$E$6&gt;=Arkusz2!C10492,"CPV 15",0)</f>
        <v>0</v>
      </c>
    </row>
    <row r="10493" spans="3:4">
      <c r="C10493">
        <v>10492</v>
      </c>
      <c r="D10493">
        <f>IF('Dobór mocy zestawu'!$E$6&gt;=Arkusz2!C10493,"CPV 15",0)</f>
        <v>0</v>
      </c>
    </row>
    <row r="10494" spans="3:4">
      <c r="C10494">
        <v>10493</v>
      </c>
      <c r="D10494">
        <f>IF('Dobór mocy zestawu'!$E$6&gt;=Arkusz2!C10494,"CPV 15",0)</f>
        <v>0</v>
      </c>
    </row>
    <row r="10495" spans="3:4">
      <c r="C10495">
        <v>10494</v>
      </c>
      <c r="D10495">
        <f>IF('Dobór mocy zestawu'!$E$6&gt;=Arkusz2!C10495,"CPV 15",0)</f>
        <v>0</v>
      </c>
    </row>
    <row r="10496" spans="3:4">
      <c r="C10496">
        <v>10495</v>
      </c>
      <c r="D10496">
        <f>IF('Dobór mocy zestawu'!$E$6&gt;=Arkusz2!C10496,"CPV 15",0)</f>
        <v>0</v>
      </c>
    </row>
    <row r="10497" spans="3:4">
      <c r="C10497">
        <v>10496</v>
      </c>
      <c r="D10497">
        <f>IF('Dobór mocy zestawu'!$E$6&gt;=Arkusz2!C10497,"CPV 15",0)</f>
        <v>0</v>
      </c>
    </row>
    <row r="10498" spans="3:4">
      <c r="C10498">
        <v>10497</v>
      </c>
      <c r="D10498">
        <f>IF('Dobór mocy zestawu'!$E$6&gt;=Arkusz2!C10498,"CPV 15",0)</f>
        <v>0</v>
      </c>
    </row>
    <row r="10499" spans="3:4">
      <c r="C10499">
        <v>10498</v>
      </c>
      <c r="D10499">
        <f>IF('Dobór mocy zestawu'!$E$6&gt;=Arkusz2!C10499,"CPV 15",0)</f>
        <v>0</v>
      </c>
    </row>
    <row r="10500" spans="3:4">
      <c r="C10500">
        <v>10499</v>
      </c>
      <c r="D10500">
        <f>IF('Dobór mocy zestawu'!$E$6&gt;=Arkusz2!C10500,"CPV 15",0)</f>
        <v>0</v>
      </c>
    </row>
    <row r="10501" spans="3:4">
      <c r="C10501">
        <v>10500</v>
      </c>
      <c r="D10501">
        <f>IF('Dobór mocy zestawu'!$E$6&gt;=Arkusz2!C10501,"CPV 15",0)</f>
        <v>0</v>
      </c>
    </row>
    <row r="10502" spans="3:4">
      <c r="C10502">
        <v>10501</v>
      </c>
      <c r="D10502">
        <f>IF('Dobór mocy zestawu'!$E$6&gt;=Arkusz2!C10502,"CPV 15",0)</f>
        <v>0</v>
      </c>
    </row>
    <row r="10503" spans="3:4">
      <c r="C10503">
        <v>10502</v>
      </c>
      <c r="D10503">
        <f>IF('Dobór mocy zestawu'!$E$6&gt;=Arkusz2!C10503,"CPV 15",0)</f>
        <v>0</v>
      </c>
    </row>
    <row r="10504" spans="3:4">
      <c r="C10504">
        <v>10503</v>
      </c>
      <c r="D10504">
        <f>IF('Dobór mocy zestawu'!$E$6&gt;=Arkusz2!C10504,"CPV 15",0)</f>
        <v>0</v>
      </c>
    </row>
    <row r="10505" spans="3:4">
      <c r="C10505">
        <v>10504</v>
      </c>
      <c r="D10505">
        <f>IF('Dobór mocy zestawu'!$E$6&gt;=Arkusz2!C10505,"CPV 15",0)</f>
        <v>0</v>
      </c>
    </row>
    <row r="10506" spans="3:4">
      <c r="C10506">
        <v>10505</v>
      </c>
      <c r="D10506">
        <f>IF('Dobór mocy zestawu'!$E$6&gt;=Arkusz2!C10506,"CPV 15",0)</f>
        <v>0</v>
      </c>
    </row>
    <row r="10507" spans="3:4">
      <c r="C10507">
        <v>10506</v>
      </c>
      <c r="D10507">
        <f>IF('Dobór mocy zestawu'!$E$6&gt;=Arkusz2!C10507,"CPV 15",0)</f>
        <v>0</v>
      </c>
    </row>
    <row r="10508" spans="3:4">
      <c r="C10508">
        <v>10507</v>
      </c>
      <c r="D10508">
        <f>IF('Dobór mocy zestawu'!$E$6&gt;=Arkusz2!C10508,"CPV 15",0)</f>
        <v>0</v>
      </c>
    </row>
    <row r="10509" spans="3:4">
      <c r="C10509">
        <v>10508</v>
      </c>
      <c r="D10509">
        <f>IF('Dobór mocy zestawu'!$E$6&gt;=Arkusz2!C10509,"CPV 15",0)</f>
        <v>0</v>
      </c>
    </row>
    <row r="10510" spans="3:4">
      <c r="C10510">
        <v>10509</v>
      </c>
      <c r="D10510">
        <f>IF('Dobór mocy zestawu'!$E$6&gt;=Arkusz2!C10510,"CPV 15",0)</f>
        <v>0</v>
      </c>
    </row>
    <row r="10511" spans="3:4">
      <c r="C10511">
        <v>10510</v>
      </c>
      <c r="D10511">
        <f>IF('Dobór mocy zestawu'!$E$6&gt;=Arkusz2!C10511,"CPV 15",0)</f>
        <v>0</v>
      </c>
    </row>
    <row r="10512" spans="3:4">
      <c r="C10512">
        <v>10511</v>
      </c>
      <c r="D10512">
        <f>IF('Dobór mocy zestawu'!$E$6&gt;=Arkusz2!C10512,"CPV 15",0)</f>
        <v>0</v>
      </c>
    </row>
    <row r="10513" spans="3:4">
      <c r="C10513">
        <v>10512</v>
      </c>
      <c r="D10513">
        <f>IF('Dobór mocy zestawu'!$E$6&gt;=Arkusz2!C10513,"CPV 15",0)</f>
        <v>0</v>
      </c>
    </row>
    <row r="10514" spans="3:4">
      <c r="C10514">
        <v>10513</v>
      </c>
      <c r="D10514">
        <f>IF('Dobór mocy zestawu'!$E$6&gt;=Arkusz2!C10514,"CPV 15",0)</f>
        <v>0</v>
      </c>
    </row>
    <row r="10515" spans="3:4">
      <c r="C10515">
        <v>10514</v>
      </c>
      <c r="D10515">
        <f>IF('Dobór mocy zestawu'!$E$6&gt;=Arkusz2!C10515,"CPV 15",0)</f>
        <v>0</v>
      </c>
    </row>
    <row r="10516" spans="3:4">
      <c r="C10516">
        <v>10515</v>
      </c>
      <c r="D10516">
        <f>IF('Dobór mocy zestawu'!$E$6&gt;=Arkusz2!C10516,"CPV 15",0)</f>
        <v>0</v>
      </c>
    </row>
    <row r="10517" spans="3:4">
      <c r="C10517">
        <v>10516</v>
      </c>
      <c r="D10517">
        <f>IF('Dobór mocy zestawu'!$E$6&gt;=Arkusz2!C10517,"CPV 15",0)</f>
        <v>0</v>
      </c>
    </row>
    <row r="10518" spans="3:4">
      <c r="C10518">
        <v>10517</v>
      </c>
      <c r="D10518">
        <f>IF('Dobór mocy zestawu'!$E$6&gt;=Arkusz2!C10518,"CPV 15",0)</f>
        <v>0</v>
      </c>
    </row>
    <row r="10519" spans="3:4">
      <c r="C10519">
        <v>10518</v>
      </c>
      <c r="D10519">
        <f>IF('Dobór mocy zestawu'!$E$6&gt;=Arkusz2!C10519,"CPV 15",0)</f>
        <v>0</v>
      </c>
    </row>
    <row r="10520" spans="3:4">
      <c r="C10520">
        <v>10519</v>
      </c>
      <c r="D10520">
        <f>IF('Dobór mocy zestawu'!$E$6&gt;=Arkusz2!C10520,"CPV 15",0)</f>
        <v>0</v>
      </c>
    </row>
    <row r="10521" spans="3:4">
      <c r="C10521">
        <v>10520</v>
      </c>
      <c r="D10521">
        <f>IF('Dobór mocy zestawu'!$E$6&gt;=Arkusz2!C10521,"CPV 15",0)</f>
        <v>0</v>
      </c>
    </row>
    <row r="10522" spans="3:4">
      <c r="C10522">
        <v>10521</v>
      </c>
      <c r="D10522">
        <f>IF('Dobór mocy zestawu'!$E$6&gt;=Arkusz2!C10522,"CPV 15",0)</f>
        <v>0</v>
      </c>
    </row>
    <row r="10523" spans="3:4">
      <c r="C10523">
        <v>10522</v>
      </c>
      <c r="D10523">
        <f>IF('Dobór mocy zestawu'!$E$6&gt;=Arkusz2!C10523,"CPV 15",0)</f>
        <v>0</v>
      </c>
    </row>
    <row r="10524" spans="3:4">
      <c r="C10524">
        <v>10523</v>
      </c>
      <c r="D10524">
        <f>IF('Dobór mocy zestawu'!$E$6&gt;=Arkusz2!C10524,"CPV 15",0)</f>
        <v>0</v>
      </c>
    </row>
    <row r="10525" spans="3:4">
      <c r="C10525">
        <v>10524</v>
      </c>
      <c r="D10525">
        <f>IF('Dobór mocy zestawu'!$E$6&gt;=Arkusz2!C10525,"CPV 15",0)</f>
        <v>0</v>
      </c>
    </row>
    <row r="10526" spans="3:4">
      <c r="C10526">
        <v>10525</v>
      </c>
      <c r="D10526">
        <f>IF('Dobór mocy zestawu'!$E$6&gt;=Arkusz2!C10526,"CPV 15",0)</f>
        <v>0</v>
      </c>
    </row>
    <row r="10527" spans="3:4">
      <c r="C10527">
        <v>10526</v>
      </c>
      <c r="D10527">
        <f>IF('Dobór mocy zestawu'!$E$6&gt;=Arkusz2!C10527,"CPV 15",0)</f>
        <v>0</v>
      </c>
    </row>
    <row r="10528" spans="3:4">
      <c r="C10528">
        <v>10527</v>
      </c>
      <c r="D10528">
        <f>IF('Dobór mocy zestawu'!$E$6&gt;=Arkusz2!C10528,"CPV 15",0)</f>
        <v>0</v>
      </c>
    </row>
    <row r="10529" spans="3:4">
      <c r="C10529">
        <v>10528</v>
      </c>
      <c r="D10529">
        <f>IF('Dobór mocy zestawu'!$E$6&gt;=Arkusz2!C10529,"CPV 15",0)</f>
        <v>0</v>
      </c>
    </row>
    <row r="10530" spans="3:4">
      <c r="C10530">
        <v>10529</v>
      </c>
      <c r="D10530">
        <f>IF('Dobór mocy zestawu'!$E$6&gt;=Arkusz2!C10530,"CPV 15",0)</f>
        <v>0</v>
      </c>
    </row>
    <row r="10531" spans="3:4">
      <c r="C10531">
        <v>10530</v>
      </c>
      <c r="D10531">
        <f>IF('Dobór mocy zestawu'!$E$6&gt;=Arkusz2!C10531,"CPV 15",0)</f>
        <v>0</v>
      </c>
    </row>
    <row r="10532" spans="3:4">
      <c r="C10532">
        <v>10531</v>
      </c>
      <c r="D10532">
        <f>IF('Dobór mocy zestawu'!$E$6&gt;=Arkusz2!C10532,"CPV 15",0)</f>
        <v>0</v>
      </c>
    </row>
    <row r="10533" spans="3:4">
      <c r="C10533">
        <v>10532</v>
      </c>
      <c r="D10533">
        <f>IF('Dobór mocy zestawu'!$E$6&gt;=Arkusz2!C10533,"CPV 15",0)</f>
        <v>0</v>
      </c>
    </row>
    <row r="10534" spans="3:4">
      <c r="C10534">
        <v>10533</v>
      </c>
      <c r="D10534">
        <f>IF('Dobór mocy zestawu'!$E$6&gt;=Arkusz2!C10534,"CPV 15",0)</f>
        <v>0</v>
      </c>
    </row>
    <row r="10535" spans="3:4">
      <c r="C10535">
        <v>10534</v>
      </c>
      <c r="D10535">
        <f>IF('Dobór mocy zestawu'!$E$6&gt;=Arkusz2!C10535,"CPV 15",0)</f>
        <v>0</v>
      </c>
    </row>
    <row r="10536" spans="3:4">
      <c r="C10536">
        <v>10535</v>
      </c>
      <c r="D10536">
        <f>IF('Dobór mocy zestawu'!$E$6&gt;=Arkusz2!C10536,"CPV 15",0)</f>
        <v>0</v>
      </c>
    </row>
    <row r="10537" spans="3:4">
      <c r="C10537">
        <v>10536</v>
      </c>
      <c r="D10537">
        <f>IF('Dobór mocy zestawu'!$E$6&gt;=Arkusz2!C10537,"CPV 15",0)</f>
        <v>0</v>
      </c>
    </row>
    <row r="10538" spans="3:4">
      <c r="C10538">
        <v>10537</v>
      </c>
      <c r="D10538">
        <f>IF('Dobór mocy zestawu'!$E$6&gt;=Arkusz2!C10538,"CPV 15",0)</f>
        <v>0</v>
      </c>
    </row>
    <row r="10539" spans="3:4">
      <c r="C10539">
        <v>10538</v>
      </c>
      <c r="D10539">
        <f>IF('Dobór mocy zestawu'!$E$6&gt;=Arkusz2!C10539,"CPV 15",0)</f>
        <v>0</v>
      </c>
    </row>
    <row r="10540" spans="3:4">
      <c r="C10540">
        <v>10539</v>
      </c>
      <c r="D10540">
        <f>IF('Dobór mocy zestawu'!$E$6&gt;=Arkusz2!C10540,"CPV 15",0)</f>
        <v>0</v>
      </c>
    </row>
    <row r="10541" spans="3:4">
      <c r="C10541">
        <v>10540</v>
      </c>
      <c r="D10541">
        <f>IF('Dobór mocy zestawu'!$E$6&gt;=Arkusz2!C10541,"CPV 15",0)</f>
        <v>0</v>
      </c>
    </row>
    <row r="10542" spans="3:4">
      <c r="C10542">
        <v>10541</v>
      </c>
      <c r="D10542">
        <f>IF('Dobór mocy zestawu'!$E$6&gt;=Arkusz2!C10542,"CPV 15",0)</f>
        <v>0</v>
      </c>
    </row>
    <row r="10543" spans="3:4">
      <c r="C10543">
        <v>10542</v>
      </c>
      <c r="D10543">
        <f>IF('Dobór mocy zestawu'!$E$6&gt;=Arkusz2!C10543,"CPV 15",0)</f>
        <v>0</v>
      </c>
    </row>
    <row r="10544" spans="3:4">
      <c r="C10544">
        <v>10543</v>
      </c>
      <c r="D10544">
        <f>IF('Dobór mocy zestawu'!$E$6&gt;=Arkusz2!C10544,"CPV 15",0)</f>
        <v>0</v>
      </c>
    </row>
    <row r="10545" spans="3:4">
      <c r="C10545">
        <v>10544</v>
      </c>
      <c r="D10545">
        <f>IF('Dobór mocy zestawu'!$E$6&gt;=Arkusz2!C10545,"CPV 15",0)</f>
        <v>0</v>
      </c>
    </row>
    <row r="10546" spans="3:4">
      <c r="C10546">
        <v>10545</v>
      </c>
      <c r="D10546">
        <f>IF('Dobór mocy zestawu'!$E$6&gt;=Arkusz2!C10546,"CPV 15",0)</f>
        <v>0</v>
      </c>
    </row>
    <row r="10547" spans="3:4">
      <c r="C10547">
        <v>10546</v>
      </c>
      <c r="D10547">
        <f>IF('Dobór mocy zestawu'!$E$6&gt;=Arkusz2!C10547,"CPV 15",0)</f>
        <v>0</v>
      </c>
    </row>
    <row r="10548" spans="3:4">
      <c r="C10548">
        <v>10547</v>
      </c>
      <c r="D10548">
        <f>IF('Dobór mocy zestawu'!$E$6&gt;=Arkusz2!C10548,"CPV 15",0)</f>
        <v>0</v>
      </c>
    </row>
    <row r="10549" spans="3:4">
      <c r="C10549">
        <v>10548</v>
      </c>
      <c r="D10549">
        <f>IF('Dobór mocy zestawu'!$E$6&gt;=Arkusz2!C10549,"CPV 15",0)</f>
        <v>0</v>
      </c>
    </row>
    <row r="10550" spans="3:4">
      <c r="C10550">
        <v>10549</v>
      </c>
      <c r="D10550">
        <f>IF('Dobór mocy zestawu'!$E$6&gt;=Arkusz2!C10550,"CPV 15",0)</f>
        <v>0</v>
      </c>
    </row>
    <row r="10551" spans="3:4">
      <c r="C10551">
        <v>10550</v>
      </c>
      <c r="D10551">
        <f>IF('Dobór mocy zestawu'!$E$6&gt;=Arkusz2!C10551,"CPV 15",0)</f>
        <v>0</v>
      </c>
    </row>
    <row r="10552" spans="3:4">
      <c r="C10552">
        <v>10551</v>
      </c>
      <c r="D10552">
        <f>IF('Dobór mocy zestawu'!$E$6&gt;=Arkusz2!C10552,"CPV 15",0)</f>
        <v>0</v>
      </c>
    </row>
    <row r="10553" spans="3:4">
      <c r="C10553">
        <v>10552</v>
      </c>
      <c r="D10553">
        <f>IF('Dobór mocy zestawu'!$E$6&gt;=Arkusz2!C10553,"CPV 15",0)</f>
        <v>0</v>
      </c>
    </row>
    <row r="10554" spans="3:4">
      <c r="C10554">
        <v>10553</v>
      </c>
      <c r="D10554">
        <f>IF('Dobór mocy zestawu'!$E$6&gt;=Arkusz2!C10554,"CPV 15",0)</f>
        <v>0</v>
      </c>
    </row>
    <row r="10555" spans="3:4">
      <c r="C10555">
        <v>10554</v>
      </c>
      <c r="D10555">
        <f>IF('Dobór mocy zestawu'!$E$6&gt;=Arkusz2!C10555,"CPV 15",0)</f>
        <v>0</v>
      </c>
    </row>
    <row r="10556" spans="3:4">
      <c r="C10556">
        <v>10555</v>
      </c>
      <c r="D10556">
        <f>IF('Dobór mocy zestawu'!$E$6&gt;=Arkusz2!C10556,"CPV 15",0)</f>
        <v>0</v>
      </c>
    </row>
    <row r="10557" spans="3:4">
      <c r="C10557">
        <v>10556</v>
      </c>
      <c r="D10557">
        <f>IF('Dobór mocy zestawu'!$E$6&gt;=Arkusz2!C10557,"CPV 15",0)</f>
        <v>0</v>
      </c>
    </row>
    <row r="10558" spans="3:4">
      <c r="C10558">
        <v>10557</v>
      </c>
      <c r="D10558">
        <f>IF('Dobór mocy zestawu'!$E$6&gt;=Arkusz2!C10558,"CPV 15",0)</f>
        <v>0</v>
      </c>
    </row>
    <row r="10559" spans="3:4">
      <c r="C10559">
        <v>10558</v>
      </c>
      <c r="D10559">
        <f>IF('Dobór mocy zestawu'!$E$6&gt;=Arkusz2!C10559,"CPV 15",0)</f>
        <v>0</v>
      </c>
    </row>
    <row r="10560" spans="3:4">
      <c r="C10560">
        <v>10559</v>
      </c>
      <c r="D10560">
        <f>IF('Dobór mocy zestawu'!$E$6&gt;=Arkusz2!C10560,"CPV 15",0)</f>
        <v>0</v>
      </c>
    </row>
    <row r="10561" spans="3:4">
      <c r="C10561">
        <v>10560</v>
      </c>
      <c r="D10561">
        <f>IF('Dobór mocy zestawu'!$E$6&gt;=Arkusz2!C10561,"CPV 15",0)</f>
        <v>0</v>
      </c>
    </row>
    <row r="10562" spans="3:4">
      <c r="C10562">
        <v>10561</v>
      </c>
      <c r="D10562">
        <f>IF('Dobór mocy zestawu'!$E$6&gt;=Arkusz2!C10562,"CPV 15",0)</f>
        <v>0</v>
      </c>
    </row>
    <row r="10563" spans="3:4">
      <c r="C10563">
        <v>10562</v>
      </c>
      <c r="D10563">
        <f>IF('Dobór mocy zestawu'!$E$6&gt;=Arkusz2!C10563,"CPV 15",0)</f>
        <v>0</v>
      </c>
    </row>
    <row r="10564" spans="3:4">
      <c r="C10564">
        <v>10563</v>
      </c>
      <c r="D10564">
        <f>IF('Dobór mocy zestawu'!$E$6&gt;=Arkusz2!C10564,"CPV 15",0)</f>
        <v>0</v>
      </c>
    </row>
    <row r="10565" spans="3:4">
      <c r="C10565">
        <v>10564</v>
      </c>
      <c r="D10565">
        <f>IF('Dobór mocy zestawu'!$E$6&gt;=Arkusz2!C10565,"CPV 15",0)</f>
        <v>0</v>
      </c>
    </row>
    <row r="10566" spans="3:4">
      <c r="C10566">
        <v>10565</v>
      </c>
      <c r="D10566">
        <f>IF('Dobór mocy zestawu'!$E$6&gt;=Arkusz2!C10566,"CPV 15",0)</f>
        <v>0</v>
      </c>
    </row>
    <row r="10567" spans="3:4">
      <c r="C10567">
        <v>10566</v>
      </c>
      <c r="D10567">
        <f>IF('Dobór mocy zestawu'!$E$6&gt;=Arkusz2!C10567,"CPV 15",0)</f>
        <v>0</v>
      </c>
    </row>
    <row r="10568" spans="3:4">
      <c r="C10568">
        <v>10567</v>
      </c>
      <c r="D10568">
        <f>IF('Dobór mocy zestawu'!$E$6&gt;=Arkusz2!C10568,"CPV 15",0)</f>
        <v>0</v>
      </c>
    </row>
    <row r="10569" spans="3:4">
      <c r="C10569">
        <v>10568</v>
      </c>
      <c r="D10569">
        <f>IF('Dobór mocy zestawu'!$E$6&gt;=Arkusz2!C10569,"CPV 15",0)</f>
        <v>0</v>
      </c>
    </row>
    <row r="10570" spans="3:4">
      <c r="C10570">
        <v>10569</v>
      </c>
      <c r="D10570">
        <f>IF('Dobór mocy zestawu'!$E$6&gt;=Arkusz2!C10570,"CPV 15",0)</f>
        <v>0</v>
      </c>
    </row>
    <row r="10571" spans="3:4">
      <c r="C10571">
        <v>10570</v>
      </c>
      <c r="D10571">
        <f>IF('Dobór mocy zestawu'!$E$6&gt;=Arkusz2!C10571,"CPV 15",0)</f>
        <v>0</v>
      </c>
    </row>
    <row r="10572" spans="3:4">
      <c r="C10572">
        <v>10571</v>
      </c>
      <c r="D10572">
        <f>IF('Dobór mocy zestawu'!$E$6&gt;=Arkusz2!C10572,"CPV 15",0)</f>
        <v>0</v>
      </c>
    </row>
    <row r="10573" spans="3:4">
      <c r="C10573">
        <v>10572</v>
      </c>
      <c r="D10573">
        <f>IF('Dobór mocy zestawu'!$E$6&gt;=Arkusz2!C10573,"CPV 15",0)</f>
        <v>0</v>
      </c>
    </row>
    <row r="10574" spans="3:4">
      <c r="C10574">
        <v>10573</v>
      </c>
      <c r="D10574">
        <f>IF('Dobór mocy zestawu'!$E$6&gt;=Arkusz2!C10574,"CPV 15",0)</f>
        <v>0</v>
      </c>
    </row>
    <row r="10575" spans="3:4">
      <c r="C10575">
        <v>10574</v>
      </c>
      <c r="D10575">
        <f>IF('Dobór mocy zestawu'!$E$6&gt;=Arkusz2!C10575,"CPV 15",0)</f>
        <v>0</v>
      </c>
    </row>
    <row r="10576" spans="3:4">
      <c r="C10576">
        <v>10575</v>
      </c>
      <c r="D10576">
        <f>IF('Dobór mocy zestawu'!$E$6&gt;=Arkusz2!C10576,"CPV 15",0)</f>
        <v>0</v>
      </c>
    </row>
    <row r="10577" spans="3:4">
      <c r="C10577">
        <v>10576</v>
      </c>
      <c r="D10577">
        <f>IF('Dobór mocy zestawu'!$E$6&gt;=Arkusz2!C10577,"CPV 15",0)</f>
        <v>0</v>
      </c>
    </row>
    <row r="10578" spans="3:4">
      <c r="C10578">
        <v>10577</v>
      </c>
      <c r="D10578">
        <f>IF('Dobór mocy zestawu'!$E$6&gt;=Arkusz2!C10578,"CPV 15",0)</f>
        <v>0</v>
      </c>
    </row>
    <row r="10579" spans="3:4">
      <c r="C10579">
        <v>10578</v>
      </c>
      <c r="D10579">
        <f>IF('Dobór mocy zestawu'!$E$6&gt;=Arkusz2!C10579,"CPV 15",0)</f>
        <v>0</v>
      </c>
    </row>
    <row r="10580" spans="3:4">
      <c r="C10580">
        <v>10579</v>
      </c>
      <c r="D10580">
        <f>IF('Dobór mocy zestawu'!$E$6&gt;=Arkusz2!C10580,"CPV 15",0)</f>
        <v>0</v>
      </c>
    </row>
    <row r="10581" spans="3:4">
      <c r="C10581">
        <v>10580</v>
      </c>
      <c r="D10581">
        <f>IF('Dobór mocy zestawu'!$E$6&gt;=Arkusz2!C10581,"CPV 15",0)</f>
        <v>0</v>
      </c>
    </row>
    <row r="10582" spans="3:4">
      <c r="C10582">
        <v>10581</v>
      </c>
      <c r="D10582">
        <f>IF('Dobór mocy zestawu'!$E$6&gt;=Arkusz2!C10582,"CPV 15",0)</f>
        <v>0</v>
      </c>
    </row>
    <row r="10583" spans="3:4">
      <c r="C10583">
        <v>10582</v>
      </c>
      <c r="D10583">
        <f>IF('Dobór mocy zestawu'!$E$6&gt;=Arkusz2!C10583,"CPV 15",0)</f>
        <v>0</v>
      </c>
    </row>
    <row r="10584" spans="3:4">
      <c r="C10584">
        <v>10583</v>
      </c>
      <c r="D10584">
        <f>IF('Dobór mocy zestawu'!$E$6&gt;=Arkusz2!C10584,"CPV 15",0)</f>
        <v>0</v>
      </c>
    </row>
    <row r="10585" spans="3:4">
      <c r="C10585">
        <v>10584</v>
      </c>
      <c r="D10585">
        <f>IF('Dobór mocy zestawu'!$E$6&gt;=Arkusz2!C10585,"CPV 15",0)</f>
        <v>0</v>
      </c>
    </row>
    <row r="10586" spans="3:4">
      <c r="C10586">
        <v>10585</v>
      </c>
      <c r="D10586">
        <f>IF('Dobór mocy zestawu'!$E$6&gt;=Arkusz2!C10586,"CPV 15",0)</f>
        <v>0</v>
      </c>
    </row>
    <row r="10587" spans="3:4">
      <c r="C10587">
        <v>10586</v>
      </c>
      <c r="D10587">
        <f>IF('Dobór mocy zestawu'!$E$6&gt;=Arkusz2!C10587,"CPV 15",0)</f>
        <v>0</v>
      </c>
    </row>
    <row r="10588" spans="3:4">
      <c r="C10588">
        <v>10587</v>
      </c>
      <c r="D10588">
        <f>IF('Dobór mocy zestawu'!$E$6&gt;=Arkusz2!C10588,"CPV 15",0)</f>
        <v>0</v>
      </c>
    </row>
    <row r="10589" spans="3:4">
      <c r="C10589">
        <v>10588</v>
      </c>
      <c r="D10589">
        <f>IF('Dobór mocy zestawu'!$E$6&gt;=Arkusz2!C10589,"CPV 15",0)</f>
        <v>0</v>
      </c>
    </row>
    <row r="10590" spans="3:4">
      <c r="C10590">
        <v>10589</v>
      </c>
      <c r="D10590">
        <f>IF('Dobór mocy zestawu'!$E$6&gt;=Arkusz2!C10590,"CPV 15",0)</f>
        <v>0</v>
      </c>
    </row>
    <row r="10591" spans="3:4">
      <c r="C10591">
        <v>10590</v>
      </c>
      <c r="D10591">
        <f>IF('Dobór mocy zestawu'!$E$6&gt;=Arkusz2!C10591,"CPV 15",0)</f>
        <v>0</v>
      </c>
    </row>
    <row r="10592" spans="3:4">
      <c r="C10592">
        <v>10591</v>
      </c>
      <c r="D10592">
        <f>IF('Dobór mocy zestawu'!$E$6&gt;=Arkusz2!C10592,"CPV 15",0)</f>
        <v>0</v>
      </c>
    </row>
    <row r="10593" spans="3:4">
      <c r="C10593">
        <v>10592</v>
      </c>
      <c r="D10593">
        <f>IF('Dobór mocy zestawu'!$E$6&gt;=Arkusz2!C10593,"CPV 15",0)</f>
        <v>0</v>
      </c>
    </row>
    <row r="10594" spans="3:4">
      <c r="C10594">
        <v>10593</v>
      </c>
      <c r="D10594">
        <f>IF('Dobór mocy zestawu'!$E$6&gt;=Arkusz2!C10594,"CPV 15",0)</f>
        <v>0</v>
      </c>
    </row>
    <row r="10595" spans="3:4">
      <c r="C10595">
        <v>10594</v>
      </c>
      <c r="D10595">
        <f>IF('Dobór mocy zestawu'!$E$6&gt;=Arkusz2!C10595,"CPV 15",0)</f>
        <v>0</v>
      </c>
    </row>
    <row r="10596" spans="3:4">
      <c r="C10596">
        <v>10595</v>
      </c>
      <c r="D10596">
        <f>IF('Dobór mocy zestawu'!$E$6&gt;=Arkusz2!C10596,"CPV 15",0)</f>
        <v>0</v>
      </c>
    </row>
    <row r="10597" spans="3:4">
      <c r="C10597">
        <v>10596</v>
      </c>
      <c r="D10597">
        <f>IF('Dobór mocy zestawu'!$E$6&gt;=Arkusz2!C10597,"CPV 15",0)</f>
        <v>0</v>
      </c>
    </row>
    <row r="10598" spans="3:4">
      <c r="C10598">
        <v>10597</v>
      </c>
      <c r="D10598">
        <f>IF('Dobór mocy zestawu'!$E$6&gt;=Arkusz2!C10598,"CPV 15",0)</f>
        <v>0</v>
      </c>
    </row>
    <row r="10599" spans="3:4">
      <c r="C10599">
        <v>10598</v>
      </c>
      <c r="D10599">
        <f>IF('Dobór mocy zestawu'!$E$6&gt;=Arkusz2!C10599,"CPV 15",0)</f>
        <v>0</v>
      </c>
    </row>
    <row r="10600" spans="3:4">
      <c r="C10600">
        <v>10599</v>
      </c>
      <c r="D10600">
        <f>IF('Dobór mocy zestawu'!$E$6&gt;=Arkusz2!C10600,"CPV 15",0)</f>
        <v>0</v>
      </c>
    </row>
    <row r="10601" spans="3:4">
      <c r="C10601">
        <v>10600</v>
      </c>
      <c r="D10601">
        <f>IF('Dobór mocy zestawu'!$E$6&gt;=Arkusz2!C10601,"CPV 15",0)</f>
        <v>0</v>
      </c>
    </row>
    <row r="10602" spans="3:4">
      <c r="C10602">
        <v>10601</v>
      </c>
      <c r="D10602">
        <f>IF('Dobór mocy zestawu'!$E$6&gt;=Arkusz2!C10602,"CPV 15",0)</f>
        <v>0</v>
      </c>
    </row>
    <row r="10603" spans="3:4">
      <c r="C10603">
        <v>10602</v>
      </c>
      <c r="D10603">
        <f>IF('Dobór mocy zestawu'!$E$6&gt;=Arkusz2!C10603,"CPV 15",0)</f>
        <v>0</v>
      </c>
    </row>
    <row r="10604" spans="3:4">
      <c r="C10604">
        <v>10603</v>
      </c>
      <c r="D10604">
        <f>IF('Dobór mocy zestawu'!$E$6&gt;=Arkusz2!C10604,"CPV 15",0)</f>
        <v>0</v>
      </c>
    </row>
    <row r="10605" spans="3:4">
      <c r="C10605">
        <v>10604</v>
      </c>
      <c r="D10605">
        <f>IF('Dobór mocy zestawu'!$E$6&gt;=Arkusz2!C10605,"CPV 15",0)</f>
        <v>0</v>
      </c>
    </row>
    <row r="10606" spans="3:4">
      <c r="C10606">
        <v>10605</v>
      </c>
      <c r="D10606">
        <f>IF('Dobór mocy zestawu'!$E$6&gt;=Arkusz2!C10606,"CPV 15",0)</f>
        <v>0</v>
      </c>
    </row>
    <row r="10607" spans="3:4">
      <c r="C10607">
        <v>10606</v>
      </c>
      <c r="D10607">
        <f>IF('Dobór mocy zestawu'!$E$6&gt;=Arkusz2!C10607,"CPV 15",0)</f>
        <v>0</v>
      </c>
    </row>
    <row r="10608" spans="3:4">
      <c r="C10608">
        <v>10607</v>
      </c>
      <c r="D10608">
        <f>IF('Dobór mocy zestawu'!$E$6&gt;=Arkusz2!C10608,"CPV 15",0)</f>
        <v>0</v>
      </c>
    </row>
    <row r="10609" spans="3:4">
      <c r="C10609">
        <v>10608</v>
      </c>
      <c r="D10609">
        <f>IF('Dobór mocy zestawu'!$E$6&gt;=Arkusz2!C10609,"CPV 15",0)</f>
        <v>0</v>
      </c>
    </row>
    <row r="10610" spans="3:4">
      <c r="C10610">
        <v>10609</v>
      </c>
      <c r="D10610">
        <f>IF('Dobór mocy zestawu'!$E$6&gt;=Arkusz2!C10610,"CPV 15",0)</f>
        <v>0</v>
      </c>
    </row>
    <row r="10611" spans="3:4">
      <c r="C10611">
        <v>10610</v>
      </c>
      <c r="D10611">
        <f>IF('Dobór mocy zestawu'!$E$6&gt;=Arkusz2!C10611,"CPV 15",0)</f>
        <v>0</v>
      </c>
    </row>
    <row r="10612" spans="3:4">
      <c r="C10612">
        <v>10611</v>
      </c>
      <c r="D10612">
        <f>IF('Dobór mocy zestawu'!$E$6&gt;=Arkusz2!C10612,"CPV 15",0)</f>
        <v>0</v>
      </c>
    </row>
    <row r="10613" spans="3:4">
      <c r="C10613">
        <v>10612</v>
      </c>
      <c r="D10613">
        <f>IF('Dobór mocy zestawu'!$E$6&gt;=Arkusz2!C10613,"CPV 15",0)</f>
        <v>0</v>
      </c>
    </row>
    <row r="10614" spans="3:4">
      <c r="C10614">
        <v>10613</v>
      </c>
      <c r="D10614">
        <f>IF('Dobór mocy zestawu'!$E$6&gt;=Arkusz2!C10614,"CPV 15",0)</f>
        <v>0</v>
      </c>
    </row>
    <row r="10615" spans="3:4">
      <c r="C10615">
        <v>10614</v>
      </c>
      <c r="D10615">
        <f>IF('Dobór mocy zestawu'!$E$6&gt;=Arkusz2!C10615,"CPV 15",0)</f>
        <v>0</v>
      </c>
    </row>
    <row r="10616" spans="3:4">
      <c r="C10616">
        <v>10615</v>
      </c>
      <c r="D10616">
        <f>IF('Dobór mocy zestawu'!$E$6&gt;=Arkusz2!C10616,"CPV 15",0)</f>
        <v>0</v>
      </c>
    </row>
    <row r="10617" spans="3:4">
      <c r="C10617">
        <v>10616</v>
      </c>
      <c r="D10617">
        <f>IF('Dobór mocy zestawu'!$E$6&gt;=Arkusz2!C10617,"CPV 15",0)</f>
        <v>0</v>
      </c>
    </row>
    <row r="10618" spans="3:4">
      <c r="C10618">
        <v>10617</v>
      </c>
      <c r="D10618">
        <f>IF('Dobór mocy zestawu'!$E$6&gt;=Arkusz2!C10618,"CPV 15",0)</f>
        <v>0</v>
      </c>
    </row>
    <row r="10619" spans="3:4">
      <c r="C10619">
        <v>10618</v>
      </c>
      <c r="D10619">
        <f>IF('Dobór mocy zestawu'!$E$6&gt;=Arkusz2!C10619,"CPV 15",0)</f>
        <v>0</v>
      </c>
    </row>
    <row r="10620" spans="3:4">
      <c r="C10620">
        <v>10619</v>
      </c>
      <c r="D10620">
        <f>IF('Dobór mocy zestawu'!$E$6&gt;=Arkusz2!C10620,"CPV 15",0)</f>
        <v>0</v>
      </c>
    </row>
    <row r="10621" spans="3:4">
      <c r="C10621">
        <v>10620</v>
      </c>
      <c r="D10621">
        <f>IF('Dobór mocy zestawu'!$E$6&gt;=Arkusz2!C10621,"CPV 15",0)</f>
        <v>0</v>
      </c>
    </row>
    <row r="10622" spans="3:4">
      <c r="C10622">
        <v>10621</v>
      </c>
      <c r="D10622">
        <f>IF('Dobór mocy zestawu'!$E$6&gt;=Arkusz2!C10622,"CPV 15",0)</f>
        <v>0</v>
      </c>
    </row>
    <row r="10623" spans="3:4">
      <c r="C10623">
        <v>10622</v>
      </c>
      <c r="D10623">
        <f>IF('Dobór mocy zestawu'!$E$6&gt;=Arkusz2!C10623,"CPV 15",0)</f>
        <v>0</v>
      </c>
    </row>
    <row r="10624" spans="3:4">
      <c r="C10624">
        <v>10623</v>
      </c>
      <c r="D10624">
        <f>IF('Dobór mocy zestawu'!$E$6&gt;=Arkusz2!C10624,"CPV 15",0)</f>
        <v>0</v>
      </c>
    </row>
    <row r="10625" spans="3:4">
      <c r="C10625">
        <v>10624</v>
      </c>
      <c r="D10625">
        <f>IF('Dobór mocy zestawu'!$E$6&gt;=Arkusz2!C10625,"CPV 15",0)</f>
        <v>0</v>
      </c>
    </row>
    <row r="10626" spans="3:4">
      <c r="C10626">
        <v>10625</v>
      </c>
      <c r="D10626">
        <f>IF('Dobór mocy zestawu'!$E$6&gt;=Arkusz2!C10626,"CPV 15",0)</f>
        <v>0</v>
      </c>
    </row>
    <row r="10627" spans="3:4">
      <c r="C10627">
        <v>10626</v>
      </c>
      <c r="D10627">
        <f>IF('Dobór mocy zestawu'!$E$6&gt;=Arkusz2!C10627,"CPV 15",0)</f>
        <v>0</v>
      </c>
    </row>
    <row r="10628" spans="3:4">
      <c r="C10628">
        <v>10627</v>
      </c>
      <c r="D10628">
        <f>IF('Dobór mocy zestawu'!$E$6&gt;=Arkusz2!C10628,"CPV 15",0)</f>
        <v>0</v>
      </c>
    </row>
    <row r="10629" spans="3:4">
      <c r="C10629">
        <v>10628</v>
      </c>
      <c r="D10629">
        <f>IF('Dobór mocy zestawu'!$E$6&gt;=Arkusz2!C10629,"CPV 15",0)</f>
        <v>0</v>
      </c>
    </row>
    <row r="10630" spans="3:4">
      <c r="C10630">
        <v>10629</v>
      </c>
      <c r="D10630">
        <f>IF('Dobór mocy zestawu'!$E$6&gt;=Arkusz2!C10630,"CPV 15",0)</f>
        <v>0</v>
      </c>
    </row>
    <row r="10631" spans="3:4">
      <c r="C10631">
        <v>10630</v>
      </c>
      <c r="D10631">
        <f>IF('Dobór mocy zestawu'!$E$6&gt;=Arkusz2!C10631,"CPV 15",0)</f>
        <v>0</v>
      </c>
    </row>
    <row r="10632" spans="3:4">
      <c r="C10632">
        <v>10631</v>
      </c>
      <c r="D10632">
        <f>IF('Dobór mocy zestawu'!$E$6&gt;=Arkusz2!C10632,"CPV 15",0)</f>
        <v>0</v>
      </c>
    </row>
    <row r="10633" spans="3:4">
      <c r="C10633">
        <v>10632</v>
      </c>
      <c r="D10633">
        <f>IF('Dobór mocy zestawu'!$E$6&gt;=Arkusz2!C10633,"CPV 15",0)</f>
        <v>0</v>
      </c>
    </row>
    <row r="10634" spans="3:4">
      <c r="C10634">
        <v>10633</v>
      </c>
      <c r="D10634">
        <f>IF('Dobór mocy zestawu'!$E$6&gt;=Arkusz2!C10634,"CPV 15",0)</f>
        <v>0</v>
      </c>
    </row>
    <row r="10635" spans="3:4">
      <c r="C10635">
        <v>10634</v>
      </c>
      <c r="D10635">
        <f>IF('Dobór mocy zestawu'!$E$6&gt;=Arkusz2!C10635,"CPV 15",0)</f>
        <v>0</v>
      </c>
    </row>
    <row r="10636" spans="3:4">
      <c r="C10636">
        <v>10635</v>
      </c>
      <c r="D10636">
        <f>IF('Dobór mocy zestawu'!$E$6&gt;=Arkusz2!C10636,"CPV 15",0)</f>
        <v>0</v>
      </c>
    </row>
    <row r="10637" spans="3:4">
      <c r="C10637">
        <v>10636</v>
      </c>
      <c r="D10637">
        <f>IF('Dobór mocy zestawu'!$E$6&gt;=Arkusz2!C10637,"CPV 15",0)</f>
        <v>0</v>
      </c>
    </row>
    <row r="10638" spans="3:4">
      <c r="C10638">
        <v>10637</v>
      </c>
      <c r="D10638">
        <f>IF('Dobór mocy zestawu'!$E$6&gt;=Arkusz2!C10638,"CPV 15",0)</f>
        <v>0</v>
      </c>
    </row>
    <row r="10639" spans="3:4">
      <c r="C10639">
        <v>10638</v>
      </c>
      <c r="D10639">
        <f>IF('Dobór mocy zestawu'!$E$6&gt;=Arkusz2!C10639,"CPV 15",0)</f>
        <v>0</v>
      </c>
    </row>
    <row r="10640" spans="3:4">
      <c r="C10640">
        <v>10639</v>
      </c>
      <c r="D10640">
        <f>IF('Dobór mocy zestawu'!$E$6&gt;=Arkusz2!C10640,"CPV 15",0)</f>
        <v>0</v>
      </c>
    </row>
    <row r="10641" spans="3:4">
      <c r="C10641">
        <v>10640</v>
      </c>
      <c r="D10641">
        <f>IF('Dobór mocy zestawu'!$E$6&gt;=Arkusz2!C10641,"CPV 15",0)</f>
        <v>0</v>
      </c>
    </row>
    <row r="10642" spans="3:4">
      <c r="C10642">
        <v>10641</v>
      </c>
      <c r="D10642">
        <f>IF('Dobór mocy zestawu'!$E$6&gt;=Arkusz2!C10642,"CPV 15",0)</f>
        <v>0</v>
      </c>
    </row>
    <row r="10643" spans="3:4">
      <c r="C10643">
        <v>10642</v>
      </c>
      <c r="D10643">
        <f>IF('Dobór mocy zestawu'!$E$6&gt;=Arkusz2!C10643,"CPV 15",0)</f>
        <v>0</v>
      </c>
    </row>
    <row r="10644" spans="3:4">
      <c r="C10644">
        <v>10643</v>
      </c>
      <c r="D10644">
        <f>IF('Dobór mocy zestawu'!$E$6&gt;=Arkusz2!C10644,"CPV 15",0)</f>
        <v>0</v>
      </c>
    </row>
    <row r="10645" spans="3:4">
      <c r="C10645">
        <v>10644</v>
      </c>
      <c r="D10645">
        <f>IF('Dobór mocy zestawu'!$E$6&gt;=Arkusz2!C10645,"CPV 15",0)</f>
        <v>0</v>
      </c>
    </row>
    <row r="10646" spans="3:4">
      <c r="C10646">
        <v>10645</v>
      </c>
      <c r="D10646">
        <f>IF('Dobór mocy zestawu'!$E$6&gt;=Arkusz2!C10646,"CPV 15",0)</f>
        <v>0</v>
      </c>
    </row>
    <row r="10647" spans="3:4">
      <c r="C10647">
        <v>10646</v>
      </c>
      <c r="D10647">
        <f>IF('Dobór mocy zestawu'!$E$6&gt;=Arkusz2!C10647,"CPV 15",0)</f>
        <v>0</v>
      </c>
    </row>
    <row r="10648" spans="3:4">
      <c r="C10648">
        <v>10647</v>
      </c>
      <c r="D10648">
        <f>IF('Dobór mocy zestawu'!$E$6&gt;=Arkusz2!C10648,"CPV 15",0)</f>
        <v>0</v>
      </c>
    </row>
    <row r="10649" spans="3:4">
      <c r="C10649">
        <v>10648</v>
      </c>
      <c r="D10649">
        <f>IF('Dobór mocy zestawu'!$E$6&gt;=Arkusz2!C10649,"CPV 15",0)</f>
        <v>0</v>
      </c>
    </row>
    <row r="10650" spans="3:4">
      <c r="C10650">
        <v>10649</v>
      </c>
      <c r="D10650">
        <f>IF('Dobór mocy zestawu'!$E$6&gt;=Arkusz2!C10650,"CPV 15",0)</f>
        <v>0</v>
      </c>
    </row>
    <row r="10651" spans="3:4">
      <c r="C10651">
        <v>10650</v>
      </c>
      <c r="D10651">
        <f>IF('Dobór mocy zestawu'!$E$6&gt;=Arkusz2!C10651,"CPV 15",0)</f>
        <v>0</v>
      </c>
    </row>
    <row r="10652" spans="3:4">
      <c r="C10652">
        <v>10651</v>
      </c>
      <c r="D10652">
        <f>IF('Dobór mocy zestawu'!$E$6&gt;=Arkusz2!C10652,"CPV 15",0)</f>
        <v>0</v>
      </c>
    </row>
    <row r="10653" spans="3:4">
      <c r="C10653">
        <v>10652</v>
      </c>
      <c r="D10653">
        <f>IF('Dobór mocy zestawu'!$E$6&gt;=Arkusz2!C10653,"CPV 15",0)</f>
        <v>0</v>
      </c>
    </row>
    <row r="10654" spans="3:4">
      <c r="C10654">
        <v>10653</v>
      </c>
      <c r="D10654">
        <f>IF('Dobór mocy zestawu'!$E$6&gt;=Arkusz2!C10654,"CPV 15",0)</f>
        <v>0</v>
      </c>
    </row>
    <row r="10655" spans="3:4">
      <c r="C10655">
        <v>10654</v>
      </c>
      <c r="D10655">
        <f>IF('Dobór mocy zestawu'!$E$6&gt;=Arkusz2!C10655,"CPV 15",0)</f>
        <v>0</v>
      </c>
    </row>
    <row r="10656" spans="3:4">
      <c r="C10656">
        <v>10655</v>
      </c>
      <c r="D10656">
        <f>IF('Dobór mocy zestawu'!$E$6&gt;=Arkusz2!C10656,"CPV 15",0)</f>
        <v>0</v>
      </c>
    </row>
    <row r="10657" spans="3:4">
      <c r="C10657">
        <v>10656</v>
      </c>
      <c r="D10657">
        <f>IF('Dobór mocy zestawu'!$E$6&gt;=Arkusz2!C10657,"CPV 15",0)</f>
        <v>0</v>
      </c>
    </row>
    <row r="10658" spans="3:4">
      <c r="C10658">
        <v>10657</v>
      </c>
      <c r="D10658">
        <f>IF('Dobór mocy zestawu'!$E$6&gt;=Arkusz2!C10658,"CPV 15",0)</f>
        <v>0</v>
      </c>
    </row>
    <row r="10659" spans="3:4">
      <c r="C10659">
        <v>10658</v>
      </c>
      <c r="D10659">
        <f>IF('Dobór mocy zestawu'!$E$6&gt;=Arkusz2!C10659,"CPV 15",0)</f>
        <v>0</v>
      </c>
    </row>
    <row r="10660" spans="3:4">
      <c r="C10660">
        <v>10659</v>
      </c>
      <c r="D10660">
        <f>IF('Dobór mocy zestawu'!$E$6&gt;=Arkusz2!C10660,"CPV 15",0)</f>
        <v>0</v>
      </c>
    </row>
    <row r="10661" spans="3:4">
      <c r="C10661">
        <v>10660</v>
      </c>
      <c r="D10661">
        <f>IF('Dobór mocy zestawu'!$E$6&gt;=Arkusz2!C10661,"CPV 15",0)</f>
        <v>0</v>
      </c>
    </row>
    <row r="10662" spans="3:4">
      <c r="C10662">
        <v>10661</v>
      </c>
      <c r="D10662">
        <f>IF('Dobór mocy zestawu'!$E$6&gt;=Arkusz2!C10662,"CPV 15",0)</f>
        <v>0</v>
      </c>
    </row>
    <row r="10663" spans="3:4">
      <c r="C10663">
        <v>10662</v>
      </c>
      <c r="D10663">
        <f>IF('Dobór mocy zestawu'!$E$6&gt;=Arkusz2!C10663,"CPV 15",0)</f>
        <v>0</v>
      </c>
    </row>
    <row r="10664" spans="3:4">
      <c r="C10664">
        <v>10663</v>
      </c>
      <c r="D10664">
        <f>IF('Dobór mocy zestawu'!$E$6&gt;=Arkusz2!C10664,"CPV 15",0)</f>
        <v>0</v>
      </c>
    </row>
    <row r="10665" spans="3:4">
      <c r="C10665">
        <v>10664</v>
      </c>
      <c r="D10665">
        <f>IF('Dobór mocy zestawu'!$E$6&gt;=Arkusz2!C10665,"CPV 15",0)</f>
        <v>0</v>
      </c>
    </row>
    <row r="10666" spans="3:4">
      <c r="C10666">
        <v>10665</v>
      </c>
      <c r="D10666">
        <f>IF('Dobór mocy zestawu'!$E$6&gt;=Arkusz2!C10666,"CPV 15",0)</f>
        <v>0</v>
      </c>
    </row>
    <row r="10667" spans="3:4">
      <c r="C10667">
        <v>10666</v>
      </c>
      <c r="D10667">
        <f>IF('Dobór mocy zestawu'!$E$6&gt;=Arkusz2!C10667,"CPV 15",0)</f>
        <v>0</v>
      </c>
    </row>
    <row r="10668" spans="3:4">
      <c r="C10668">
        <v>10667</v>
      </c>
      <c r="D10668">
        <f>IF('Dobór mocy zestawu'!$E$6&gt;=Arkusz2!C10668,"CPV 15",0)</f>
        <v>0</v>
      </c>
    </row>
    <row r="10669" spans="3:4">
      <c r="C10669">
        <v>10668</v>
      </c>
      <c r="D10669">
        <f>IF('Dobór mocy zestawu'!$E$6&gt;=Arkusz2!C10669,"CPV 15",0)</f>
        <v>0</v>
      </c>
    </row>
    <row r="10670" spans="3:4">
      <c r="C10670">
        <v>10669</v>
      </c>
      <c r="D10670">
        <f>IF('Dobór mocy zestawu'!$E$6&gt;=Arkusz2!C10670,"CPV 15",0)</f>
        <v>0</v>
      </c>
    </row>
    <row r="10671" spans="3:4">
      <c r="C10671">
        <v>10670</v>
      </c>
      <c r="D10671">
        <f>IF('Dobór mocy zestawu'!$E$6&gt;=Arkusz2!C10671,"CPV 15",0)</f>
        <v>0</v>
      </c>
    </row>
    <row r="10672" spans="3:4">
      <c r="C10672">
        <v>10671</v>
      </c>
      <c r="D10672">
        <f>IF('Dobór mocy zestawu'!$E$6&gt;=Arkusz2!C10672,"CPV 15",0)</f>
        <v>0</v>
      </c>
    </row>
    <row r="10673" spans="3:4">
      <c r="C10673">
        <v>10672</v>
      </c>
      <c r="D10673">
        <f>IF('Dobór mocy zestawu'!$E$6&gt;=Arkusz2!C10673,"CPV 15",0)</f>
        <v>0</v>
      </c>
    </row>
    <row r="10674" spans="3:4">
      <c r="C10674">
        <v>10673</v>
      </c>
      <c r="D10674">
        <f>IF('Dobór mocy zestawu'!$E$6&gt;=Arkusz2!C10674,"CPV 15",0)</f>
        <v>0</v>
      </c>
    </row>
    <row r="10675" spans="3:4">
      <c r="C10675">
        <v>10674</v>
      </c>
      <c r="D10675">
        <f>IF('Dobór mocy zestawu'!$E$6&gt;=Arkusz2!C10675,"CPV 15",0)</f>
        <v>0</v>
      </c>
    </row>
    <row r="10676" spans="3:4">
      <c r="C10676">
        <v>10675</v>
      </c>
      <c r="D10676">
        <f>IF('Dobór mocy zestawu'!$E$6&gt;=Arkusz2!C10676,"CPV 15",0)</f>
        <v>0</v>
      </c>
    </row>
    <row r="10677" spans="3:4">
      <c r="C10677">
        <v>10676</v>
      </c>
      <c r="D10677">
        <f>IF('Dobór mocy zestawu'!$E$6&gt;=Arkusz2!C10677,"CPV 15",0)</f>
        <v>0</v>
      </c>
    </row>
    <row r="10678" spans="3:4">
      <c r="C10678">
        <v>10677</v>
      </c>
      <c r="D10678">
        <f>IF('Dobór mocy zestawu'!$E$6&gt;=Arkusz2!C10678,"CPV 15",0)</f>
        <v>0</v>
      </c>
    </row>
    <row r="10679" spans="3:4">
      <c r="C10679">
        <v>10678</v>
      </c>
      <c r="D10679">
        <f>IF('Dobór mocy zestawu'!$E$6&gt;=Arkusz2!C10679,"CPV 15",0)</f>
        <v>0</v>
      </c>
    </row>
    <row r="10680" spans="3:4">
      <c r="C10680">
        <v>10679</v>
      </c>
      <c r="D10680">
        <f>IF('Dobór mocy zestawu'!$E$6&gt;=Arkusz2!C10680,"CPV 15",0)</f>
        <v>0</v>
      </c>
    </row>
    <row r="10681" spans="3:4">
      <c r="C10681">
        <v>10680</v>
      </c>
      <c r="D10681">
        <f>IF('Dobór mocy zestawu'!$E$6&gt;=Arkusz2!C10681,"CPV 15",0)</f>
        <v>0</v>
      </c>
    </row>
    <row r="10682" spans="3:4">
      <c r="C10682">
        <v>10681</v>
      </c>
      <c r="D10682">
        <f>IF('Dobór mocy zestawu'!$E$6&gt;=Arkusz2!C10682,"CPV 15",0)</f>
        <v>0</v>
      </c>
    </row>
    <row r="10683" spans="3:4">
      <c r="C10683">
        <v>10682</v>
      </c>
      <c r="D10683">
        <f>IF('Dobór mocy zestawu'!$E$6&gt;=Arkusz2!C10683,"CPV 15",0)</f>
        <v>0</v>
      </c>
    </row>
    <row r="10684" spans="3:4">
      <c r="C10684">
        <v>10683</v>
      </c>
      <c r="D10684">
        <f>IF('Dobór mocy zestawu'!$E$6&gt;=Arkusz2!C10684,"CPV 15",0)</f>
        <v>0</v>
      </c>
    </row>
    <row r="10685" spans="3:4">
      <c r="C10685">
        <v>10684</v>
      </c>
      <c r="D10685">
        <f>IF('Dobór mocy zestawu'!$E$6&gt;=Arkusz2!C10685,"CPV 15",0)</f>
        <v>0</v>
      </c>
    </row>
    <row r="10686" spans="3:4">
      <c r="C10686">
        <v>10685</v>
      </c>
      <c r="D10686">
        <f>IF('Dobór mocy zestawu'!$E$6&gt;=Arkusz2!C10686,"CPV 15",0)</f>
        <v>0</v>
      </c>
    </row>
    <row r="10687" spans="3:4">
      <c r="C10687">
        <v>10686</v>
      </c>
      <c r="D10687">
        <f>IF('Dobór mocy zestawu'!$E$6&gt;=Arkusz2!C10687,"CPV 15",0)</f>
        <v>0</v>
      </c>
    </row>
    <row r="10688" spans="3:4">
      <c r="C10688">
        <v>10687</v>
      </c>
      <c r="D10688">
        <f>IF('Dobór mocy zestawu'!$E$6&gt;=Arkusz2!C10688,"CPV 15",0)</f>
        <v>0</v>
      </c>
    </row>
    <row r="10689" spans="3:4">
      <c r="C10689">
        <v>10688</v>
      </c>
      <c r="D10689">
        <f>IF('Dobór mocy zestawu'!$E$6&gt;=Arkusz2!C10689,"CPV 15",0)</f>
        <v>0</v>
      </c>
    </row>
    <row r="10690" spans="3:4">
      <c r="C10690">
        <v>10689</v>
      </c>
      <c r="D10690">
        <f>IF('Dobór mocy zestawu'!$E$6&gt;=Arkusz2!C10690,"CPV 15",0)</f>
        <v>0</v>
      </c>
    </row>
    <row r="10691" spans="3:4">
      <c r="C10691">
        <v>10690</v>
      </c>
      <c r="D10691">
        <f>IF('Dobór mocy zestawu'!$E$6&gt;=Arkusz2!C10691,"CPV 15",0)</f>
        <v>0</v>
      </c>
    </row>
    <row r="10692" spans="3:4">
      <c r="C10692">
        <v>10691</v>
      </c>
      <c r="D10692">
        <f>IF('Dobór mocy zestawu'!$E$6&gt;=Arkusz2!C10692,"CPV 15",0)</f>
        <v>0</v>
      </c>
    </row>
    <row r="10693" spans="3:4">
      <c r="C10693">
        <v>10692</v>
      </c>
      <c r="D10693">
        <f>IF('Dobór mocy zestawu'!$E$6&gt;=Arkusz2!C10693,"CPV 15",0)</f>
        <v>0</v>
      </c>
    </row>
    <row r="10694" spans="3:4">
      <c r="C10694">
        <v>10693</v>
      </c>
      <c r="D10694">
        <f>IF('Dobór mocy zestawu'!$E$6&gt;=Arkusz2!C10694,"CPV 15",0)</f>
        <v>0</v>
      </c>
    </row>
    <row r="10695" spans="3:4">
      <c r="C10695">
        <v>10694</v>
      </c>
      <c r="D10695">
        <f>IF('Dobór mocy zestawu'!$E$6&gt;=Arkusz2!C10695,"CPV 15",0)</f>
        <v>0</v>
      </c>
    </row>
    <row r="10696" spans="3:4">
      <c r="C10696">
        <v>10695</v>
      </c>
      <c r="D10696">
        <f>IF('Dobór mocy zestawu'!$E$6&gt;=Arkusz2!C10696,"CPV 15",0)</f>
        <v>0</v>
      </c>
    </row>
    <row r="10697" spans="3:4">
      <c r="C10697">
        <v>10696</v>
      </c>
      <c r="D10697">
        <f>IF('Dobór mocy zestawu'!$E$6&gt;=Arkusz2!C10697,"CPV 15",0)</f>
        <v>0</v>
      </c>
    </row>
    <row r="10698" spans="3:4">
      <c r="C10698">
        <v>10697</v>
      </c>
      <c r="D10698">
        <f>IF('Dobór mocy zestawu'!$E$6&gt;=Arkusz2!C10698,"CPV 15",0)</f>
        <v>0</v>
      </c>
    </row>
    <row r="10699" spans="3:4">
      <c r="C10699">
        <v>10698</v>
      </c>
      <c r="D10699">
        <f>IF('Dobór mocy zestawu'!$E$6&gt;=Arkusz2!C10699,"CPV 15",0)</f>
        <v>0</v>
      </c>
    </row>
    <row r="10700" spans="3:4">
      <c r="C10700">
        <v>10699</v>
      </c>
      <c r="D10700">
        <f>IF('Dobór mocy zestawu'!$E$6&gt;=Arkusz2!C10700,"CPV 15",0)</f>
        <v>0</v>
      </c>
    </row>
    <row r="10701" spans="3:4">
      <c r="C10701">
        <v>10700</v>
      </c>
      <c r="D10701">
        <f>IF('Dobór mocy zestawu'!$E$6&gt;=Arkusz2!C10701,"CPV 15",0)</f>
        <v>0</v>
      </c>
    </row>
    <row r="10702" spans="3:4">
      <c r="C10702">
        <v>10701</v>
      </c>
      <c r="D10702">
        <f>IF('Dobór mocy zestawu'!$E$6&gt;=Arkusz2!C10702,"CPV 15",0)</f>
        <v>0</v>
      </c>
    </row>
    <row r="10703" spans="3:4">
      <c r="C10703">
        <v>10702</v>
      </c>
      <c r="D10703">
        <f>IF('Dobór mocy zestawu'!$E$6&gt;=Arkusz2!C10703,"CPV 15",0)</f>
        <v>0</v>
      </c>
    </row>
    <row r="10704" spans="3:4">
      <c r="C10704">
        <v>10703</v>
      </c>
      <c r="D10704">
        <f>IF('Dobór mocy zestawu'!$E$6&gt;=Arkusz2!C10704,"CPV 15",0)</f>
        <v>0</v>
      </c>
    </row>
    <row r="10705" spans="3:4">
      <c r="C10705">
        <v>10704</v>
      </c>
      <c r="D10705">
        <f>IF('Dobór mocy zestawu'!$E$6&gt;=Arkusz2!C10705,"CPV 15",0)</f>
        <v>0</v>
      </c>
    </row>
    <row r="10706" spans="3:4">
      <c r="C10706">
        <v>10705</v>
      </c>
      <c r="D10706">
        <f>IF('Dobór mocy zestawu'!$E$6&gt;=Arkusz2!C10706,"CPV 15",0)</f>
        <v>0</v>
      </c>
    </row>
    <row r="10707" spans="3:4">
      <c r="C10707">
        <v>10706</v>
      </c>
      <c r="D10707">
        <f>IF('Dobór mocy zestawu'!$E$6&gt;=Arkusz2!C10707,"CPV 15",0)</f>
        <v>0</v>
      </c>
    </row>
    <row r="10708" spans="3:4">
      <c r="C10708">
        <v>10707</v>
      </c>
      <c r="D10708">
        <f>IF('Dobór mocy zestawu'!$E$6&gt;=Arkusz2!C10708,"CPV 15",0)</f>
        <v>0</v>
      </c>
    </row>
    <row r="10709" spans="3:4">
      <c r="C10709">
        <v>10708</v>
      </c>
      <c r="D10709">
        <f>IF('Dobór mocy zestawu'!$E$6&gt;=Arkusz2!C10709,"CPV 15",0)</f>
        <v>0</v>
      </c>
    </row>
    <row r="10710" spans="3:4">
      <c r="C10710">
        <v>10709</v>
      </c>
      <c r="D10710">
        <f>IF('Dobór mocy zestawu'!$E$6&gt;=Arkusz2!C10710,"CPV 15",0)</f>
        <v>0</v>
      </c>
    </row>
    <row r="10711" spans="3:4">
      <c r="C10711">
        <v>10710</v>
      </c>
      <c r="D10711">
        <f>IF('Dobór mocy zestawu'!$E$6&gt;=Arkusz2!C10711,"CPV 15",0)</f>
        <v>0</v>
      </c>
    </row>
    <row r="10712" spans="3:4">
      <c r="C10712">
        <v>10711</v>
      </c>
      <c r="D10712">
        <f>IF('Dobór mocy zestawu'!$E$6&gt;=Arkusz2!C10712,"CPV 15",0)</f>
        <v>0</v>
      </c>
    </row>
    <row r="10713" spans="3:4">
      <c r="C10713">
        <v>10712</v>
      </c>
      <c r="D10713">
        <f>IF('Dobór mocy zestawu'!$E$6&gt;=Arkusz2!C10713,"CPV 15",0)</f>
        <v>0</v>
      </c>
    </row>
    <row r="10714" spans="3:4">
      <c r="C10714">
        <v>10713</v>
      </c>
      <c r="D10714">
        <f>IF('Dobór mocy zestawu'!$E$6&gt;=Arkusz2!C10714,"CPV 15",0)</f>
        <v>0</v>
      </c>
    </row>
    <row r="10715" spans="3:4">
      <c r="C10715">
        <v>10714</v>
      </c>
      <c r="D10715">
        <f>IF('Dobór mocy zestawu'!$E$6&gt;=Arkusz2!C10715,"CPV 15",0)</f>
        <v>0</v>
      </c>
    </row>
    <row r="10716" spans="3:4">
      <c r="C10716">
        <v>10715</v>
      </c>
      <c r="D10716">
        <f>IF('Dobór mocy zestawu'!$E$6&gt;=Arkusz2!C10716,"CPV 15",0)</f>
        <v>0</v>
      </c>
    </row>
    <row r="10717" spans="3:4">
      <c r="C10717">
        <v>10716</v>
      </c>
      <c r="D10717">
        <f>IF('Dobór mocy zestawu'!$E$6&gt;=Arkusz2!C10717,"CPV 15",0)</f>
        <v>0</v>
      </c>
    </row>
    <row r="10718" spans="3:4">
      <c r="C10718">
        <v>10717</v>
      </c>
      <c r="D10718">
        <f>IF('Dobór mocy zestawu'!$E$6&gt;=Arkusz2!C10718,"CPV 15",0)</f>
        <v>0</v>
      </c>
    </row>
    <row r="10719" spans="3:4">
      <c r="C10719">
        <v>10718</v>
      </c>
      <c r="D10719">
        <f>IF('Dobór mocy zestawu'!$E$6&gt;=Arkusz2!C10719,"CPV 15",0)</f>
        <v>0</v>
      </c>
    </row>
    <row r="10720" spans="3:4">
      <c r="C10720">
        <v>10719</v>
      </c>
      <c r="D10720">
        <f>IF('Dobór mocy zestawu'!$E$6&gt;=Arkusz2!C10720,"CPV 15",0)</f>
        <v>0</v>
      </c>
    </row>
    <row r="10721" spans="3:4">
      <c r="C10721">
        <v>10720</v>
      </c>
      <c r="D10721">
        <f>IF('Dobór mocy zestawu'!$E$6&gt;=Arkusz2!C10721,"CPV 15",0)</f>
        <v>0</v>
      </c>
    </row>
    <row r="10722" spans="3:4">
      <c r="C10722">
        <v>10721</v>
      </c>
      <c r="D10722">
        <f>IF('Dobór mocy zestawu'!$E$6&gt;=Arkusz2!C10722,"CPV 15",0)</f>
        <v>0</v>
      </c>
    </row>
    <row r="10723" spans="3:4">
      <c r="C10723">
        <v>10722</v>
      </c>
      <c r="D10723">
        <f>IF('Dobór mocy zestawu'!$E$6&gt;=Arkusz2!C10723,"CPV 15",0)</f>
        <v>0</v>
      </c>
    </row>
    <row r="10724" spans="3:4">
      <c r="C10724">
        <v>10723</v>
      </c>
      <c r="D10724">
        <f>IF('Dobór mocy zestawu'!$E$6&gt;=Arkusz2!C10724,"CPV 15",0)</f>
        <v>0</v>
      </c>
    </row>
    <row r="10725" spans="3:4">
      <c r="C10725">
        <v>10724</v>
      </c>
      <c r="D10725">
        <f>IF('Dobór mocy zestawu'!$E$6&gt;=Arkusz2!C10725,"CPV 15",0)</f>
        <v>0</v>
      </c>
    </row>
    <row r="10726" spans="3:4">
      <c r="C10726">
        <v>10725</v>
      </c>
      <c r="D10726">
        <f>IF('Dobór mocy zestawu'!$E$6&gt;=Arkusz2!C10726,"CPV 15",0)</f>
        <v>0</v>
      </c>
    </row>
    <row r="10727" spans="3:4">
      <c r="C10727">
        <v>10726</v>
      </c>
      <c r="D10727">
        <f>IF('Dobór mocy zestawu'!$E$6&gt;=Arkusz2!C10727,"CPV 15",0)</f>
        <v>0</v>
      </c>
    </row>
    <row r="10728" spans="3:4">
      <c r="C10728">
        <v>10727</v>
      </c>
      <c r="D10728">
        <f>IF('Dobór mocy zestawu'!$E$6&gt;=Arkusz2!C10728,"CPV 15",0)</f>
        <v>0</v>
      </c>
    </row>
    <row r="10729" spans="3:4">
      <c r="C10729">
        <v>10728</v>
      </c>
      <c r="D10729">
        <f>IF('Dobór mocy zestawu'!$E$6&gt;=Arkusz2!C10729,"CPV 15",0)</f>
        <v>0</v>
      </c>
    </row>
    <row r="10730" spans="3:4">
      <c r="C10730">
        <v>10729</v>
      </c>
      <c r="D10730">
        <f>IF('Dobór mocy zestawu'!$E$6&gt;=Arkusz2!C10730,"CPV 15",0)</f>
        <v>0</v>
      </c>
    </row>
    <row r="10731" spans="3:4">
      <c r="C10731">
        <v>10730</v>
      </c>
      <c r="D10731">
        <f>IF('Dobór mocy zestawu'!$E$6&gt;=Arkusz2!C10731,"CPV 15",0)</f>
        <v>0</v>
      </c>
    </row>
    <row r="10732" spans="3:4">
      <c r="C10732">
        <v>10731</v>
      </c>
      <c r="D10732">
        <f>IF('Dobór mocy zestawu'!$E$6&gt;=Arkusz2!C10732,"CPV 15",0)</f>
        <v>0</v>
      </c>
    </row>
    <row r="10733" spans="3:4">
      <c r="C10733">
        <v>10732</v>
      </c>
      <c r="D10733">
        <f>IF('Dobór mocy zestawu'!$E$6&gt;=Arkusz2!C10733,"CPV 15",0)</f>
        <v>0</v>
      </c>
    </row>
    <row r="10734" spans="3:4">
      <c r="C10734">
        <v>10733</v>
      </c>
      <c r="D10734">
        <f>IF('Dobór mocy zestawu'!$E$6&gt;=Arkusz2!C10734,"CPV 15",0)</f>
        <v>0</v>
      </c>
    </row>
    <row r="10735" spans="3:4">
      <c r="C10735">
        <v>10734</v>
      </c>
      <c r="D10735">
        <f>IF('Dobór mocy zestawu'!$E$6&gt;=Arkusz2!C10735,"CPV 15",0)</f>
        <v>0</v>
      </c>
    </row>
    <row r="10736" spans="3:4">
      <c r="C10736">
        <v>10735</v>
      </c>
      <c r="D10736">
        <f>IF('Dobór mocy zestawu'!$E$6&gt;=Arkusz2!C10736,"CPV 15",0)</f>
        <v>0</v>
      </c>
    </row>
    <row r="10737" spans="3:4">
      <c r="C10737">
        <v>10736</v>
      </c>
      <c r="D10737">
        <f>IF('Dobór mocy zestawu'!$E$6&gt;=Arkusz2!C10737,"CPV 15",0)</f>
        <v>0</v>
      </c>
    </row>
    <row r="10738" spans="3:4">
      <c r="C10738">
        <v>10737</v>
      </c>
      <c r="D10738">
        <f>IF('Dobór mocy zestawu'!$E$6&gt;=Arkusz2!C10738,"CPV 15",0)</f>
        <v>0</v>
      </c>
    </row>
    <row r="10739" spans="3:4">
      <c r="C10739">
        <v>10738</v>
      </c>
      <c r="D10739">
        <f>IF('Dobór mocy zestawu'!$E$6&gt;=Arkusz2!C10739,"CPV 15",0)</f>
        <v>0</v>
      </c>
    </row>
    <row r="10740" spans="3:4">
      <c r="C10740">
        <v>10739</v>
      </c>
      <c r="D10740">
        <f>IF('Dobór mocy zestawu'!$E$6&gt;=Arkusz2!C10740,"CPV 15",0)</f>
        <v>0</v>
      </c>
    </row>
    <row r="10741" spans="3:4">
      <c r="C10741">
        <v>10740</v>
      </c>
      <c r="D10741">
        <f>IF('Dobór mocy zestawu'!$E$6&gt;=Arkusz2!C10741,"CPV 15",0)</f>
        <v>0</v>
      </c>
    </row>
    <row r="10742" spans="3:4">
      <c r="C10742">
        <v>10741</v>
      </c>
      <c r="D10742">
        <f>IF('Dobór mocy zestawu'!$E$6&gt;=Arkusz2!C10742,"CPV 15",0)</f>
        <v>0</v>
      </c>
    </row>
    <row r="10743" spans="3:4">
      <c r="C10743">
        <v>10742</v>
      </c>
      <c r="D10743">
        <f>IF('Dobór mocy zestawu'!$E$6&gt;=Arkusz2!C10743,"CPV 15",0)</f>
        <v>0</v>
      </c>
    </row>
    <row r="10744" spans="3:4">
      <c r="C10744">
        <v>10743</v>
      </c>
      <c r="D10744">
        <f>IF('Dobór mocy zestawu'!$E$6&gt;=Arkusz2!C10744,"CPV 15",0)</f>
        <v>0</v>
      </c>
    </row>
    <row r="10745" spans="3:4">
      <c r="C10745">
        <v>10744</v>
      </c>
      <c r="D10745">
        <f>IF('Dobór mocy zestawu'!$E$6&gt;=Arkusz2!C10745,"CPV 15",0)</f>
        <v>0</v>
      </c>
    </row>
    <row r="10746" spans="3:4">
      <c r="C10746">
        <v>10745</v>
      </c>
      <c r="D10746">
        <f>IF('Dobór mocy zestawu'!$E$6&gt;=Arkusz2!C10746,"CPV 15",0)</f>
        <v>0</v>
      </c>
    </row>
    <row r="10747" spans="3:4">
      <c r="C10747">
        <v>10746</v>
      </c>
      <c r="D10747">
        <f>IF('Dobór mocy zestawu'!$E$6&gt;=Arkusz2!C10747,"CPV 15",0)</f>
        <v>0</v>
      </c>
    </row>
    <row r="10748" spans="3:4">
      <c r="C10748">
        <v>10747</v>
      </c>
      <c r="D10748">
        <f>IF('Dobór mocy zestawu'!$E$6&gt;=Arkusz2!C10748,"CPV 15",0)</f>
        <v>0</v>
      </c>
    </row>
    <row r="10749" spans="3:4">
      <c r="C10749">
        <v>10748</v>
      </c>
      <c r="D10749">
        <f>IF('Dobór mocy zestawu'!$E$6&gt;=Arkusz2!C10749,"CPV 15",0)</f>
        <v>0</v>
      </c>
    </row>
    <row r="10750" spans="3:4">
      <c r="C10750">
        <v>10749</v>
      </c>
      <c r="D10750">
        <f>IF('Dobór mocy zestawu'!$E$6&gt;=Arkusz2!C10750,"CPV 15",0)</f>
        <v>0</v>
      </c>
    </row>
    <row r="10751" spans="3:4">
      <c r="C10751">
        <v>10750</v>
      </c>
      <c r="D10751">
        <f>IF('Dobór mocy zestawu'!$E$6&gt;=Arkusz2!C10751,"CPV 15",0)</f>
        <v>0</v>
      </c>
    </row>
    <row r="10752" spans="3:4">
      <c r="C10752">
        <v>10751</v>
      </c>
      <c r="D10752">
        <f>IF('Dobór mocy zestawu'!$E$6&gt;=Arkusz2!C10752,"CPV 15",0)</f>
        <v>0</v>
      </c>
    </row>
    <row r="10753" spans="3:4">
      <c r="C10753">
        <v>10752</v>
      </c>
      <c r="D10753">
        <f>IF('Dobór mocy zestawu'!$E$6&gt;=Arkusz2!C10753,"CPV 15",0)</f>
        <v>0</v>
      </c>
    </row>
    <row r="10754" spans="3:4">
      <c r="C10754">
        <v>10753</v>
      </c>
      <c r="D10754">
        <f>IF('Dobór mocy zestawu'!$E$6&gt;=Arkusz2!C10754,"CPV 15",0)</f>
        <v>0</v>
      </c>
    </row>
    <row r="10755" spans="3:4">
      <c r="C10755">
        <v>10754</v>
      </c>
      <c r="D10755">
        <f>IF('Dobór mocy zestawu'!$E$6&gt;=Arkusz2!C10755,"CPV 15",0)</f>
        <v>0</v>
      </c>
    </row>
    <row r="10756" spans="3:4">
      <c r="C10756">
        <v>10755</v>
      </c>
      <c r="D10756">
        <f>IF('Dobór mocy zestawu'!$E$6&gt;=Arkusz2!C10756,"CPV 15",0)</f>
        <v>0</v>
      </c>
    </row>
    <row r="10757" spans="3:4">
      <c r="C10757">
        <v>10756</v>
      </c>
      <c r="D10757">
        <f>IF('Dobór mocy zestawu'!$E$6&gt;=Arkusz2!C10757,"CPV 15",0)</f>
        <v>0</v>
      </c>
    </row>
    <row r="10758" spans="3:4">
      <c r="C10758">
        <v>10757</v>
      </c>
      <c r="D10758">
        <f>IF('Dobór mocy zestawu'!$E$6&gt;=Arkusz2!C10758,"CPV 15",0)</f>
        <v>0</v>
      </c>
    </row>
    <row r="10759" spans="3:4">
      <c r="C10759">
        <v>10758</v>
      </c>
      <c r="D10759">
        <f>IF('Dobór mocy zestawu'!$E$6&gt;=Arkusz2!C10759,"CPV 15",0)</f>
        <v>0</v>
      </c>
    </row>
    <row r="10760" spans="3:4">
      <c r="C10760">
        <v>10759</v>
      </c>
      <c r="D10760">
        <f>IF('Dobór mocy zestawu'!$E$6&gt;=Arkusz2!C10760,"CPV 15",0)</f>
        <v>0</v>
      </c>
    </row>
    <row r="10761" spans="3:4">
      <c r="C10761">
        <v>10760</v>
      </c>
      <c r="D10761">
        <f>IF('Dobór mocy zestawu'!$E$6&gt;=Arkusz2!C10761,"CPV 15",0)</f>
        <v>0</v>
      </c>
    </row>
    <row r="10762" spans="3:4">
      <c r="C10762">
        <v>10761</v>
      </c>
      <c r="D10762">
        <f>IF('Dobór mocy zestawu'!$E$6&gt;=Arkusz2!C10762,"CPV 15",0)</f>
        <v>0</v>
      </c>
    </row>
    <row r="10763" spans="3:4">
      <c r="C10763">
        <v>10762</v>
      </c>
      <c r="D10763">
        <f>IF('Dobór mocy zestawu'!$E$6&gt;=Arkusz2!C10763,"CPV 15",0)</f>
        <v>0</v>
      </c>
    </row>
    <row r="10764" spans="3:4">
      <c r="C10764">
        <v>10763</v>
      </c>
      <c r="D10764">
        <f>IF('Dobór mocy zestawu'!$E$6&gt;=Arkusz2!C10764,"CPV 15",0)</f>
        <v>0</v>
      </c>
    </row>
    <row r="10765" spans="3:4">
      <c r="C10765">
        <v>10764</v>
      </c>
      <c r="D10765">
        <f>IF('Dobór mocy zestawu'!$E$6&gt;=Arkusz2!C10765,"CPV 15",0)</f>
        <v>0</v>
      </c>
    </row>
    <row r="10766" spans="3:4">
      <c r="C10766">
        <v>10765</v>
      </c>
      <c r="D10766">
        <f>IF('Dobór mocy zestawu'!$E$6&gt;=Arkusz2!C10766,"CPV 15",0)</f>
        <v>0</v>
      </c>
    </row>
    <row r="10767" spans="3:4">
      <c r="C10767">
        <v>10766</v>
      </c>
      <c r="D10767">
        <f>IF('Dobór mocy zestawu'!$E$6&gt;=Arkusz2!C10767,"CPV 15",0)</f>
        <v>0</v>
      </c>
    </row>
    <row r="10768" spans="3:4">
      <c r="C10768">
        <v>10767</v>
      </c>
      <c r="D10768">
        <f>IF('Dobór mocy zestawu'!$E$6&gt;=Arkusz2!C10768,"CPV 15",0)</f>
        <v>0</v>
      </c>
    </row>
    <row r="10769" spans="3:4">
      <c r="C10769">
        <v>10768</v>
      </c>
      <c r="D10769">
        <f>IF('Dobór mocy zestawu'!$E$6&gt;=Arkusz2!C10769,"CPV 15",0)</f>
        <v>0</v>
      </c>
    </row>
    <row r="10770" spans="3:4">
      <c r="C10770">
        <v>10769</v>
      </c>
      <c r="D10770">
        <f>IF('Dobór mocy zestawu'!$E$6&gt;=Arkusz2!C10770,"CPV 15",0)</f>
        <v>0</v>
      </c>
    </row>
    <row r="10771" spans="3:4">
      <c r="C10771">
        <v>10770</v>
      </c>
      <c r="D10771">
        <f>IF('Dobór mocy zestawu'!$E$6&gt;=Arkusz2!C10771,"CPV 15",0)</f>
        <v>0</v>
      </c>
    </row>
    <row r="10772" spans="3:4">
      <c r="C10772">
        <v>10771</v>
      </c>
      <c r="D10772">
        <f>IF('Dobór mocy zestawu'!$E$6&gt;=Arkusz2!C10772,"CPV 15",0)</f>
        <v>0</v>
      </c>
    </row>
    <row r="10773" spans="3:4">
      <c r="C10773">
        <v>10772</v>
      </c>
      <c r="D10773">
        <f>IF('Dobór mocy zestawu'!$E$6&gt;=Arkusz2!C10773,"CPV 15",0)</f>
        <v>0</v>
      </c>
    </row>
    <row r="10774" spans="3:4">
      <c r="C10774">
        <v>10773</v>
      </c>
      <c r="D10774">
        <f>IF('Dobór mocy zestawu'!$E$6&gt;=Arkusz2!C10774,"CPV 15",0)</f>
        <v>0</v>
      </c>
    </row>
    <row r="10775" spans="3:4">
      <c r="C10775">
        <v>10774</v>
      </c>
      <c r="D10775">
        <f>IF('Dobór mocy zestawu'!$E$6&gt;=Arkusz2!C10775,"CPV 15",0)</f>
        <v>0</v>
      </c>
    </row>
    <row r="10776" spans="3:4">
      <c r="C10776">
        <v>10775</v>
      </c>
      <c r="D10776">
        <f>IF('Dobór mocy zestawu'!$E$6&gt;=Arkusz2!C10776,"CPV 15",0)</f>
        <v>0</v>
      </c>
    </row>
    <row r="10777" spans="3:4">
      <c r="C10777">
        <v>10776</v>
      </c>
      <c r="D10777">
        <f>IF('Dobór mocy zestawu'!$E$6&gt;=Arkusz2!C10777,"CPV 15",0)</f>
        <v>0</v>
      </c>
    </row>
    <row r="10778" spans="3:4">
      <c r="C10778">
        <v>10777</v>
      </c>
      <c r="D10778">
        <f>IF('Dobór mocy zestawu'!$E$6&gt;=Arkusz2!C10778,"CPV 15",0)</f>
        <v>0</v>
      </c>
    </row>
    <row r="10779" spans="3:4">
      <c r="C10779">
        <v>10778</v>
      </c>
      <c r="D10779">
        <f>IF('Dobór mocy zestawu'!$E$6&gt;=Arkusz2!C10779,"CPV 15",0)</f>
        <v>0</v>
      </c>
    </row>
    <row r="10780" spans="3:4">
      <c r="C10780">
        <v>10779</v>
      </c>
      <c r="D10780">
        <f>IF('Dobór mocy zestawu'!$E$6&gt;=Arkusz2!C10780,"CPV 15",0)</f>
        <v>0</v>
      </c>
    </row>
    <row r="10781" spans="3:4">
      <c r="C10781">
        <v>10780</v>
      </c>
      <c r="D10781">
        <f>IF('Dobór mocy zestawu'!$E$6&gt;=Arkusz2!C10781,"CPV 15",0)</f>
        <v>0</v>
      </c>
    </row>
    <row r="10782" spans="3:4">
      <c r="C10782">
        <v>10781</v>
      </c>
      <c r="D10782">
        <f>IF('Dobór mocy zestawu'!$E$6&gt;=Arkusz2!C10782,"CPV 15",0)</f>
        <v>0</v>
      </c>
    </row>
    <row r="10783" spans="3:4">
      <c r="C10783">
        <v>10782</v>
      </c>
      <c r="D10783">
        <f>IF('Dobór mocy zestawu'!$E$6&gt;=Arkusz2!C10783,"CPV 15",0)</f>
        <v>0</v>
      </c>
    </row>
    <row r="10784" spans="3:4">
      <c r="C10784">
        <v>10783</v>
      </c>
      <c r="D10784">
        <f>IF('Dobór mocy zestawu'!$E$6&gt;=Arkusz2!C10784,"CPV 15",0)</f>
        <v>0</v>
      </c>
    </row>
    <row r="10785" spans="3:4">
      <c r="C10785">
        <v>10784</v>
      </c>
      <c r="D10785">
        <f>IF('Dobór mocy zestawu'!$E$6&gt;=Arkusz2!C10785,"CPV 15",0)</f>
        <v>0</v>
      </c>
    </row>
    <row r="10786" spans="3:4">
      <c r="C10786">
        <v>10785</v>
      </c>
      <c r="D10786">
        <f>IF('Dobór mocy zestawu'!$E$6&gt;=Arkusz2!C10786,"CPV 15",0)</f>
        <v>0</v>
      </c>
    </row>
    <row r="10787" spans="3:4">
      <c r="C10787">
        <v>10786</v>
      </c>
      <c r="D10787">
        <f>IF('Dobór mocy zestawu'!$E$6&gt;=Arkusz2!C10787,"CPV 15",0)</f>
        <v>0</v>
      </c>
    </row>
    <row r="10788" spans="3:4">
      <c r="C10788">
        <v>10787</v>
      </c>
      <c r="D10788">
        <f>IF('Dobór mocy zestawu'!$E$6&gt;=Arkusz2!C10788,"CPV 15",0)</f>
        <v>0</v>
      </c>
    </row>
    <row r="10789" spans="3:4">
      <c r="C10789">
        <v>10788</v>
      </c>
      <c r="D10789">
        <f>IF('Dobór mocy zestawu'!$E$6&gt;=Arkusz2!C10789,"CPV 15",0)</f>
        <v>0</v>
      </c>
    </row>
    <row r="10790" spans="3:4">
      <c r="C10790">
        <v>10789</v>
      </c>
      <c r="D10790">
        <f>IF('Dobór mocy zestawu'!$E$6&gt;=Arkusz2!C10790,"CPV 15",0)</f>
        <v>0</v>
      </c>
    </row>
    <row r="10791" spans="3:4">
      <c r="C10791">
        <v>10790</v>
      </c>
      <c r="D10791">
        <f>IF('Dobór mocy zestawu'!$E$6&gt;=Arkusz2!C10791,"CPV 15",0)</f>
        <v>0</v>
      </c>
    </row>
    <row r="10792" spans="3:4">
      <c r="C10792">
        <v>10791</v>
      </c>
      <c r="D10792">
        <f>IF('Dobór mocy zestawu'!$E$6&gt;=Arkusz2!C10792,"CPV 15",0)</f>
        <v>0</v>
      </c>
    </row>
    <row r="10793" spans="3:4">
      <c r="C10793">
        <v>10792</v>
      </c>
      <c r="D10793">
        <f>IF('Dobór mocy zestawu'!$E$6&gt;=Arkusz2!C10793,"CPV 15",0)</f>
        <v>0</v>
      </c>
    </row>
    <row r="10794" spans="3:4">
      <c r="C10794">
        <v>10793</v>
      </c>
      <c r="D10794">
        <f>IF('Dobór mocy zestawu'!$E$6&gt;=Arkusz2!C10794,"CPV 15",0)</f>
        <v>0</v>
      </c>
    </row>
    <row r="10795" spans="3:4">
      <c r="C10795">
        <v>10794</v>
      </c>
      <c r="D10795">
        <f>IF('Dobór mocy zestawu'!$E$6&gt;=Arkusz2!C10795,"CPV 15",0)</f>
        <v>0</v>
      </c>
    </row>
    <row r="10796" spans="3:4">
      <c r="C10796">
        <v>10795</v>
      </c>
      <c r="D10796">
        <f>IF('Dobór mocy zestawu'!$E$6&gt;=Arkusz2!C10796,"CPV 15",0)</f>
        <v>0</v>
      </c>
    </row>
    <row r="10797" spans="3:4">
      <c r="C10797">
        <v>10796</v>
      </c>
      <c r="D10797">
        <f>IF('Dobór mocy zestawu'!$E$6&gt;=Arkusz2!C10797,"CPV 15",0)</f>
        <v>0</v>
      </c>
    </row>
    <row r="10798" spans="3:4">
      <c r="C10798">
        <v>10797</v>
      </c>
      <c r="D10798">
        <f>IF('Dobór mocy zestawu'!$E$6&gt;=Arkusz2!C10798,"CPV 15",0)</f>
        <v>0</v>
      </c>
    </row>
    <row r="10799" spans="3:4">
      <c r="C10799">
        <v>10798</v>
      </c>
      <c r="D10799">
        <f>IF('Dobór mocy zestawu'!$E$6&gt;=Arkusz2!C10799,"CPV 15",0)</f>
        <v>0</v>
      </c>
    </row>
    <row r="10800" spans="3:4">
      <c r="C10800">
        <v>10799</v>
      </c>
      <c r="D10800">
        <f>IF('Dobór mocy zestawu'!$E$6&gt;=Arkusz2!C10800,"CPV 15",0)</f>
        <v>0</v>
      </c>
    </row>
    <row r="10801" spans="3:4">
      <c r="C10801">
        <v>10800</v>
      </c>
      <c r="D10801">
        <f>IF('Dobór mocy zestawu'!$E$6&gt;=Arkusz2!C10801,"CPV 15",0)</f>
        <v>0</v>
      </c>
    </row>
    <row r="10802" spans="3:4">
      <c r="C10802">
        <v>10801</v>
      </c>
      <c r="D10802">
        <f>IF('Dobór mocy zestawu'!$E$6&gt;=Arkusz2!C10802,"CPV 15",0)</f>
        <v>0</v>
      </c>
    </row>
    <row r="10803" spans="3:4">
      <c r="C10803">
        <v>10802</v>
      </c>
      <c r="D10803">
        <f>IF('Dobór mocy zestawu'!$E$6&gt;=Arkusz2!C10803,"CPV 15",0)</f>
        <v>0</v>
      </c>
    </row>
    <row r="10804" spans="3:4">
      <c r="C10804">
        <v>10803</v>
      </c>
      <c r="D10804">
        <f>IF('Dobór mocy zestawu'!$E$6&gt;=Arkusz2!C10804,"CPV 15",0)</f>
        <v>0</v>
      </c>
    </row>
    <row r="10805" spans="3:4">
      <c r="C10805">
        <v>10804</v>
      </c>
      <c r="D10805">
        <f>IF('Dobór mocy zestawu'!$E$6&gt;=Arkusz2!C10805,"CPV 15",0)</f>
        <v>0</v>
      </c>
    </row>
    <row r="10806" spans="3:4">
      <c r="C10806">
        <v>10805</v>
      </c>
      <c r="D10806">
        <f>IF('Dobór mocy zestawu'!$E$6&gt;=Arkusz2!C10806,"CPV 15",0)</f>
        <v>0</v>
      </c>
    </row>
    <row r="10807" spans="3:4">
      <c r="C10807">
        <v>10806</v>
      </c>
      <c r="D10807">
        <f>IF('Dobór mocy zestawu'!$E$6&gt;=Arkusz2!C10807,"CPV 15",0)</f>
        <v>0</v>
      </c>
    </row>
    <row r="10808" spans="3:4">
      <c r="C10808">
        <v>10807</v>
      </c>
      <c r="D10808">
        <f>IF('Dobór mocy zestawu'!$E$6&gt;=Arkusz2!C10808,"CPV 15",0)</f>
        <v>0</v>
      </c>
    </row>
    <row r="10809" spans="3:4">
      <c r="C10809">
        <v>10808</v>
      </c>
      <c r="D10809">
        <f>IF('Dobór mocy zestawu'!$E$6&gt;=Arkusz2!C10809,"CPV 15",0)</f>
        <v>0</v>
      </c>
    </row>
    <row r="10810" spans="3:4">
      <c r="C10810">
        <v>10809</v>
      </c>
      <c r="D10810">
        <f>IF('Dobór mocy zestawu'!$E$6&gt;=Arkusz2!C10810,"CPV 15",0)</f>
        <v>0</v>
      </c>
    </row>
    <row r="10811" spans="3:4">
      <c r="C10811">
        <v>10810</v>
      </c>
      <c r="D10811">
        <f>IF('Dobór mocy zestawu'!$E$6&gt;=Arkusz2!C10811,"CPV 15",0)</f>
        <v>0</v>
      </c>
    </row>
    <row r="10812" spans="3:4">
      <c r="C10812">
        <v>10811</v>
      </c>
      <c r="D10812">
        <f>IF('Dobór mocy zestawu'!$E$6&gt;=Arkusz2!C10812,"CPV 15",0)</f>
        <v>0</v>
      </c>
    </row>
    <row r="10813" spans="3:4">
      <c r="C10813">
        <v>10812</v>
      </c>
      <c r="D10813">
        <f>IF('Dobór mocy zestawu'!$E$6&gt;=Arkusz2!C10813,"CPV 15",0)</f>
        <v>0</v>
      </c>
    </row>
    <row r="10814" spans="3:4">
      <c r="C10814">
        <v>10813</v>
      </c>
      <c r="D10814">
        <f>IF('Dobór mocy zestawu'!$E$6&gt;=Arkusz2!C10814,"CPV 15",0)</f>
        <v>0</v>
      </c>
    </row>
    <row r="10815" spans="3:4">
      <c r="C10815">
        <v>10814</v>
      </c>
      <c r="D10815">
        <f>IF('Dobór mocy zestawu'!$E$6&gt;=Arkusz2!C10815,"CPV 15",0)</f>
        <v>0</v>
      </c>
    </row>
    <row r="10816" spans="3:4">
      <c r="C10816">
        <v>10815</v>
      </c>
      <c r="D10816">
        <f>IF('Dobór mocy zestawu'!$E$6&gt;=Arkusz2!C10816,"CPV 15",0)</f>
        <v>0</v>
      </c>
    </row>
    <row r="10817" spans="3:4">
      <c r="C10817">
        <v>10816</v>
      </c>
      <c r="D10817">
        <f>IF('Dobór mocy zestawu'!$E$6&gt;=Arkusz2!C10817,"CPV 15",0)</f>
        <v>0</v>
      </c>
    </row>
    <row r="10818" spans="3:4">
      <c r="C10818">
        <v>10817</v>
      </c>
      <c r="D10818">
        <f>IF('Dobór mocy zestawu'!$E$6&gt;=Arkusz2!C10818,"CPV 15",0)</f>
        <v>0</v>
      </c>
    </row>
    <row r="10819" spans="3:4">
      <c r="C10819">
        <v>10818</v>
      </c>
      <c r="D10819">
        <f>IF('Dobór mocy zestawu'!$E$6&gt;=Arkusz2!C10819,"CPV 15",0)</f>
        <v>0</v>
      </c>
    </row>
    <row r="10820" spans="3:4">
      <c r="C10820">
        <v>10819</v>
      </c>
      <c r="D10820">
        <f>IF('Dobór mocy zestawu'!$E$6&gt;=Arkusz2!C10820,"CPV 15",0)</f>
        <v>0</v>
      </c>
    </row>
    <row r="10821" spans="3:4">
      <c r="C10821">
        <v>10820</v>
      </c>
      <c r="D10821">
        <f>IF('Dobór mocy zestawu'!$E$6&gt;=Arkusz2!C10821,"CPV 15",0)</f>
        <v>0</v>
      </c>
    </row>
    <row r="10822" spans="3:4">
      <c r="C10822">
        <v>10821</v>
      </c>
      <c r="D10822">
        <f>IF('Dobór mocy zestawu'!$E$6&gt;=Arkusz2!C10822,"CPV 15",0)</f>
        <v>0</v>
      </c>
    </row>
    <row r="10823" spans="3:4">
      <c r="C10823">
        <v>10822</v>
      </c>
      <c r="D10823">
        <f>IF('Dobór mocy zestawu'!$E$6&gt;=Arkusz2!C10823,"CPV 15",0)</f>
        <v>0</v>
      </c>
    </row>
    <row r="10824" spans="3:4">
      <c r="C10824">
        <v>10823</v>
      </c>
      <c r="D10824">
        <f>IF('Dobór mocy zestawu'!$E$6&gt;=Arkusz2!C10824,"CPV 15",0)</f>
        <v>0</v>
      </c>
    </row>
    <row r="10825" spans="3:4">
      <c r="C10825">
        <v>10824</v>
      </c>
      <c r="D10825">
        <f>IF('Dobór mocy zestawu'!$E$6&gt;=Arkusz2!C10825,"CPV 15",0)</f>
        <v>0</v>
      </c>
    </row>
    <row r="10826" spans="3:4">
      <c r="C10826">
        <v>10825</v>
      </c>
      <c r="D10826">
        <f>IF('Dobór mocy zestawu'!$E$6&gt;=Arkusz2!C10826,"CPV 15",0)</f>
        <v>0</v>
      </c>
    </row>
    <row r="10827" spans="3:4">
      <c r="C10827">
        <v>10826</v>
      </c>
      <c r="D10827">
        <f>IF('Dobór mocy zestawu'!$E$6&gt;=Arkusz2!C10827,"CPV 15",0)</f>
        <v>0</v>
      </c>
    </row>
    <row r="10828" spans="3:4">
      <c r="C10828">
        <v>10827</v>
      </c>
      <c r="D10828">
        <f>IF('Dobór mocy zestawu'!$E$6&gt;=Arkusz2!C10828,"CPV 15",0)</f>
        <v>0</v>
      </c>
    </row>
    <row r="10829" spans="3:4">
      <c r="C10829">
        <v>10828</v>
      </c>
      <c r="D10829">
        <f>IF('Dobór mocy zestawu'!$E$6&gt;=Arkusz2!C10829,"CPV 15",0)</f>
        <v>0</v>
      </c>
    </row>
    <row r="10830" spans="3:4">
      <c r="C10830">
        <v>10829</v>
      </c>
      <c r="D10830">
        <f>IF('Dobór mocy zestawu'!$E$6&gt;=Arkusz2!C10830,"CPV 15",0)</f>
        <v>0</v>
      </c>
    </row>
    <row r="10831" spans="3:4">
      <c r="C10831">
        <v>10830</v>
      </c>
      <c r="D10831">
        <f>IF('Dobór mocy zestawu'!$E$6&gt;=Arkusz2!C10831,"CPV 15",0)</f>
        <v>0</v>
      </c>
    </row>
    <row r="10832" spans="3:4">
      <c r="C10832">
        <v>10831</v>
      </c>
      <c r="D10832">
        <f>IF('Dobór mocy zestawu'!$E$6&gt;=Arkusz2!C10832,"CPV 15",0)</f>
        <v>0</v>
      </c>
    </row>
    <row r="10833" spans="3:4">
      <c r="C10833">
        <v>10832</v>
      </c>
      <c r="D10833">
        <f>IF('Dobór mocy zestawu'!$E$6&gt;=Arkusz2!C10833,"CPV 15",0)</f>
        <v>0</v>
      </c>
    </row>
    <row r="10834" spans="3:4">
      <c r="C10834">
        <v>10833</v>
      </c>
      <c r="D10834">
        <f>IF('Dobór mocy zestawu'!$E$6&gt;=Arkusz2!C10834,"CPV 15",0)</f>
        <v>0</v>
      </c>
    </row>
    <row r="10835" spans="3:4">
      <c r="C10835">
        <v>10834</v>
      </c>
      <c r="D10835">
        <f>IF('Dobór mocy zestawu'!$E$6&gt;=Arkusz2!C10835,"CPV 15",0)</f>
        <v>0</v>
      </c>
    </row>
    <row r="10836" spans="3:4">
      <c r="C10836">
        <v>10835</v>
      </c>
      <c r="D10836">
        <f>IF('Dobór mocy zestawu'!$E$6&gt;=Arkusz2!C10836,"CPV 15",0)</f>
        <v>0</v>
      </c>
    </row>
    <row r="10837" spans="3:4">
      <c r="C10837">
        <v>10836</v>
      </c>
      <c r="D10837">
        <f>IF('Dobór mocy zestawu'!$E$6&gt;=Arkusz2!C10837,"CPV 15",0)</f>
        <v>0</v>
      </c>
    </row>
    <row r="10838" spans="3:4">
      <c r="C10838">
        <v>10837</v>
      </c>
      <c r="D10838">
        <f>IF('Dobór mocy zestawu'!$E$6&gt;=Arkusz2!C10838,"CPV 15",0)</f>
        <v>0</v>
      </c>
    </row>
    <row r="10839" spans="3:4">
      <c r="C10839">
        <v>10838</v>
      </c>
      <c r="D10839">
        <f>IF('Dobór mocy zestawu'!$E$6&gt;=Arkusz2!C10839,"CPV 15",0)</f>
        <v>0</v>
      </c>
    </row>
    <row r="10840" spans="3:4">
      <c r="C10840">
        <v>10839</v>
      </c>
      <c r="D10840">
        <f>IF('Dobór mocy zestawu'!$E$6&gt;=Arkusz2!C10840,"CPV 15",0)</f>
        <v>0</v>
      </c>
    </row>
    <row r="10841" spans="3:4">
      <c r="C10841">
        <v>10840</v>
      </c>
      <c r="D10841">
        <f>IF('Dobór mocy zestawu'!$E$6&gt;=Arkusz2!C10841,"CPV 15",0)</f>
        <v>0</v>
      </c>
    </row>
    <row r="10842" spans="3:4">
      <c r="C10842">
        <v>10841</v>
      </c>
      <c r="D10842">
        <f>IF('Dobór mocy zestawu'!$E$6&gt;=Arkusz2!C10842,"CPV 15",0)</f>
        <v>0</v>
      </c>
    </row>
    <row r="10843" spans="3:4">
      <c r="C10843">
        <v>10842</v>
      </c>
      <c r="D10843">
        <f>IF('Dobór mocy zestawu'!$E$6&gt;=Arkusz2!C10843,"CPV 15",0)</f>
        <v>0</v>
      </c>
    </row>
    <row r="10844" spans="3:4">
      <c r="C10844">
        <v>10843</v>
      </c>
      <c r="D10844">
        <f>IF('Dobór mocy zestawu'!$E$6&gt;=Arkusz2!C10844,"CPV 15",0)</f>
        <v>0</v>
      </c>
    </row>
    <row r="10845" spans="3:4">
      <c r="C10845">
        <v>10844</v>
      </c>
      <c r="D10845">
        <f>IF('Dobór mocy zestawu'!$E$6&gt;=Arkusz2!C10845,"CPV 15",0)</f>
        <v>0</v>
      </c>
    </row>
    <row r="10846" spans="3:4">
      <c r="C10846">
        <v>10845</v>
      </c>
      <c r="D10846">
        <f>IF('Dobór mocy zestawu'!$E$6&gt;=Arkusz2!C10846,"CPV 15",0)</f>
        <v>0</v>
      </c>
    </row>
    <row r="10847" spans="3:4">
      <c r="C10847">
        <v>10846</v>
      </c>
      <c r="D10847">
        <f>IF('Dobór mocy zestawu'!$E$6&gt;=Arkusz2!C10847,"CPV 15",0)</f>
        <v>0</v>
      </c>
    </row>
    <row r="10848" spans="3:4">
      <c r="C10848">
        <v>10847</v>
      </c>
      <c r="D10848">
        <f>IF('Dobór mocy zestawu'!$E$6&gt;=Arkusz2!C10848,"CPV 15",0)</f>
        <v>0</v>
      </c>
    </row>
    <row r="10849" spans="3:4">
      <c r="C10849">
        <v>10848</v>
      </c>
      <c r="D10849">
        <f>IF('Dobór mocy zestawu'!$E$6&gt;=Arkusz2!C10849,"CPV 15",0)</f>
        <v>0</v>
      </c>
    </row>
    <row r="10850" spans="3:4">
      <c r="C10850">
        <v>10849</v>
      </c>
      <c r="D10850">
        <f>IF('Dobór mocy zestawu'!$E$6&gt;=Arkusz2!C10850,"CPV 15",0)</f>
        <v>0</v>
      </c>
    </row>
    <row r="10851" spans="3:4">
      <c r="C10851">
        <v>10850</v>
      </c>
      <c r="D10851">
        <f>IF('Dobór mocy zestawu'!$E$6&gt;=Arkusz2!C10851,"CPV 15",0)</f>
        <v>0</v>
      </c>
    </row>
    <row r="10852" spans="3:4">
      <c r="C10852">
        <v>10851</v>
      </c>
      <c r="D10852">
        <f>IF('Dobór mocy zestawu'!$E$6&gt;=Arkusz2!C10852,"CPV 15",0)</f>
        <v>0</v>
      </c>
    </row>
    <row r="10853" spans="3:4">
      <c r="C10853">
        <v>10852</v>
      </c>
      <c r="D10853">
        <f>IF('Dobór mocy zestawu'!$E$6&gt;=Arkusz2!C10853,"CPV 15",0)</f>
        <v>0</v>
      </c>
    </row>
    <row r="10854" spans="3:4">
      <c r="C10854">
        <v>10853</v>
      </c>
      <c r="D10854">
        <f>IF('Dobór mocy zestawu'!$E$6&gt;=Arkusz2!C10854,"CPV 15",0)</f>
        <v>0</v>
      </c>
    </row>
    <row r="10855" spans="3:4">
      <c r="C10855">
        <v>10854</v>
      </c>
      <c r="D10855">
        <f>IF('Dobór mocy zestawu'!$E$6&gt;=Arkusz2!C10855,"CPV 15",0)</f>
        <v>0</v>
      </c>
    </row>
    <row r="10856" spans="3:4">
      <c r="C10856">
        <v>10855</v>
      </c>
      <c r="D10856">
        <f>IF('Dobór mocy zestawu'!$E$6&gt;=Arkusz2!C10856,"CPV 15",0)</f>
        <v>0</v>
      </c>
    </row>
    <row r="10857" spans="3:4">
      <c r="C10857">
        <v>10856</v>
      </c>
      <c r="D10857">
        <f>IF('Dobór mocy zestawu'!$E$6&gt;=Arkusz2!C10857,"CPV 15",0)</f>
        <v>0</v>
      </c>
    </row>
    <row r="10858" spans="3:4">
      <c r="C10858">
        <v>10857</v>
      </c>
      <c r="D10858">
        <f>IF('Dobór mocy zestawu'!$E$6&gt;=Arkusz2!C10858,"CPV 15",0)</f>
        <v>0</v>
      </c>
    </row>
    <row r="10859" spans="3:4">
      <c r="C10859">
        <v>10858</v>
      </c>
      <c r="D10859">
        <f>IF('Dobór mocy zestawu'!$E$6&gt;=Arkusz2!C10859,"CPV 15",0)</f>
        <v>0</v>
      </c>
    </row>
    <row r="10860" spans="3:4">
      <c r="C10860">
        <v>10859</v>
      </c>
      <c r="D10860">
        <f>IF('Dobór mocy zestawu'!$E$6&gt;=Arkusz2!C10860,"CPV 15",0)</f>
        <v>0</v>
      </c>
    </row>
    <row r="10861" spans="3:4">
      <c r="C10861">
        <v>10860</v>
      </c>
      <c r="D10861">
        <f>IF('Dobór mocy zestawu'!$E$6&gt;=Arkusz2!C10861,"CPV 15",0)</f>
        <v>0</v>
      </c>
    </row>
    <row r="10862" spans="3:4">
      <c r="C10862">
        <v>10861</v>
      </c>
      <c r="D10862">
        <f>IF('Dobór mocy zestawu'!$E$6&gt;=Arkusz2!C10862,"CPV 15",0)</f>
        <v>0</v>
      </c>
    </row>
    <row r="10863" spans="3:4">
      <c r="C10863">
        <v>10862</v>
      </c>
      <c r="D10863">
        <f>IF('Dobór mocy zestawu'!$E$6&gt;=Arkusz2!C10863,"CPV 15",0)</f>
        <v>0</v>
      </c>
    </row>
    <row r="10864" spans="3:4">
      <c r="C10864">
        <v>10863</v>
      </c>
      <c r="D10864">
        <f>IF('Dobór mocy zestawu'!$E$6&gt;=Arkusz2!C10864,"CPV 15",0)</f>
        <v>0</v>
      </c>
    </row>
    <row r="10865" spans="3:4">
      <c r="C10865">
        <v>10864</v>
      </c>
      <c r="D10865">
        <f>IF('Dobór mocy zestawu'!$E$6&gt;=Arkusz2!C10865,"CPV 15",0)</f>
        <v>0</v>
      </c>
    </row>
    <row r="10866" spans="3:4">
      <c r="C10866">
        <v>10865</v>
      </c>
      <c r="D10866">
        <f>IF('Dobór mocy zestawu'!$E$6&gt;=Arkusz2!C10866,"CPV 15",0)</f>
        <v>0</v>
      </c>
    </row>
    <row r="10867" spans="3:4">
      <c r="C10867">
        <v>10866</v>
      </c>
      <c r="D10867">
        <f>IF('Dobór mocy zestawu'!$E$6&gt;=Arkusz2!C10867,"CPV 15",0)</f>
        <v>0</v>
      </c>
    </row>
    <row r="10868" spans="3:4">
      <c r="C10868">
        <v>10867</v>
      </c>
      <c r="D10868">
        <f>IF('Dobór mocy zestawu'!$E$6&gt;=Arkusz2!C10868,"CPV 15",0)</f>
        <v>0</v>
      </c>
    </row>
    <row r="10869" spans="3:4">
      <c r="C10869">
        <v>10868</v>
      </c>
      <c r="D10869">
        <f>IF('Dobór mocy zestawu'!$E$6&gt;=Arkusz2!C10869,"CPV 15",0)</f>
        <v>0</v>
      </c>
    </row>
    <row r="10870" spans="3:4">
      <c r="C10870">
        <v>10869</v>
      </c>
      <c r="D10870">
        <f>IF('Dobór mocy zestawu'!$E$6&gt;=Arkusz2!C10870,"CPV 15",0)</f>
        <v>0</v>
      </c>
    </row>
    <row r="10871" spans="3:4">
      <c r="C10871">
        <v>10870</v>
      </c>
      <c r="D10871">
        <f>IF('Dobór mocy zestawu'!$E$6&gt;=Arkusz2!C10871,"CPV 15",0)</f>
        <v>0</v>
      </c>
    </row>
    <row r="10872" spans="3:4">
      <c r="C10872">
        <v>10871</v>
      </c>
      <c r="D10872">
        <f>IF('Dobór mocy zestawu'!$E$6&gt;=Arkusz2!C10872,"CPV 15",0)</f>
        <v>0</v>
      </c>
    </row>
    <row r="10873" spans="3:4">
      <c r="C10873">
        <v>10872</v>
      </c>
      <c r="D10873">
        <f>IF('Dobór mocy zestawu'!$E$6&gt;=Arkusz2!C10873,"CPV 15",0)</f>
        <v>0</v>
      </c>
    </row>
    <row r="10874" spans="3:4">
      <c r="C10874">
        <v>10873</v>
      </c>
      <c r="D10874">
        <f>IF('Dobór mocy zestawu'!$E$6&gt;=Arkusz2!C10874,"CPV 15",0)</f>
        <v>0</v>
      </c>
    </row>
    <row r="10875" spans="3:4">
      <c r="C10875">
        <v>10874</v>
      </c>
      <c r="D10875">
        <f>IF('Dobór mocy zestawu'!$E$6&gt;=Arkusz2!C10875,"CPV 15",0)</f>
        <v>0</v>
      </c>
    </row>
    <row r="10876" spans="3:4">
      <c r="C10876">
        <v>10875</v>
      </c>
      <c r="D10876">
        <f>IF('Dobór mocy zestawu'!$E$6&gt;=Arkusz2!C10876,"CPV 15",0)</f>
        <v>0</v>
      </c>
    </row>
    <row r="10877" spans="3:4">
      <c r="C10877">
        <v>10876</v>
      </c>
      <c r="D10877">
        <f>IF('Dobór mocy zestawu'!$E$6&gt;=Arkusz2!C10877,"CPV 15",0)</f>
        <v>0</v>
      </c>
    </row>
    <row r="10878" spans="3:4">
      <c r="C10878">
        <v>10877</v>
      </c>
      <c r="D10878">
        <f>IF('Dobór mocy zestawu'!$E$6&gt;=Arkusz2!C10878,"CPV 15",0)</f>
        <v>0</v>
      </c>
    </row>
    <row r="10879" spans="3:4">
      <c r="C10879">
        <v>10878</v>
      </c>
      <c r="D10879">
        <f>IF('Dobór mocy zestawu'!$E$6&gt;=Arkusz2!C10879,"CPV 15",0)</f>
        <v>0</v>
      </c>
    </row>
    <row r="10880" spans="3:4">
      <c r="C10880">
        <v>10879</v>
      </c>
      <c r="D10880">
        <f>IF('Dobór mocy zestawu'!$E$6&gt;=Arkusz2!C10880,"CPV 15",0)</f>
        <v>0</v>
      </c>
    </row>
    <row r="10881" spans="3:4">
      <c r="C10881">
        <v>10880</v>
      </c>
      <c r="D10881">
        <f>IF('Dobór mocy zestawu'!$E$6&gt;=Arkusz2!C10881,"CPV 15",0)</f>
        <v>0</v>
      </c>
    </row>
    <row r="10882" spans="3:4">
      <c r="C10882">
        <v>10881</v>
      </c>
      <c r="D10882">
        <f>IF('Dobór mocy zestawu'!$E$6&gt;=Arkusz2!C10882,"CPV 15",0)</f>
        <v>0</v>
      </c>
    </row>
    <row r="10883" spans="3:4">
      <c r="C10883">
        <v>10882</v>
      </c>
      <c r="D10883">
        <f>IF('Dobór mocy zestawu'!$E$6&gt;=Arkusz2!C10883,"CPV 15",0)</f>
        <v>0</v>
      </c>
    </row>
    <row r="10884" spans="3:4">
      <c r="C10884">
        <v>10883</v>
      </c>
      <c r="D10884">
        <f>IF('Dobór mocy zestawu'!$E$6&gt;=Arkusz2!C10884,"CPV 15",0)</f>
        <v>0</v>
      </c>
    </row>
    <row r="10885" spans="3:4">
      <c r="C10885">
        <v>10884</v>
      </c>
      <c r="D10885">
        <f>IF('Dobór mocy zestawu'!$E$6&gt;=Arkusz2!C10885,"CPV 15",0)</f>
        <v>0</v>
      </c>
    </row>
    <row r="10886" spans="3:4">
      <c r="C10886">
        <v>10885</v>
      </c>
      <c r="D10886">
        <f>IF('Dobór mocy zestawu'!$E$6&gt;=Arkusz2!C10886,"CPV 15",0)</f>
        <v>0</v>
      </c>
    </row>
    <row r="10887" spans="3:4">
      <c r="C10887">
        <v>10886</v>
      </c>
      <c r="D10887">
        <f>IF('Dobór mocy zestawu'!$E$6&gt;=Arkusz2!C10887,"CPV 15",0)</f>
        <v>0</v>
      </c>
    </row>
    <row r="10888" spans="3:4">
      <c r="C10888">
        <v>10887</v>
      </c>
      <c r="D10888">
        <f>IF('Dobór mocy zestawu'!$E$6&gt;=Arkusz2!C10888,"CPV 15",0)</f>
        <v>0</v>
      </c>
    </row>
    <row r="10889" spans="3:4">
      <c r="C10889">
        <v>10888</v>
      </c>
      <c r="D10889">
        <f>IF('Dobór mocy zestawu'!$E$6&gt;=Arkusz2!C10889,"CPV 15",0)</f>
        <v>0</v>
      </c>
    </row>
    <row r="10890" spans="3:4">
      <c r="C10890">
        <v>10889</v>
      </c>
      <c r="D10890">
        <f>IF('Dobór mocy zestawu'!$E$6&gt;=Arkusz2!C10890,"CPV 15",0)</f>
        <v>0</v>
      </c>
    </row>
    <row r="10891" spans="3:4">
      <c r="C10891">
        <v>10890</v>
      </c>
      <c r="D10891">
        <f>IF('Dobór mocy zestawu'!$E$6&gt;=Arkusz2!C10891,"CPV 15",0)</f>
        <v>0</v>
      </c>
    </row>
    <row r="10892" spans="3:4">
      <c r="C10892">
        <v>10891</v>
      </c>
      <c r="D10892">
        <f>IF('Dobór mocy zestawu'!$E$6&gt;=Arkusz2!C10892,"CPV 15",0)</f>
        <v>0</v>
      </c>
    </row>
    <row r="10893" spans="3:4">
      <c r="C10893">
        <v>10892</v>
      </c>
      <c r="D10893">
        <f>IF('Dobór mocy zestawu'!$E$6&gt;=Arkusz2!C10893,"CPV 15",0)</f>
        <v>0</v>
      </c>
    </row>
    <row r="10894" spans="3:4">
      <c r="C10894">
        <v>10893</v>
      </c>
      <c r="D10894">
        <f>IF('Dobór mocy zestawu'!$E$6&gt;=Arkusz2!C10894,"CPV 15",0)</f>
        <v>0</v>
      </c>
    </row>
    <row r="10895" spans="3:4">
      <c r="C10895">
        <v>10894</v>
      </c>
      <c r="D10895">
        <f>IF('Dobór mocy zestawu'!$E$6&gt;=Arkusz2!C10895,"CPV 15",0)</f>
        <v>0</v>
      </c>
    </row>
    <row r="10896" spans="3:4">
      <c r="C10896">
        <v>10895</v>
      </c>
      <c r="D10896">
        <f>IF('Dobór mocy zestawu'!$E$6&gt;=Arkusz2!C10896,"CPV 15",0)</f>
        <v>0</v>
      </c>
    </row>
    <row r="10897" spans="3:4">
      <c r="C10897">
        <v>10896</v>
      </c>
      <c r="D10897">
        <f>IF('Dobór mocy zestawu'!$E$6&gt;=Arkusz2!C10897,"CPV 15",0)</f>
        <v>0</v>
      </c>
    </row>
    <row r="10898" spans="3:4">
      <c r="C10898">
        <v>10897</v>
      </c>
      <c r="D10898">
        <f>IF('Dobór mocy zestawu'!$E$6&gt;=Arkusz2!C10898,"CPV 15",0)</f>
        <v>0</v>
      </c>
    </row>
    <row r="10899" spans="3:4">
      <c r="C10899">
        <v>10898</v>
      </c>
      <c r="D10899">
        <f>IF('Dobór mocy zestawu'!$E$6&gt;=Arkusz2!C10899,"CPV 15",0)</f>
        <v>0</v>
      </c>
    </row>
    <row r="10900" spans="3:4">
      <c r="C10900">
        <v>10899</v>
      </c>
      <c r="D10900">
        <f>IF('Dobór mocy zestawu'!$E$6&gt;=Arkusz2!C10900,"CPV 15",0)</f>
        <v>0</v>
      </c>
    </row>
    <row r="10901" spans="3:4">
      <c r="C10901">
        <v>10900</v>
      </c>
      <c r="D10901">
        <f>IF('Dobór mocy zestawu'!$E$6&gt;=Arkusz2!C10901,"CPV 15",0)</f>
        <v>0</v>
      </c>
    </row>
    <row r="10902" spans="3:4">
      <c r="C10902">
        <v>10901</v>
      </c>
      <c r="D10902">
        <f>IF('Dobór mocy zestawu'!$E$6&gt;=Arkusz2!C10902,"CPV 15",0)</f>
        <v>0</v>
      </c>
    </row>
    <row r="10903" spans="3:4">
      <c r="C10903">
        <v>10902</v>
      </c>
      <c r="D10903">
        <f>IF('Dobór mocy zestawu'!$E$6&gt;=Arkusz2!C10903,"CPV 15",0)</f>
        <v>0</v>
      </c>
    </row>
    <row r="10904" spans="3:4">
      <c r="C10904">
        <v>10903</v>
      </c>
      <c r="D10904">
        <f>IF('Dobór mocy zestawu'!$E$6&gt;=Arkusz2!C10904,"CPV 15",0)</f>
        <v>0</v>
      </c>
    </row>
    <row r="10905" spans="3:4">
      <c r="C10905">
        <v>10904</v>
      </c>
      <c r="D10905">
        <f>IF('Dobór mocy zestawu'!$E$6&gt;=Arkusz2!C10905,"CPV 15",0)</f>
        <v>0</v>
      </c>
    </row>
    <row r="10906" spans="3:4">
      <c r="C10906">
        <v>10905</v>
      </c>
      <c r="D10906">
        <f>IF('Dobór mocy zestawu'!$E$6&gt;=Arkusz2!C10906,"CPV 15",0)</f>
        <v>0</v>
      </c>
    </row>
    <row r="10907" spans="3:4">
      <c r="C10907">
        <v>10906</v>
      </c>
      <c r="D10907">
        <f>IF('Dobór mocy zestawu'!$E$6&gt;=Arkusz2!C10907,"CPV 15",0)</f>
        <v>0</v>
      </c>
    </row>
    <row r="10908" spans="3:4">
      <c r="C10908">
        <v>10907</v>
      </c>
      <c r="D10908">
        <f>IF('Dobór mocy zestawu'!$E$6&gt;=Arkusz2!C10908,"CPV 15",0)</f>
        <v>0</v>
      </c>
    </row>
    <row r="10909" spans="3:4">
      <c r="C10909">
        <v>10908</v>
      </c>
      <c r="D10909">
        <f>IF('Dobór mocy zestawu'!$E$6&gt;=Arkusz2!C10909,"CPV 15",0)</f>
        <v>0</v>
      </c>
    </row>
    <row r="10910" spans="3:4">
      <c r="C10910">
        <v>10909</v>
      </c>
      <c r="D10910">
        <f>IF('Dobór mocy zestawu'!$E$6&gt;=Arkusz2!C10910,"CPV 15",0)</f>
        <v>0</v>
      </c>
    </row>
    <row r="10911" spans="3:4">
      <c r="C10911">
        <v>10910</v>
      </c>
      <c r="D10911">
        <f>IF('Dobór mocy zestawu'!$E$6&gt;=Arkusz2!C10911,"CPV 15",0)</f>
        <v>0</v>
      </c>
    </row>
    <row r="10912" spans="3:4">
      <c r="C10912">
        <v>10911</v>
      </c>
      <c r="D10912">
        <f>IF('Dobór mocy zestawu'!$E$6&gt;=Arkusz2!C10912,"CPV 15",0)</f>
        <v>0</v>
      </c>
    </row>
    <row r="10913" spans="3:4">
      <c r="C10913">
        <v>10912</v>
      </c>
      <c r="D10913">
        <f>IF('Dobór mocy zestawu'!$E$6&gt;=Arkusz2!C10913,"CPV 15",0)</f>
        <v>0</v>
      </c>
    </row>
    <row r="10914" spans="3:4">
      <c r="C10914">
        <v>10913</v>
      </c>
      <c r="D10914">
        <f>IF('Dobór mocy zestawu'!$E$6&gt;=Arkusz2!C10914,"CPV 15",0)</f>
        <v>0</v>
      </c>
    </row>
    <row r="10915" spans="3:4">
      <c r="C10915">
        <v>10914</v>
      </c>
      <c r="D10915">
        <f>IF('Dobór mocy zestawu'!$E$6&gt;=Arkusz2!C10915,"CPV 15",0)</f>
        <v>0</v>
      </c>
    </row>
    <row r="10916" spans="3:4">
      <c r="C10916">
        <v>10915</v>
      </c>
      <c r="D10916">
        <f>IF('Dobór mocy zestawu'!$E$6&gt;=Arkusz2!C10916,"CPV 15",0)</f>
        <v>0</v>
      </c>
    </row>
    <row r="10917" spans="3:4">
      <c r="C10917">
        <v>10916</v>
      </c>
      <c r="D10917">
        <f>IF('Dobór mocy zestawu'!$E$6&gt;=Arkusz2!C10917,"CPV 15",0)</f>
        <v>0</v>
      </c>
    </row>
    <row r="10918" spans="3:4">
      <c r="C10918">
        <v>10917</v>
      </c>
      <c r="D10918">
        <f>IF('Dobór mocy zestawu'!$E$6&gt;=Arkusz2!C10918,"CPV 15",0)</f>
        <v>0</v>
      </c>
    </row>
    <row r="10919" spans="3:4">
      <c r="C10919">
        <v>10918</v>
      </c>
      <c r="D10919">
        <f>IF('Dobór mocy zestawu'!$E$6&gt;=Arkusz2!C10919,"CPV 15",0)</f>
        <v>0</v>
      </c>
    </row>
    <row r="10920" spans="3:4">
      <c r="C10920">
        <v>10919</v>
      </c>
      <c r="D10920">
        <f>IF('Dobór mocy zestawu'!$E$6&gt;=Arkusz2!C10920,"CPV 15",0)</f>
        <v>0</v>
      </c>
    </row>
    <row r="10921" spans="3:4">
      <c r="C10921">
        <v>10920</v>
      </c>
      <c r="D10921">
        <f>IF('Dobór mocy zestawu'!$E$6&gt;=Arkusz2!C10921,"CPV 15",0)</f>
        <v>0</v>
      </c>
    </row>
    <row r="10922" spans="3:4">
      <c r="C10922">
        <v>10921</v>
      </c>
      <c r="D10922">
        <f>IF('Dobór mocy zestawu'!$E$6&gt;=Arkusz2!C10922,"CPV 15",0)</f>
        <v>0</v>
      </c>
    </row>
    <row r="10923" spans="3:4">
      <c r="C10923">
        <v>10922</v>
      </c>
      <c r="D10923">
        <f>IF('Dobór mocy zestawu'!$E$6&gt;=Arkusz2!C10923,"CPV 15",0)</f>
        <v>0</v>
      </c>
    </row>
    <row r="10924" spans="3:4">
      <c r="C10924">
        <v>10923</v>
      </c>
      <c r="D10924">
        <f>IF('Dobór mocy zestawu'!$E$6&gt;=Arkusz2!C10924,"CPV 15",0)</f>
        <v>0</v>
      </c>
    </row>
    <row r="10925" spans="3:4">
      <c r="C10925">
        <v>10924</v>
      </c>
      <c r="D10925">
        <f>IF('Dobór mocy zestawu'!$E$6&gt;=Arkusz2!C10925,"CPV 15",0)</f>
        <v>0</v>
      </c>
    </row>
    <row r="10926" spans="3:4">
      <c r="C10926">
        <v>10925</v>
      </c>
      <c r="D10926">
        <f>IF('Dobór mocy zestawu'!$E$6&gt;=Arkusz2!C10926,"CPV 15",0)</f>
        <v>0</v>
      </c>
    </row>
    <row r="10927" spans="3:4">
      <c r="C10927">
        <v>10926</v>
      </c>
      <c r="D10927">
        <f>IF('Dobór mocy zestawu'!$E$6&gt;=Arkusz2!C10927,"CPV 15",0)</f>
        <v>0</v>
      </c>
    </row>
    <row r="10928" spans="3:4">
      <c r="C10928">
        <v>10927</v>
      </c>
      <c r="D10928">
        <f>IF('Dobór mocy zestawu'!$E$6&gt;=Arkusz2!C10928,"CPV 15",0)</f>
        <v>0</v>
      </c>
    </row>
    <row r="10929" spans="3:4">
      <c r="C10929">
        <v>10928</v>
      </c>
      <c r="D10929">
        <f>IF('Dobór mocy zestawu'!$E$6&gt;=Arkusz2!C10929,"CPV 15",0)</f>
        <v>0</v>
      </c>
    </row>
    <row r="10930" spans="3:4">
      <c r="C10930">
        <v>10929</v>
      </c>
      <c r="D10930">
        <f>IF('Dobór mocy zestawu'!$E$6&gt;=Arkusz2!C10930,"CPV 15",0)</f>
        <v>0</v>
      </c>
    </row>
    <row r="10931" spans="3:4">
      <c r="C10931">
        <v>10930</v>
      </c>
      <c r="D10931">
        <f>IF('Dobór mocy zestawu'!$E$6&gt;=Arkusz2!C10931,"CPV 15",0)</f>
        <v>0</v>
      </c>
    </row>
    <row r="10932" spans="3:4">
      <c r="C10932">
        <v>10931</v>
      </c>
      <c r="D10932">
        <f>IF('Dobór mocy zestawu'!$E$6&gt;=Arkusz2!C10932,"CPV 15",0)</f>
        <v>0</v>
      </c>
    </row>
    <row r="10933" spans="3:4">
      <c r="C10933">
        <v>10932</v>
      </c>
      <c r="D10933">
        <f>IF('Dobór mocy zestawu'!$E$6&gt;=Arkusz2!C10933,"CPV 15",0)</f>
        <v>0</v>
      </c>
    </row>
    <row r="10934" spans="3:4">
      <c r="C10934">
        <v>10933</v>
      </c>
      <c r="D10934">
        <f>IF('Dobór mocy zestawu'!$E$6&gt;=Arkusz2!C10934,"CPV 15",0)</f>
        <v>0</v>
      </c>
    </row>
    <row r="10935" spans="3:4">
      <c r="C10935">
        <v>10934</v>
      </c>
      <c r="D10935">
        <f>IF('Dobór mocy zestawu'!$E$6&gt;=Arkusz2!C10935,"CPV 15",0)</f>
        <v>0</v>
      </c>
    </row>
    <row r="10936" spans="3:4">
      <c r="C10936">
        <v>10935</v>
      </c>
      <c r="D10936">
        <f>IF('Dobór mocy zestawu'!$E$6&gt;=Arkusz2!C10936,"CPV 15",0)</f>
        <v>0</v>
      </c>
    </row>
    <row r="10937" spans="3:4">
      <c r="C10937">
        <v>10936</v>
      </c>
      <c r="D10937">
        <f>IF('Dobór mocy zestawu'!$E$6&gt;=Arkusz2!C10937,"CPV 15",0)</f>
        <v>0</v>
      </c>
    </row>
    <row r="10938" spans="3:4">
      <c r="C10938">
        <v>10937</v>
      </c>
      <c r="D10938">
        <f>IF('Dobór mocy zestawu'!$E$6&gt;=Arkusz2!C10938,"CPV 15",0)</f>
        <v>0</v>
      </c>
    </row>
    <row r="10939" spans="3:4">
      <c r="C10939">
        <v>10938</v>
      </c>
      <c r="D10939">
        <f>IF('Dobór mocy zestawu'!$E$6&gt;=Arkusz2!C10939,"CPV 15",0)</f>
        <v>0</v>
      </c>
    </row>
    <row r="10940" spans="3:4">
      <c r="C10940">
        <v>10939</v>
      </c>
      <c r="D10940">
        <f>IF('Dobór mocy zestawu'!$E$6&gt;=Arkusz2!C10940,"CPV 15",0)</f>
        <v>0</v>
      </c>
    </row>
    <row r="10941" spans="3:4">
      <c r="C10941">
        <v>10940</v>
      </c>
      <c r="D10941">
        <f>IF('Dobór mocy zestawu'!$E$6&gt;=Arkusz2!C10941,"CPV 15",0)</f>
        <v>0</v>
      </c>
    </row>
    <row r="10942" spans="3:4">
      <c r="C10942">
        <v>10941</v>
      </c>
      <c r="D10942">
        <f>IF('Dobór mocy zestawu'!$E$6&gt;=Arkusz2!C10942,"CPV 15",0)</f>
        <v>0</v>
      </c>
    </row>
    <row r="10943" spans="3:4">
      <c r="C10943">
        <v>10942</v>
      </c>
      <c r="D10943">
        <f>IF('Dobór mocy zestawu'!$E$6&gt;=Arkusz2!C10943,"CPV 15",0)</f>
        <v>0</v>
      </c>
    </row>
    <row r="10944" spans="3:4">
      <c r="C10944">
        <v>10943</v>
      </c>
      <c r="D10944">
        <f>IF('Dobór mocy zestawu'!$E$6&gt;=Arkusz2!C10944,"CPV 15",0)</f>
        <v>0</v>
      </c>
    </row>
    <row r="10945" spans="3:4">
      <c r="C10945">
        <v>10944</v>
      </c>
      <c r="D10945">
        <f>IF('Dobór mocy zestawu'!$E$6&gt;=Arkusz2!C10945,"CPV 15",0)</f>
        <v>0</v>
      </c>
    </row>
    <row r="10946" spans="3:4">
      <c r="C10946">
        <v>10945</v>
      </c>
      <c r="D10946">
        <f>IF('Dobór mocy zestawu'!$E$6&gt;=Arkusz2!C10946,"CPV 15",0)</f>
        <v>0</v>
      </c>
    </row>
    <row r="10947" spans="3:4">
      <c r="C10947">
        <v>10946</v>
      </c>
      <c r="D10947">
        <f>IF('Dobór mocy zestawu'!$E$6&gt;=Arkusz2!C10947,"CPV 15",0)</f>
        <v>0</v>
      </c>
    </row>
    <row r="10948" spans="3:4">
      <c r="C10948">
        <v>10947</v>
      </c>
      <c r="D10948">
        <f>IF('Dobór mocy zestawu'!$E$6&gt;=Arkusz2!C10948,"CPV 15",0)</f>
        <v>0</v>
      </c>
    </row>
    <row r="10949" spans="3:4">
      <c r="C10949">
        <v>10948</v>
      </c>
      <c r="D10949">
        <f>IF('Dobór mocy zestawu'!$E$6&gt;=Arkusz2!C10949,"CPV 15",0)</f>
        <v>0</v>
      </c>
    </row>
    <row r="10950" spans="3:4">
      <c r="C10950">
        <v>10949</v>
      </c>
      <c r="D10950">
        <f>IF('Dobór mocy zestawu'!$E$6&gt;=Arkusz2!C10950,"CPV 15",0)</f>
        <v>0</v>
      </c>
    </row>
    <row r="10951" spans="3:4">
      <c r="C10951">
        <v>10950</v>
      </c>
      <c r="D10951">
        <f>IF('Dobór mocy zestawu'!$E$6&gt;=Arkusz2!C10951,"CPV 15",0)</f>
        <v>0</v>
      </c>
    </row>
    <row r="10952" spans="3:4">
      <c r="C10952">
        <v>10951</v>
      </c>
      <c r="D10952">
        <f>IF('Dobór mocy zestawu'!$E$6&gt;=Arkusz2!C10952,"CPV 15",0)</f>
        <v>0</v>
      </c>
    </row>
    <row r="10953" spans="3:4">
      <c r="C10953">
        <v>10952</v>
      </c>
      <c r="D10953">
        <f>IF('Dobór mocy zestawu'!$E$6&gt;=Arkusz2!C10953,"CPV 15",0)</f>
        <v>0</v>
      </c>
    </row>
    <row r="10954" spans="3:4">
      <c r="C10954">
        <v>10953</v>
      </c>
      <c r="D10954">
        <f>IF('Dobór mocy zestawu'!$E$6&gt;=Arkusz2!C10954,"CPV 15",0)</f>
        <v>0</v>
      </c>
    </row>
    <row r="10955" spans="3:4">
      <c r="C10955">
        <v>10954</v>
      </c>
      <c r="D10955">
        <f>IF('Dobór mocy zestawu'!$E$6&gt;=Arkusz2!C10955,"CPV 15",0)</f>
        <v>0</v>
      </c>
    </row>
    <row r="10956" spans="3:4">
      <c r="C10956">
        <v>10955</v>
      </c>
      <c r="D10956">
        <f>IF('Dobór mocy zestawu'!$E$6&gt;=Arkusz2!C10956,"CPV 15",0)</f>
        <v>0</v>
      </c>
    </row>
    <row r="10957" spans="3:4">
      <c r="C10957">
        <v>10956</v>
      </c>
      <c r="D10957">
        <f>IF('Dobór mocy zestawu'!$E$6&gt;=Arkusz2!C10957,"CPV 15",0)</f>
        <v>0</v>
      </c>
    </row>
    <row r="10958" spans="3:4">
      <c r="C10958">
        <v>10957</v>
      </c>
      <c r="D10958">
        <f>IF('Dobór mocy zestawu'!$E$6&gt;=Arkusz2!C10958,"CPV 15",0)</f>
        <v>0</v>
      </c>
    </row>
    <row r="10959" spans="3:4">
      <c r="C10959">
        <v>10958</v>
      </c>
      <c r="D10959">
        <f>IF('Dobór mocy zestawu'!$E$6&gt;=Arkusz2!C10959,"CPV 15",0)</f>
        <v>0</v>
      </c>
    </row>
    <row r="10960" spans="3:4">
      <c r="C10960">
        <v>10959</v>
      </c>
      <c r="D10960">
        <f>IF('Dobór mocy zestawu'!$E$6&gt;=Arkusz2!C10960,"CPV 15",0)</f>
        <v>0</v>
      </c>
    </row>
    <row r="10961" spans="3:4">
      <c r="C10961">
        <v>10960</v>
      </c>
      <c r="D10961">
        <f>IF('Dobór mocy zestawu'!$E$6&gt;=Arkusz2!C10961,"CPV 15",0)</f>
        <v>0</v>
      </c>
    </row>
    <row r="10962" spans="3:4">
      <c r="C10962">
        <v>10961</v>
      </c>
      <c r="D10962">
        <f>IF('Dobór mocy zestawu'!$E$6&gt;=Arkusz2!C10962,"CPV 15",0)</f>
        <v>0</v>
      </c>
    </row>
    <row r="10963" spans="3:4">
      <c r="C10963">
        <v>10962</v>
      </c>
      <c r="D10963">
        <f>IF('Dobór mocy zestawu'!$E$6&gt;=Arkusz2!C10963,"CPV 15",0)</f>
        <v>0</v>
      </c>
    </row>
    <row r="10964" spans="3:4">
      <c r="C10964">
        <v>10963</v>
      </c>
      <c r="D10964">
        <f>IF('Dobór mocy zestawu'!$E$6&gt;=Arkusz2!C10964,"CPV 15",0)</f>
        <v>0</v>
      </c>
    </row>
    <row r="10965" spans="3:4">
      <c r="C10965">
        <v>10964</v>
      </c>
      <c r="D10965">
        <f>IF('Dobór mocy zestawu'!$E$6&gt;=Arkusz2!C10965,"CPV 15",0)</f>
        <v>0</v>
      </c>
    </row>
    <row r="10966" spans="3:4">
      <c r="C10966">
        <v>10965</v>
      </c>
      <c r="D10966">
        <f>IF('Dobór mocy zestawu'!$E$6&gt;=Arkusz2!C10966,"CPV 15",0)</f>
        <v>0</v>
      </c>
    </row>
    <row r="10967" spans="3:4">
      <c r="C10967">
        <v>10966</v>
      </c>
      <c r="D10967">
        <f>IF('Dobór mocy zestawu'!$E$6&gt;=Arkusz2!C10967,"CPV 15",0)</f>
        <v>0</v>
      </c>
    </row>
    <row r="10968" spans="3:4">
      <c r="C10968">
        <v>10967</v>
      </c>
      <c r="D10968">
        <f>IF('Dobór mocy zestawu'!$E$6&gt;=Arkusz2!C10968,"CPV 15",0)</f>
        <v>0</v>
      </c>
    </row>
    <row r="10969" spans="3:4">
      <c r="C10969">
        <v>10968</v>
      </c>
      <c r="D10969">
        <f>IF('Dobór mocy zestawu'!$E$6&gt;=Arkusz2!C10969,"CPV 15",0)</f>
        <v>0</v>
      </c>
    </row>
    <row r="10970" spans="3:4">
      <c r="C10970">
        <v>10969</v>
      </c>
      <c r="D10970">
        <f>IF('Dobór mocy zestawu'!$E$6&gt;=Arkusz2!C10970,"CPV 15",0)</f>
        <v>0</v>
      </c>
    </row>
    <row r="10971" spans="3:4">
      <c r="C10971">
        <v>10970</v>
      </c>
      <c r="D10971">
        <f>IF('Dobór mocy zestawu'!$E$6&gt;=Arkusz2!C10971,"CPV 15",0)</f>
        <v>0</v>
      </c>
    </row>
    <row r="10972" spans="3:4">
      <c r="C10972">
        <v>10971</v>
      </c>
      <c r="D10972">
        <f>IF('Dobór mocy zestawu'!$E$6&gt;=Arkusz2!C10972,"CPV 15",0)</f>
        <v>0</v>
      </c>
    </row>
    <row r="10973" spans="3:4">
      <c r="C10973">
        <v>10972</v>
      </c>
      <c r="D10973">
        <f>IF('Dobór mocy zestawu'!$E$6&gt;=Arkusz2!C10973,"CPV 15",0)</f>
        <v>0</v>
      </c>
    </row>
    <row r="10974" spans="3:4">
      <c r="C10974">
        <v>10973</v>
      </c>
      <c r="D10974">
        <f>IF('Dobór mocy zestawu'!$E$6&gt;=Arkusz2!C10974,"CPV 15",0)</f>
        <v>0</v>
      </c>
    </row>
    <row r="10975" spans="3:4">
      <c r="C10975">
        <v>10974</v>
      </c>
      <c r="D10975">
        <f>IF('Dobór mocy zestawu'!$E$6&gt;=Arkusz2!C10975,"CPV 15",0)</f>
        <v>0</v>
      </c>
    </row>
    <row r="10976" spans="3:4">
      <c r="C10976">
        <v>10975</v>
      </c>
      <c r="D10976">
        <f>IF('Dobór mocy zestawu'!$E$6&gt;=Arkusz2!C10976,"CPV 15",0)</f>
        <v>0</v>
      </c>
    </row>
    <row r="10977" spans="3:4">
      <c r="C10977">
        <v>10976</v>
      </c>
      <c r="D10977">
        <f>IF('Dobór mocy zestawu'!$E$6&gt;=Arkusz2!C10977,"CPV 15",0)</f>
        <v>0</v>
      </c>
    </row>
    <row r="10978" spans="3:4">
      <c r="C10978">
        <v>10977</v>
      </c>
      <c r="D10978">
        <f>IF('Dobór mocy zestawu'!$E$6&gt;=Arkusz2!C10978,"CPV 15",0)</f>
        <v>0</v>
      </c>
    </row>
    <row r="10979" spans="3:4">
      <c r="C10979">
        <v>10978</v>
      </c>
      <c r="D10979">
        <f>IF('Dobór mocy zestawu'!$E$6&gt;=Arkusz2!C10979,"CPV 15",0)</f>
        <v>0</v>
      </c>
    </row>
    <row r="10980" spans="3:4">
      <c r="C10980">
        <v>10979</v>
      </c>
      <c r="D10980">
        <f>IF('Dobór mocy zestawu'!$E$6&gt;=Arkusz2!C10980,"CPV 15",0)</f>
        <v>0</v>
      </c>
    </row>
    <row r="10981" spans="3:4">
      <c r="C10981">
        <v>10980</v>
      </c>
      <c r="D10981">
        <f>IF('Dobór mocy zestawu'!$E$6&gt;=Arkusz2!C10981,"CPV 15",0)</f>
        <v>0</v>
      </c>
    </row>
    <row r="10982" spans="3:4">
      <c r="C10982">
        <v>10981</v>
      </c>
      <c r="D10982">
        <f>IF('Dobór mocy zestawu'!$E$6&gt;=Arkusz2!C10982,"CPV 15",0)</f>
        <v>0</v>
      </c>
    </row>
    <row r="10983" spans="3:4">
      <c r="C10983">
        <v>10982</v>
      </c>
      <c r="D10983">
        <f>IF('Dobór mocy zestawu'!$E$6&gt;=Arkusz2!C10983,"CPV 15",0)</f>
        <v>0</v>
      </c>
    </row>
    <row r="10984" spans="3:4">
      <c r="C10984">
        <v>10983</v>
      </c>
      <c r="D10984">
        <f>IF('Dobór mocy zestawu'!$E$6&gt;=Arkusz2!C10984,"CPV 15",0)</f>
        <v>0</v>
      </c>
    </row>
    <row r="10985" spans="3:4">
      <c r="C10985">
        <v>10984</v>
      </c>
      <c r="D10985">
        <f>IF('Dobór mocy zestawu'!$E$6&gt;=Arkusz2!C10985,"CPV 15",0)</f>
        <v>0</v>
      </c>
    </row>
    <row r="10986" spans="3:4">
      <c r="C10986">
        <v>10985</v>
      </c>
      <c r="D10986">
        <f>IF('Dobór mocy zestawu'!$E$6&gt;=Arkusz2!C10986,"CPV 15",0)</f>
        <v>0</v>
      </c>
    </row>
    <row r="10987" spans="3:4">
      <c r="C10987">
        <v>10986</v>
      </c>
      <c r="D10987">
        <f>IF('Dobór mocy zestawu'!$E$6&gt;=Arkusz2!C10987,"CPV 15",0)</f>
        <v>0</v>
      </c>
    </row>
    <row r="10988" spans="3:4">
      <c r="C10988">
        <v>10987</v>
      </c>
      <c r="D10988">
        <f>IF('Dobór mocy zestawu'!$E$6&gt;=Arkusz2!C10988,"CPV 15",0)</f>
        <v>0</v>
      </c>
    </row>
    <row r="10989" spans="3:4">
      <c r="C10989">
        <v>10988</v>
      </c>
      <c r="D10989">
        <f>IF('Dobór mocy zestawu'!$E$6&gt;=Arkusz2!C10989,"CPV 15",0)</f>
        <v>0</v>
      </c>
    </row>
    <row r="10990" spans="3:4">
      <c r="C10990">
        <v>10989</v>
      </c>
      <c r="D10990">
        <f>IF('Dobór mocy zestawu'!$E$6&gt;=Arkusz2!C10990,"CPV 15",0)</f>
        <v>0</v>
      </c>
    </row>
    <row r="10991" spans="3:4">
      <c r="C10991">
        <v>10990</v>
      </c>
      <c r="D10991">
        <f>IF('Dobór mocy zestawu'!$E$6&gt;=Arkusz2!C10991,"CPV 15",0)</f>
        <v>0</v>
      </c>
    </row>
    <row r="10992" spans="3:4">
      <c r="C10992">
        <v>10991</v>
      </c>
      <c r="D10992">
        <f>IF('Dobór mocy zestawu'!$E$6&gt;=Arkusz2!C10992,"CPV 15",0)</f>
        <v>0</v>
      </c>
    </row>
    <row r="10993" spans="3:4">
      <c r="C10993">
        <v>10992</v>
      </c>
      <c r="D10993">
        <f>IF('Dobór mocy zestawu'!$E$6&gt;=Arkusz2!C10993,"CPV 15",0)</f>
        <v>0</v>
      </c>
    </row>
    <row r="10994" spans="3:4">
      <c r="C10994">
        <v>10993</v>
      </c>
      <c r="D10994">
        <f>IF('Dobór mocy zestawu'!$E$6&gt;=Arkusz2!C10994,"CPV 15",0)</f>
        <v>0</v>
      </c>
    </row>
    <row r="10995" spans="3:4">
      <c r="C10995">
        <v>10994</v>
      </c>
      <c r="D10995">
        <f>IF('Dobór mocy zestawu'!$E$6&gt;=Arkusz2!C10995,"CPV 15",0)</f>
        <v>0</v>
      </c>
    </row>
    <row r="10996" spans="3:4">
      <c r="C10996">
        <v>10995</v>
      </c>
      <c r="D10996">
        <f>IF('Dobór mocy zestawu'!$E$6&gt;=Arkusz2!C10996,"CPV 15",0)</f>
        <v>0</v>
      </c>
    </row>
    <row r="10997" spans="3:4">
      <c r="C10997">
        <v>10996</v>
      </c>
      <c r="D10997">
        <f>IF('Dobór mocy zestawu'!$E$6&gt;=Arkusz2!C10997,"CPV 15",0)</f>
        <v>0</v>
      </c>
    </row>
    <row r="10998" spans="3:4">
      <c r="C10998">
        <v>10997</v>
      </c>
      <c r="D10998">
        <f>IF('Dobór mocy zestawu'!$E$6&gt;=Arkusz2!C10998,"CPV 15",0)</f>
        <v>0</v>
      </c>
    </row>
    <row r="10999" spans="3:4">
      <c r="C10999">
        <v>10998</v>
      </c>
      <c r="D10999">
        <f>IF('Dobór mocy zestawu'!$E$6&gt;=Arkusz2!C10999,"CPV 15",0)</f>
        <v>0</v>
      </c>
    </row>
    <row r="11000" spans="3:4">
      <c r="C11000">
        <v>10999</v>
      </c>
      <c r="D11000">
        <f>IF('Dobór mocy zestawu'!$E$6&gt;=Arkusz2!C11000,"CPV 15",0)</f>
        <v>0</v>
      </c>
    </row>
    <row r="11001" spans="3:4">
      <c r="C11001">
        <v>11000</v>
      </c>
      <c r="D11001">
        <f>IF('Dobór mocy zestawu'!$E$6&gt;=Arkusz2!C11001,"CPV 15",0)</f>
        <v>0</v>
      </c>
    </row>
    <row r="11002" spans="3:4">
      <c r="C11002">
        <v>11001</v>
      </c>
      <c r="D11002">
        <f>IF('Dobór mocy zestawu'!$E$6&gt;=Arkusz2!C11002,"CPV 15",0)</f>
        <v>0</v>
      </c>
    </row>
    <row r="11003" spans="3:4">
      <c r="C11003">
        <v>11002</v>
      </c>
      <c r="D11003">
        <f>IF('Dobór mocy zestawu'!$E$6&gt;=Arkusz2!C11003,"CPV 15",0)</f>
        <v>0</v>
      </c>
    </row>
    <row r="11004" spans="3:4">
      <c r="C11004">
        <v>11003</v>
      </c>
      <c r="D11004">
        <f>IF('Dobór mocy zestawu'!$E$6&gt;=Arkusz2!C11004,"CPV 15",0)</f>
        <v>0</v>
      </c>
    </row>
    <row r="11005" spans="3:4">
      <c r="C11005">
        <v>11004</v>
      </c>
      <c r="D11005">
        <f>IF('Dobór mocy zestawu'!$E$6&gt;=Arkusz2!C11005,"CPV 15",0)</f>
        <v>0</v>
      </c>
    </row>
    <row r="11006" spans="3:4">
      <c r="C11006">
        <v>11005</v>
      </c>
      <c r="D11006">
        <f>IF('Dobór mocy zestawu'!$E$6&gt;=Arkusz2!C11006,"CPV 15",0)</f>
        <v>0</v>
      </c>
    </row>
    <row r="11007" spans="3:4">
      <c r="C11007">
        <v>11006</v>
      </c>
      <c r="D11007">
        <f>IF('Dobór mocy zestawu'!$E$6&gt;=Arkusz2!C11007,"CPV 15",0)</f>
        <v>0</v>
      </c>
    </row>
    <row r="11008" spans="3:4">
      <c r="C11008">
        <v>11007</v>
      </c>
      <c r="D11008">
        <f>IF('Dobór mocy zestawu'!$E$6&gt;=Arkusz2!C11008,"CPV 15",0)</f>
        <v>0</v>
      </c>
    </row>
    <row r="11009" spans="3:4">
      <c r="C11009">
        <v>11008</v>
      </c>
      <c r="D11009">
        <f>IF('Dobór mocy zestawu'!$E$6&gt;=Arkusz2!C11009,"CPV 15",0)</f>
        <v>0</v>
      </c>
    </row>
    <row r="11010" spans="3:4">
      <c r="C11010">
        <v>11009</v>
      </c>
      <c r="D11010">
        <f>IF('Dobór mocy zestawu'!$E$6&gt;=Arkusz2!C11010,"CPV 15",0)</f>
        <v>0</v>
      </c>
    </row>
    <row r="11011" spans="3:4">
      <c r="C11011">
        <v>11010</v>
      </c>
      <c r="D11011">
        <f>IF('Dobór mocy zestawu'!$E$6&gt;=Arkusz2!C11011,"CPV 15",0)</f>
        <v>0</v>
      </c>
    </row>
    <row r="11012" spans="3:4">
      <c r="C11012">
        <v>11011</v>
      </c>
      <c r="D11012">
        <f>IF('Dobór mocy zestawu'!$E$6&gt;=Arkusz2!C11012,"CPV 15",0)</f>
        <v>0</v>
      </c>
    </row>
    <row r="11013" spans="3:4">
      <c r="C11013">
        <v>11012</v>
      </c>
      <c r="D11013">
        <f>IF('Dobór mocy zestawu'!$E$6&gt;=Arkusz2!C11013,"CPV 15",0)</f>
        <v>0</v>
      </c>
    </row>
    <row r="11014" spans="3:4">
      <c r="C11014">
        <v>11013</v>
      </c>
      <c r="D11014">
        <f>IF('Dobór mocy zestawu'!$E$6&gt;=Arkusz2!C11014,"CPV 15",0)</f>
        <v>0</v>
      </c>
    </row>
    <row r="11015" spans="3:4">
      <c r="C11015">
        <v>11014</v>
      </c>
      <c r="D11015">
        <f>IF('Dobór mocy zestawu'!$E$6&gt;=Arkusz2!C11015,"CPV 15",0)</f>
        <v>0</v>
      </c>
    </row>
    <row r="11016" spans="3:4">
      <c r="C11016">
        <v>11015</v>
      </c>
      <c r="D11016">
        <f>IF('Dobór mocy zestawu'!$E$6&gt;=Arkusz2!C11016,"CPV 15",0)</f>
        <v>0</v>
      </c>
    </row>
    <row r="11017" spans="3:4">
      <c r="C11017">
        <v>11016</v>
      </c>
      <c r="D11017">
        <f>IF('Dobór mocy zestawu'!$E$6&gt;=Arkusz2!C11017,"CPV 15",0)</f>
        <v>0</v>
      </c>
    </row>
    <row r="11018" spans="3:4">
      <c r="C11018">
        <v>11017</v>
      </c>
      <c r="D11018">
        <f>IF('Dobór mocy zestawu'!$E$6&gt;=Arkusz2!C11018,"CPV 15",0)</f>
        <v>0</v>
      </c>
    </row>
    <row r="11019" spans="3:4">
      <c r="C11019">
        <v>11018</v>
      </c>
      <c r="D11019">
        <f>IF('Dobór mocy zestawu'!$E$6&gt;=Arkusz2!C11019,"CPV 15",0)</f>
        <v>0</v>
      </c>
    </row>
    <row r="11020" spans="3:4">
      <c r="C11020">
        <v>11019</v>
      </c>
      <c r="D11020">
        <f>IF('Dobór mocy zestawu'!$E$6&gt;=Arkusz2!C11020,"CPV 15",0)</f>
        <v>0</v>
      </c>
    </row>
    <row r="11021" spans="3:4">
      <c r="C11021">
        <v>11020</v>
      </c>
      <c r="D11021">
        <f>IF('Dobór mocy zestawu'!$E$6&gt;=Arkusz2!C11021,"CPV 15",0)</f>
        <v>0</v>
      </c>
    </row>
    <row r="11022" spans="3:4">
      <c r="C11022">
        <v>11021</v>
      </c>
      <c r="D11022">
        <f>IF('Dobór mocy zestawu'!$E$6&gt;=Arkusz2!C11022,"CPV 15",0)</f>
        <v>0</v>
      </c>
    </row>
    <row r="11023" spans="3:4">
      <c r="C11023">
        <v>11022</v>
      </c>
      <c r="D11023">
        <f>IF('Dobór mocy zestawu'!$E$6&gt;=Arkusz2!C11023,"CPV 15",0)</f>
        <v>0</v>
      </c>
    </row>
    <row r="11024" spans="3:4">
      <c r="C11024">
        <v>11023</v>
      </c>
      <c r="D11024">
        <f>IF('Dobór mocy zestawu'!$E$6&gt;=Arkusz2!C11024,"CPV 15",0)</f>
        <v>0</v>
      </c>
    </row>
    <row r="11025" spans="3:4">
      <c r="C11025">
        <v>11024</v>
      </c>
      <c r="D11025">
        <f>IF('Dobór mocy zestawu'!$E$6&gt;=Arkusz2!C11025,"CPV 15",0)</f>
        <v>0</v>
      </c>
    </row>
    <row r="11026" spans="3:4">
      <c r="C11026">
        <v>11025</v>
      </c>
      <c r="D11026">
        <f>IF('Dobór mocy zestawu'!$E$6&gt;=Arkusz2!C11026,"CPV 15",0)</f>
        <v>0</v>
      </c>
    </row>
    <row r="11027" spans="3:4">
      <c r="C11027">
        <v>11026</v>
      </c>
      <c r="D11027">
        <f>IF('Dobór mocy zestawu'!$E$6&gt;=Arkusz2!C11027,"CPV 15",0)</f>
        <v>0</v>
      </c>
    </row>
    <row r="11028" spans="3:4">
      <c r="C11028">
        <v>11027</v>
      </c>
      <c r="D11028">
        <f>IF('Dobór mocy zestawu'!$E$6&gt;=Arkusz2!C11028,"CPV 15",0)</f>
        <v>0</v>
      </c>
    </row>
    <row r="11029" spans="3:4">
      <c r="C11029">
        <v>11028</v>
      </c>
      <c r="D11029">
        <f>IF('Dobór mocy zestawu'!$E$6&gt;=Arkusz2!C11029,"CPV 15",0)</f>
        <v>0</v>
      </c>
    </row>
    <row r="11030" spans="3:4">
      <c r="C11030">
        <v>11029</v>
      </c>
      <c r="D11030">
        <f>IF('Dobór mocy zestawu'!$E$6&gt;=Arkusz2!C11030,"CPV 15",0)</f>
        <v>0</v>
      </c>
    </row>
    <row r="11031" spans="3:4">
      <c r="C11031">
        <v>11030</v>
      </c>
      <c r="D11031">
        <f>IF('Dobór mocy zestawu'!$E$6&gt;=Arkusz2!C11031,"CPV 15",0)</f>
        <v>0</v>
      </c>
    </row>
    <row r="11032" spans="3:4">
      <c r="C11032">
        <v>11031</v>
      </c>
      <c r="D11032">
        <f>IF('Dobór mocy zestawu'!$E$6&gt;=Arkusz2!C11032,"CPV 15",0)</f>
        <v>0</v>
      </c>
    </row>
    <row r="11033" spans="3:4">
      <c r="C11033">
        <v>11032</v>
      </c>
      <c r="D11033">
        <f>IF('Dobór mocy zestawu'!$E$6&gt;=Arkusz2!C11033,"CPV 15",0)</f>
        <v>0</v>
      </c>
    </row>
    <row r="11034" spans="3:4">
      <c r="C11034">
        <v>11033</v>
      </c>
      <c r="D11034">
        <f>IF('Dobór mocy zestawu'!$E$6&gt;=Arkusz2!C11034,"CPV 15",0)</f>
        <v>0</v>
      </c>
    </row>
    <row r="11035" spans="3:4">
      <c r="C11035">
        <v>11034</v>
      </c>
      <c r="D11035">
        <f>IF('Dobór mocy zestawu'!$E$6&gt;=Arkusz2!C11035,"CPV 15",0)</f>
        <v>0</v>
      </c>
    </row>
    <row r="11036" spans="3:4">
      <c r="C11036">
        <v>11035</v>
      </c>
      <c r="D11036">
        <f>IF('Dobór mocy zestawu'!$E$6&gt;=Arkusz2!C11036,"CPV 15",0)</f>
        <v>0</v>
      </c>
    </row>
    <row r="11037" spans="3:4">
      <c r="C11037">
        <v>11036</v>
      </c>
      <c r="D11037">
        <f>IF('Dobór mocy zestawu'!$E$6&gt;=Arkusz2!C11037,"CPV 15",0)</f>
        <v>0</v>
      </c>
    </row>
    <row r="11038" spans="3:4">
      <c r="C11038">
        <v>11037</v>
      </c>
      <c r="D11038">
        <f>IF('Dobór mocy zestawu'!$E$6&gt;=Arkusz2!C11038,"CPV 15",0)</f>
        <v>0</v>
      </c>
    </row>
    <row r="11039" spans="3:4">
      <c r="C11039">
        <v>11038</v>
      </c>
      <c r="D11039">
        <f>IF('Dobór mocy zestawu'!$E$6&gt;=Arkusz2!C11039,"CPV 15",0)</f>
        <v>0</v>
      </c>
    </row>
    <row r="11040" spans="3:4">
      <c r="C11040">
        <v>11039</v>
      </c>
      <c r="D11040">
        <f>IF('Dobór mocy zestawu'!$E$6&gt;=Arkusz2!C11040,"CPV 15",0)</f>
        <v>0</v>
      </c>
    </row>
    <row r="11041" spans="3:4">
      <c r="C11041">
        <v>11040</v>
      </c>
      <c r="D11041">
        <f>IF('Dobór mocy zestawu'!$E$6&gt;=Arkusz2!C11041,"CPV 15",0)</f>
        <v>0</v>
      </c>
    </row>
    <row r="11042" spans="3:4">
      <c r="C11042">
        <v>11041</v>
      </c>
      <c r="D11042">
        <f>IF('Dobór mocy zestawu'!$E$6&gt;=Arkusz2!C11042,"CPV 15",0)</f>
        <v>0</v>
      </c>
    </row>
    <row r="11043" spans="3:4">
      <c r="C11043">
        <v>11042</v>
      </c>
      <c r="D11043">
        <f>IF('Dobór mocy zestawu'!$E$6&gt;=Arkusz2!C11043,"CPV 15",0)</f>
        <v>0</v>
      </c>
    </row>
    <row r="11044" spans="3:4">
      <c r="C11044">
        <v>11043</v>
      </c>
      <c r="D11044">
        <f>IF('Dobór mocy zestawu'!$E$6&gt;=Arkusz2!C11044,"CPV 15",0)</f>
        <v>0</v>
      </c>
    </row>
    <row r="11045" spans="3:4">
      <c r="C11045">
        <v>11044</v>
      </c>
      <c r="D11045">
        <f>IF('Dobór mocy zestawu'!$E$6&gt;=Arkusz2!C11045,"CPV 15",0)</f>
        <v>0</v>
      </c>
    </row>
    <row r="11046" spans="3:4">
      <c r="C11046">
        <v>11045</v>
      </c>
      <c r="D11046">
        <f>IF('Dobór mocy zestawu'!$E$6&gt;=Arkusz2!C11046,"CPV 15",0)</f>
        <v>0</v>
      </c>
    </row>
    <row r="11047" spans="3:4">
      <c r="C11047">
        <v>11046</v>
      </c>
      <c r="D11047">
        <f>IF('Dobór mocy zestawu'!$E$6&gt;=Arkusz2!C11047,"CPV 15",0)</f>
        <v>0</v>
      </c>
    </row>
    <row r="11048" spans="3:4">
      <c r="C11048">
        <v>11047</v>
      </c>
      <c r="D11048">
        <f>IF('Dobór mocy zestawu'!$E$6&gt;=Arkusz2!C11048,"CPV 15",0)</f>
        <v>0</v>
      </c>
    </row>
    <row r="11049" spans="3:4">
      <c r="C11049">
        <v>11048</v>
      </c>
      <c r="D11049">
        <f>IF('Dobór mocy zestawu'!$E$6&gt;=Arkusz2!C11049,"CPV 15",0)</f>
        <v>0</v>
      </c>
    </row>
    <row r="11050" spans="3:4">
      <c r="C11050">
        <v>11049</v>
      </c>
      <c r="D11050">
        <f>IF('Dobór mocy zestawu'!$E$6&gt;=Arkusz2!C11050,"CPV 15",0)</f>
        <v>0</v>
      </c>
    </row>
    <row r="11051" spans="3:4">
      <c r="C11051">
        <v>11050</v>
      </c>
      <c r="D11051">
        <f>IF('Dobór mocy zestawu'!$E$6&gt;=Arkusz2!C11051,"CPV 15",0)</f>
        <v>0</v>
      </c>
    </row>
    <row r="11052" spans="3:4">
      <c r="C11052">
        <v>11051</v>
      </c>
      <c r="D11052">
        <f>IF('Dobór mocy zestawu'!$E$6&gt;=Arkusz2!C11052,"CPV 15",0)</f>
        <v>0</v>
      </c>
    </row>
    <row r="11053" spans="3:4">
      <c r="C11053">
        <v>11052</v>
      </c>
      <c r="D11053">
        <f>IF('Dobór mocy zestawu'!$E$6&gt;=Arkusz2!C11053,"CPV 15",0)</f>
        <v>0</v>
      </c>
    </row>
    <row r="11054" spans="3:4">
      <c r="C11054">
        <v>11053</v>
      </c>
      <c r="D11054">
        <f>IF('Dobór mocy zestawu'!$E$6&gt;=Arkusz2!C11054,"CPV 15",0)</f>
        <v>0</v>
      </c>
    </row>
    <row r="11055" spans="3:4">
      <c r="C11055">
        <v>11054</v>
      </c>
      <c r="D11055">
        <f>IF('Dobór mocy zestawu'!$E$6&gt;=Arkusz2!C11055,"CPV 15",0)</f>
        <v>0</v>
      </c>
    </row>
    <row r="11056" spans="3:4">
      <c r="C11056">
        <v>11055</v>
      </c>
      <c r="D11056">
        <f>IF('Dobór mocy zestawu'!$E$6&gt;=Arkusz2!C11056,"CPV 15",0)</f>
        <v>0</v>
      </c>
    </row>
    <row r="11057" spans="3:4">
      <c r="C11057">
        <v>11056</v>
      </c>
      <c r="D11057">
        <f>IF('Dobór mocy zestawu'!$E$6&gt;=Arkusz2!C11057,"CPV 15",0)</f>
        <v>0</v>
      </c>
    </row>
    <row r="11058" spans="3:4">
      <c r="C11058">
        <v>11057</v>
      </c>
      <c r="D11058">
        <f>IF('Dobór mocy zestawu'!$E$6&gt;=Arkusz2!C11058,"CPV 15",0)</f>
        <v>0</v>
      </c>
    </row>
    <row r="11059" spans="3:4">
      <c r="C11059">
        <v>11058</v>
      </c>
      <c r="D11059">
        <f>IF('Dobór mocy zestawu'!$E$6&gt;=Arkusz2!C11059,"CPV 15",0)</f>
        <v>0</v>
      </c>
    </row>
    <row r="11060" spans="3:4">
      <c r="C11060">
        <v>11059</v>
      </c>
      <c r="D11060">
        <f>IF('Dobór mocy zestawu'!$E$6&gt;=Arkusz2!C11060,"CPV 15",0)</f>
        <v>0</v>
      </c>
    </row>
    <row r="11061" spans="3:4">
      <c r="C11061">
        <v>11060</v>
      </c>
      <c r="D11061">
        <f>IF('Dobór mocy zestawu'!$E$6&gt;=Arkusz2!C11061,"CPV 15",0)</f>
        <v>0</v>
      </c>
    </row>
    <row r="11062" spans="3:4">
      <c r="C11062">
        <v>11061</v>
      </c>
      <c r="D11062">
        <f>IF('Dobór mocy zestawu'!$E$6&gt;=Arkusz2!C11062,"CPV 15",0)</f>
        <v>0</v>
      </c>
    </row>
    <row r="11063" spans="3:4">
      <c r="C11063">
        <v>11062</v>
      </c>
      <c r="D11063">
        <f>IF('Dobór mocy zestawu'!$E$6&gt;=Arkusz2!C11063,"CPV 15",0)</f>
        <v>0</v>
      </c>
    </row>
    <row r="11064" spans="3:4">
      <c r="C11064">
        <v>11063</v>
      </c>
      <c r="D11064">
        <f>IF('Dobór mocy zestawu'!$E$6&gt;=Arkusz2!C11064,"CPV 15",0)</f>
        <v>0</v>
      </c>
    </row>
    <row r="11065" spans="3:4">
      <c r="C11065">
        <v>11064</v>
      </c>
      <c r="D11065">
        <f>IF('Dobór mocy zestawu'!$E$6&gt;=Arkusz2!C11065,"CPV 15",0)</f>
        <v>0</v>
      </c>
    </row>
    <row r="11066" spans="3:4">
      <c r="C11066">
        <v>11065</v>
      </c>
      <c r="D11066">
        <f>IF('Dobór mocy zestawu'!$E$6&gt;=Arkusz2!C11066,"CPV 15",0)</f>
        <v>0</v>
      </c>
    </row>
    <row r="11067" spans="3:4">
      <c r="C11067">
        <v>11066</v>
      </c>
      <c r="D11067">
        <f>IF('Dobór mocy zestawu'!$E$6&gt;=Arkusz2!C11067,"CPV 15",0)</f>
        <v>0</v>
      </c>
    </row>
    <row r="11068" spans="3:4">
      <c r="C11068">
        <v>11067</v>
      </c>
      <c r="D11068">
        <f>IF('Dobór mocy zestawu'!$E$6&gt;=Arkusz2!C11068,"CPV 15",0)</f>
        <v>0</v>
      </c>
    </row>
    <row r="11069" spans="3:4">
      <c r="C11069">
        <v>11068</v>
      </c>
      <c r="D11069">
        <f>IF('Dobór mocy zestawu'!$E$6&gt;=Arkusz2!C11069,"CPV 15",0)</f>
        <v>0</v>
      </c>
    </row>
    <row r="11070" spans="3:4">
      <c r="C11070">
        <v>11069</v>
      </c>
      <c r="D11070">
        <f>IF('Dobór mocy zestawu'!$E$6&gt;=Arkusz2!C11070,"CPV 15",0)</f>
        <v>0</v>
      </c>
    </row>
    <row r="11071" spans="3:4">
      <c r="C11071">
        <v>11070</v>
      </c>
      <c r="D11071">
        <f>IF('Dobór mocy zestawu'!$E$6&gt;=Arkusz2!C11071,"CPV 15",0)</f>
        <v>0</v>
      </c>
    </row>
    <row r="11072" spans="3:4">
      <c r="C11072">
        <v>11071</v>
      </c>
      <c r="D11072">
        <f>IF('Dobór mocy zestawu'!$E$6&gt;=Arkusz2!C11072,"CPV 15",0)</f>
        <v>0</v>
      </c>
    </row>
    <row r="11073" spans="3:4">
      <c r="C11073">
        <v>11072</v>
      </c>
      <c r="D11073">
        <f>IF('Dobór mocy zestawu'!$E$6&gt;=Arkusz2!C11073,"CPV 15",0)</f>
        <v>0</v>
      </c>
    </row>
    <row r="11074" spans="3:4">
      <c r="C11074">
        <v>11073</v>
      </c>
      <c r="D11074">
        <f>IF('Dobór mocy zestawu'!$E$6&gt;=Arkusz2!C11074,"CPV 15",0)</f>
        <v>0</v>
      </c>
    </row>
    <row r="11075" spans="3:4">
      <c r="C11075">
        <v>11074</v>
      </c>
      <c r="D11075">
        <f>IF('Dobór mocy zestawu'!$E$6&gt;=Arkusz2!C11075,"CPV 15",0)</f>
        <v>0</v>
      </c>
    </row>
    <row r="11076" spans="3:4">
      <c r="C11076">
        <v>11075</v>
      </c>
      <c r="D11076">
        <f>IF('Dobór mocy zestawu'!$E$6&gt;=Arkusz2!C11076,"CPV 15",0)</f>
        <v>0</v>
      </c>
    </row>
    <row r="11077" spans="3:4">
      <c r="C11077">
        <v>11076</v>
      </c>
      <c r="D11077">
        <f>IF('Dobór mocy zestawu'!$E$6&gt;=Arkusz2!C11077,"CPV 15",0)</f>
        <v>0</v>
      </c>
    </row>
    <row r="11078" spans="3:4">
      <c r="C11078">
        <v>11077</v>
      </c>
      <c r="D11078">
        <f>IF('Dobór mocy zestawu'!$E$6&gt;=Arkusz2!C11078,"CPV 15",0)</f>
        <v>0</v>
      </c>
    </row>
    <row r="11079" spans="3:4">
      <c r="C11079">
        <v>11078</v>
      </c>
      <c r="D11079">
        <f>IF('Dobór mocy zestawu'!$E$6&gt;=Arkusz2!C11079,"CPV 15",0)</f>
        <v>0</v>
      </c>
    </row>
    <row r="11080" spans="3:4">
      <c r="C11080">
        <v>11079</v>
      </c>
      <c r="D11080">
        <f>IF('Dobór mocy zestawu'!$E$6&gt;=Arkusz2!C11080,"CPV 15",0)</f>
        <v>0</v>
      </c>
    </row>
    <row r="11081" spans="3:4">
      <c r="C11081">
        <v>11080</v>
      </c>
      <c r="D11081">
        <f>IF('Dobór mocy zestawu'!$E$6&gt;=Arkusz2!C11081,"CPV 15",0)</f>
        <v>0</v>
      </c>
    </row>
    <row r="11082" spans="3:4">
      <c r="C11082">
        <v>11081</v>
      </c>
      <c r="D11082">
        <f>IF('Dobór mocy zestawu'!$E$6&gt;=Arkusz2!C11082,"CPV 15",0)</f>
        <v>0</v>
      </c>
    </row>
    <row r="11083" spans="3:4">
      <c r="C11083">
        <v>11082</v>
      </c>
      <c r="D11083">
        <f>IF('Dobór mocy zestawu'!$E$6&gt;=Arkusz2!C11083,"CPV 15",0)</f>
        <v>0</v>
      </c>
    </row>
    <row r="11084" spans="3:4">
      <c r="C11084">
        <v>11083</v>
      </c>
      <c r="D11084">
        <f>IF('Dobór mocy zestawu'!$E$6&gt;=Arkusz2!C11084,"CPV 15",0)</f>
        <v>0</v>
      </c>
    </row>
    <row r="11085" spans="3:4">
      <c r="C11085">
        <v>11084</v>
      </c>
      <c r="D11085">
        <f>IF('Dobór mocy zestawu'!$E$6&gt;=Arkusz2!C11085,"CPV 15",0)</f>
        <v>0</v>
      </c>
    </row>
    <row r="11086" spans="3:4">
      <c r="C11086">
        <v>11085</v>
      </c>
      <c r="D11086">
        <f>IF('Dobór mocy zestawu'!$E$6&gt;=Arkusz2!C11086,"CPV 15",0)</f>
        <v>0</v>
      </c>
    </row>
    <row r="11087" spans="3:4">
      <c r="C11087">
        <v>11086</v>
      </c>
      <c r="D11087">
        <f>IF('Dobór mocy zestawu'!$E$6&gt;=Arkusz2!C11087,"CPV 15",0)</f>
        <v>0</v>
      </c>
    </row>
    <row r="11088" spans="3:4">
      <c r="C11088">
        <v>11087</v>
      </c>
      <c r="D11088">
        <f>IF('Dobór mocy zestawu'!$E$6&gt;=Arkusz2!C11088,"CPV 15",0)</f>
        <v>0</v>
      </c>
    </row>
    <row r="11089" spans="3:4">
      <c r="C11089">
        <v>11088</v>
      </c>
      <c r="D11089">
        <f>IF('Dobór mocy zestawu'!$E$6&gt;=Arkusz2!C11089,"CPV 15",0)</f>
        <v>0</v>
      </c>
    </row>
    <row r="11090" spans="3:4">
      <c r="C11090">
        <v>11089</v>
      </c>
      <c r="D11090">
        <f>IF('Dobór mocy zestawu'!$E$6&gt;=Arkusz2!C11090,"CPV 15",0)</f>
        <v>0</v>
      </c>
    </row>
    <row r="11091" spans="3:4">
      <c r="C11091">
        <v>11090</v>
      </c>
      <c r="D11091">
        <f>IF('Dobór mocy zestawu'!$E$6&gt;=Arkusz2!C11091,"CPV 15",0)</f>
        <v>0</v>
      </c>
    </row>
    <row r="11092" spans="3:4">
      <c r="C11092">
        <v>11091</v>
      </c>
      <c r="D11092">
        <f>IF('Dobór mocy zestawu'!$E$6&gt;=Arkusz2!C11092,"CPV 15",0)</f>
        <v>0</v>
      </c>
    </row>
    <row r="11093" spans="3:4">
      <c r="C11093">
        <v>11092</v>
      </c>
      <c r="D11093">
        <f>IF('Dobór mocy zestawu'!$E$6&gt;=Arkusz2!C11093,"CPV 15",0)</f>
        <v>0</v>
      </c>
    </row>
    <row r="11094" spans="3:4">
      <c r="C11094">
        <v>11093</v>
      </c>
      <c r="D11094">
        <f>IF('Dobór mocy zestawu'!$E$6&gt;=Arkusz2!C11094,"CPV 15",0)</f>
        <v>0</v>
      </c>
    </row>
    <row r="11095" spans="3:4">
      <c r="C11095">
        <v>11094</v>
      </c>
      <c r="D11095">
        <f>IF('Dobór mocy zestawu'!$E$6&gt;=Arkusz2!C11095,"CPV 15",0)</f>
        <v>0</v>
      </c>
    </row>
    <row r="11096" spans="3:4">
      <c r="C11096">
        <v>11095</v>
      </c>
      <c r="D11096">
        <f>IF('Dobór mocy zestawu'!$E$6&gt;=Arkusz2!C11096,"CPV 15",0)</f>
        <v>0</v>
      </c>
    </row>
    <row r="11097" spans="3:4">
      <c r="C11097">
        <v>11096</v>
      </c>
      <c r="D11097">
        <f>IF('Dobór mocy zestawu'!$E$6&gt;=Arkusz2!C11097,"CPV 15",0)</f>
        <v>0</v>
      </c>
    </row>
    <row r="11098" spans="3:4">
      <c r="C11098">
        <v>11097</v>
      </c>
      <c r="D11098">
        <f>IF('Dobór mocy zestawu'!$E$6&gt;=Arkusz2!C11098,"CPV 15",0)</f>
        <v>0</v>
      </c>
    </row>
    <row r="11099" spans="3:4">
      <c r="C11099">
        <v>11098</v>
      </c>
      <c r="D11099">
        <f>IF('Dobór mocy zestawu'!$E$6&gt;=Arkusz2!C11099,"CPV 15",0)</f>
        <v>0</v>
      </c>
    </row>
    <row r="11100" spans="3:4">
      <c r="C11100">
        <v>11099</v>
      </c>
      <c r="D11100">
        <f>IF('Dobór mocy zestawu'!$E$6&gt;=Arkusz2!C11100,"CPV 15",0)</f>
        <v>0</v>
      </c>
    </row>
    <row r="11101" spans="3:4">
      <c r="C11101">
        <v>11100</v>
      </c>
      <c r="D11101">
        <f>IF('Dobór mocy zestawu'!$E$6&gt;=Arkusz2!C11101,"CPV 15",0)</f>
        <v>0</v>
      </c>
    </row>
    <row r="11102" spans="3:4">
      <c r="C11102">
        <v>11101</v>
      </c>
      <c r="D11102">
        <f>IF('Dobór mocy zestawu'!$E$6&gt;=Arkusz2!C11102,"CPV 15",0)</f>
        <v>0</v>
      </c>
    </row>
    <row r="11103" spans="3:4">
      <c r="C11103">
        <v>11102</v>
      </c>
      <c r="D11103">
        <f>IF('Dobór mocy zestawu'!$E$6&gt;=Arkusz2!C11103,"CPV 15",0)</f>
        <v>0</v>
      </c>
    </row>
    <row r="11104" spans="3:4">
      <c r="C11104">
        <v>11103</v>
      </c>
      <c r="D11104">
        <f>IF('Dobór mocy zestawu'!$E$6&gt;=Arkusz2!C11104,"CPV 15",0)</f>
        <v>0</v>
      </c>
    </row>
    <row r="11105" spans="3:4">
      <c r="C11105">
        <v>11104</v>
      </c>
      <c r="D11105">
        <f>IF('Dobór mocy zestawu'!$E$6&gt;=Arkusz2!C11105,"CPV 15",0)</f>
        <v>0</v>
      </c>
    </row>
    <row r="11106" spans="3:4">
      <c r="C11106">
        <v>11105</v>
      </c>
      <c r="D11106">
        <f>IF('Dobór mocy zestawu'!$E$6&gt;=Arkusz2!C11106,"CPV 15",0)</f>
        <v>0</v>
      </c>
    </row>
    <row r="11107" spans="3:4">
      <c r="C11107">
        <v>11106</v>
      </c>
      <c r="D11107">
        <f>IF('Dobór mocy zestawu'!$E$6&gt;=Arkusz2!C11107,"CPV 15",0)</f>
        <v>0</v>
      </c>
    </row>
    <row r="11108" spans="3:4">
      <c r="C11108">
        <v>11107</v>
      </c>
      <c r="D11108">
        <f>IF('Dobór mocy zestawu'!$E$6&gt;=Arkusz2!C11108,"CPV 15",0)</f>
        <v>0</v>
      </c>
    </row>
    <row r="11109" spans="3:4">
      <c r="C11109">
        <v>11108</v>
      </c>
      <c r="D11109">
        <f>IF('Dobór mocy zestawu'!$E$6&gt;=Arkusz2!C11109,"CPV 15",0)</f>
        <v>0</v>
      </c>
    </row>
    <row r="11110" spans="3:4">
      <c r="C11110">
        <v>11109</v>
      </c>
      <c r="D11110">
        <f>IF('Dobór mocy zestawu'!$E$6&gt;=Arkusz2!C11110,"CPV 15",0)</f>
        <v>0</v>
      </c>
    </row>
    <row r="11111" spans="3:4">
      <c r="C11111">
        <v>11110</v>
      </c>
      <c r="D11111">
        <f>IF('Dobór mocy zestawu'!$E$6&gt;=Arkusz2!C11111,"CPV 15",0)</f>
        <v>0</v>
      </c>
    </row>
    <row r="11112" spans="3:4">
      <c r="C11112">
        <v>11111</v>
      </c>
      <c r="D11112">
        <f>IF('Dobór mocy zestawu'!$E$6&gt;=Arkusz2!C11112,"CPV 15",0)</f>
        <v>0</v>
      </c>
    </row>
    <row r="11113" spans="3:4">
      <c r="C11113">
        <v>11112</v>
      </c>
      <c r="D11113">
        <f>IF('Dobór mocy zestawu'!$E$6&gt;=Arkusz2!C11113,"CPV 15",0)</f>
        <v>0</v>
      </c>
    </row>
    <row r="11114" spans="3:4">
      <c r="C11114">
        <v>11113</v>
      </c>
      <c r="D11114">
        <f>IF('Dobór mocy zestawu'!$E$6&gt;=Arkusz2!C11114,"CPV 15",0)</f>
        <v>0</v>
      </c>
    </row>
    <row r="11115" spans="3:4">
      <c r="C11115">
        <v>11114</v>
      </c>
      <c r="D11115">
        <f>IF('Dobór mocy zestawu'!$E$6&gt;=Arkusz2!C11115,"CPV 15",0)</f>
        <v>0</v>
      </c>
    </row>
    <row r="11116" spans="3:4">
      <c r="C11116">
        <v>11115</v>
      </c>
      <c r="D11116">
        <f>IF('Dobór mocy zestawu'!$E$6&gt;=Arkusz2!C11116,"CPV 15",0)</f>
        <v>0</v>
      </c>
    </row>
    <row r="11117" spans="3:4">
      <c r="C11117">
        <v>11116</v>
      </c>
      <c r="D11117">
        <f>IF('Dobór mocy zestawu'!$E$6&gt;=Arkusz2!C11117,"CPV 15",0)</f>
        <v>0</v>
      </c>
    </row>
    <row r="11118" spans="3:4">
      <c r="C11118">
        <v>11117</v>
      </c>
      <c r="D11118">
        <f>IF('Dobór mocy zestawu'!$E$6&gt;=Arkusz2!C11118,"CPV 15",0)</f>
        <v>0</v>
      </c>
    </row>
    <row r="11119" spans="3:4">
      <c r="C11119">
        <v>11118</v>
      </c>
      <c r="D11119">
        <f>IF('Dobór mocy zestawu'!$E$6&gt;=Arkusz2!C11119,"CPV 15",0)</f>
        <v>0</v>
      </c>
    </row>
    <row r="11120" spans="3:4">
      <c r="C11120">
        <v>11119</v>
      </c>
      <c r="D11120">
        <f>IF('Dobór mocy zestawu'!$E$6&gt;=Arkusz2!C11120,"CPV 15",0)</f>
        <v>0</v>
      </c>
    </row>
    <row r="11121" spans="3:4">
      <c r="C11121">
        <v>11120</v>
      </c>
      <c r="D11121">
        <f>IF('Dobór mocy zestawu'!$E$6&gt;=Arkusz2!C11121,"CPV 15",0)</f>
        <v>0</v>
      </c>
    </row>
    <row r="11122" spans="3:4">
      <c r="C11122">
        <v>11121</v>
      </c>
      <c r="D11122">
        <f>IF('Dobór mocy zestawu'!$E$6&gt;=Arkusz2!C11122,"CPV 15",0)</f>
        <v>0</v>
      </c>
    </row>
    <row r="11123" spans="3:4">
      <c r="C11123">
        <v>11122</v>
      </c>
      <c r="D11123">
        <f>IF('Dobór mocy zestawu'!$E$6&gt;=Arkusz2!C11123,"CPV 15",0)</f>
        <v>0</v>
      </c>
    </row>
    <row r="11124" spans="3:4">
      <c r="C11124">
        <v>11123</v>
      </c>
      <c r="D11124">
        <f>IF('Dobór mocy zestawu'!$E$6&gt;=Arkusz2!C11124,"CPV 15",0)</f>
        <v>0</v>
      </c>
    </row>
    <row r="11125" spans="3:4">
      <c r="C11125">
        <v>11124</v>
      </c>
      <c r="D11125">
        <f>IF('Dobór mocy zestawu'!$E$6&gt;=Arkusz2!C11125,"CPV 15",0)</f>
        <v>0</v>
      </c>
    </row>
    <row r="11126" spans="3:4">
      <c r="C11126">
        <v>11125</v>
      </c>
      <c r="D11126">
        <f>IF('Dobór mocy zestawu'!$E$6&gt;=Arkusz2!C11126,"CPV 15",0)</f>
        <v>0</v>
      </c>
    </row>
    <row r="11127" spans="3:4">
      <c r="C11127">
        <v>11126</v>
      </c>
      <c r="D11127">
        <f>IF('Dobór mocy zestawu'!$E$6&gt;=Arkusz2!C11127,"CPV 15",0)</f>
        <v>0</v>
      </c>
    </row>
    <row r="11128" spans="3:4">
      <c r="C11128">
        <v>11127</v>
      </c>
      <c r="D11128">
        <f>IF('Dobór mocy zestawu'!$E$6&gt;=Arkusz2!C11128,"CPV 15",0)</f>
        <v>0</v>
      </c>
    </row>
    <row r="11129" spans="3:4">
      <c r="C11129">
        <v>11128</v>
      </c>
      <c r="D11129">
        <f>IF('Dobór mocy zestawu'!$E$6&gt;=Arkusz2!C11129,"CPV 15",0)</f>
        <v>0</v>
      </c>
    </row>
    <row r="11130" spans="3:4">
      <c r="C11130">
        <v>11129</v>
      </c>
      <c r="D11130">
        <f>IF('Dobór mocy zestawu'!$E$6&gt;=Arkusz2!C11130,"CPV 15",0)</f>
        <v>0</v>
      </c>
    </row>
    <row r="11131" spans="3:4">
      <c r="C11131">
        <v>11130</v>
      </c>
      <c r="D11131">
        <f>IF('Dobór mocy zestawu'!$E$6&gt;=Arkusz2!C11131,"CPV 15",0)</f>
        <v>0</v>
      </c>
    </row>
    <row r="11132" spans="3:4">
      <c r="C11132">
        <v>11131</v>
      </c>
      <c r="D11132">
        <f>IF('Dobór mocy zestawu'!$E$6&gt;=Arkusz2!C11132,"CPV 15",0)</f>
        <v>0</v>
      </c>
    </row>
    <row r="11133" spans="3:4">
      <c r="C11133">
        <v>11132</v>
      </c>
      <c r="D11133">
        <f>IF('Dobór mocy zestawu'!$E$6&gt;=Arkusz2!C11133,"CPV 15",0)</f>
        <v>0</v>
      </c>
    </row>
    <row r="11134" spans="3:4">
      <c r="C11134">
        <v>11133</v>
      </c>
      <c r="D11134">
        <f>IF('Dobór mocy zestawu'!$E$6&gt;=Arkusz2!C11134,"CPV 15",0)</f>
        <v>0</v>
      </c>
    </row>
    <row r="11135" spans="3:4">
      <c r="C11135">
        <v>11134</v>
      </c>
      <c r="D11135">
        <f>IF('Dobór mocy zestawu'!$E$6&gt;=Arkusz2!C11135,"CPV 15",0)</f>
        <v>0</v>
      </c>
    </row>
    <row r="11136" spans="3:4">
      <c r="C11136">
        <v>11135</v>
      </c>
      <c r="D11136">
        <f>IF('Dobór mocy zestawu'!$E$6&gt;=Arkusz2!C11136,"CPV 15",0)</f>
        <v>0</v>
      </c>
    </row>
    <row r="11137" spans="3:4">
      <c r="C11137">
        <v>11136</v>
      </c>
      <c r="D11137">
        <f>IF('Dobór mocy zestawu'!$E$6&gt;=Arkusz2!C11137,"CPV 15",0)</f>
        <v>0</v>
      </c>
    </row>
    <row r="11138" spans="3:4">
      <c r="C11138">
        <v>11137</v>
      </c>
      <c r="D11138">
        <f>IF('Dobór mocy zestawu'!$E$6&gt;=Arkusz2!C11138,"CPV 15",0)</f>
        <v>0</v>
      </c>
    </row>
    <row r="11139" spans="3:4">
      <c r="C11139">
        <v>11138</v>
      </c>
      <c r="D11139">
        <f>IF('Dobór mocy zestawu'!$E$6&gt;=Arkusz2!C11139,"CPV 15",0)</f>
        <v>0</v>
      </c>
    </row>
    <row r="11140" spans="3:4">
      <c r="C11140">
        <v>11139</v>
      </c>
      <c r="D11140">
        <f>IF('Dobór mocy zestawu'!$E$6&gt;=Arkusz2!C11140,"CPV 15",0)</f>
        <v>0</v>
      </c>
    </row>
    <row r="11141" spans="3:4">
      <c r="C11141">
        <v>11140</v>
      </c>
      <c r="D11141">
        <f>IF('Dobór mocy zestawu'!$E$6&gt;=Arkusz2!C11141,"CPV 15",0)</f>
        <v>0</v>
      </c>
    </row>
    <row r="11142" spans="3:4">
      <c r="C11142">
        <v>11141</v>
      </c>
      <c r="D11142">
        <f>IF('Dobór mocy zestawu'!$E$6&gt;=Arkusz2!C11142,"CPV 15",0)</f>
        <v>0</v>
      </c>
    </row>
    <row r="11143" spans="3:4">
      <c r="C11143">
        <v>11142</v>
      </c>
      <c r="D11143">
        <f>IF('Dobór mocy zestawu'!$E$6&gt;=Arkusz2!C11143,"CPV 15",0)</f>
        <v>0</v>
      </c>
    </row>
    <row r="11144" spans="3:4">
      <c r="C11144">
        <v>11143</v>
      </c>
      <c r="D11144">
        <f>IF('Dobór mocy zestawu'!$E$6&gt;=Arkusz2!C11144,"CPV 15",0)</f>
        <v>0</v>
      </c>
    </row>
    <row r="11145" spans="3:4">
      <c r="C11145">
        <v>11144</v>
      </c>
      <c r="D11145">
        <f>IF('Dobór mocy zestawu'!$E$6&gt;=Arkusz2!C11145,"CPV 15",0)</f>
        <v>0</v>
      </c>
    </row>
    <row r="11146" spans="3:4">
      <c r="C11146">
        <v>11145</v>
      </c>
      <c r="D11146">
        <f>IF('Dobór mocy zestawu'!$E$6&gt;=Arkusz2!C11146,"CPV 15",0)</f>
        <v>0</v>
      </c>
    </row>
    <row r="11147" spans="3:4">
      <c r="C11147">
        <v>11146</v>
      </c>
      <c r="D11147">
        <f>IF('Dobór mocy zestawu'!$E$6&gt;=Arkusz2!C11147,"CPV 15",0)</f>
        <v>0</v>
      </c>
    </row>
    <row r="11148" spans="3:4">
      <c r="C11148">
        <v>11147</v>
      </c>
      <c r="D11148">
        <f>IF('Dobór mocy zestawu'!$E$6&gt;=Arkusz2!C11148,"CPV 15",0)</f>
        <v>0</v>
      </c>
    </row>
    <row r="11149" spans="3:4">
      <c r="C11149">
        <v>11148</v>
      </c>
      <c r="D11149">
        <f>IF('Dobór mocy zestawu'!$E$6&gt;=Arkusz2!C11149,"CPV 15",0)</f>
        <v>0</v>
      </c>
    </row>
    <row r="11150" spans="3:4">
      <c r="C11150">
        <v>11149</v>
      </c>
      <c r="D11150">
        <f>IF('Dobór mocy zestawu'!$E$6&gt;=Arkusz2!C11150,"CPV 15",0)</f>
        <v>0</v>
      </c>
    </row>
    <row r="11151" spans="3:4">
      <c r="C11151">
        <v>11150</v>
      </c>
      <c r="D11151">
        <f>IF('Dobór mocy zestawu'!$E$6&gt;=Arkusz2!C11151,"CPV 15",0)</f>
        <v>0</v>
      </c>
    </row>
    <row r="11152" spans="3:4">
      <c r="C11152">
        <v>11151</v>
      </c>
      <c r="D11152">
        <f>IF('Dobór mocy zestawu'!$E$6&gt;=Arkusz2!C11152,"CPV 15",0)</f>
        <v>0</v>
      </c>
    </row>
    <row r="11153" spans="3:4">
      <c r="C11153">
        <v>11152</v>
      </c>
      <c r="D11153">
        <f>IF('Dobór mocy zestawu'!$E$6&gt;=Arkusz2!C11153,"CPV 15",0)</f>
        <v>0</v>
      </c>
    </row>
    <row r="11154" spans="3:4">
      <c r="C11154">
        <v>11153</v>
      </c>
      <c r="D11154">
        <f>IF('Dobór mocy zestawu'!$E$6&gt;=Arkusz2!C11154,"CPV 15",0)</f>
        <v>0</v>
      </c>
    </row>
    <row r="11155" spans="3:4">
      <c r="C11155">
        <v>11154</v>
      </c>
      <c r="D11155">
        <f>IF('Dobór mocy zestawu'!$E$6&gt;=Arkusz2!C11155,"CPV 15",0)</f>
        <v>0</v>
      </c>
    </row>
    <row r="11156" spans="3:4">
      <c r="C11156">
        <v>11155</v>
      </c>
      <c r="D11156">
        <f>IF('Dobór mocy zestawu'!$E$6&gt;=Arkusz2!C11156,"CPV 15",0)</f>
        <v>0</v>
      </c>
    </row>
    <row r="11157" spans="3:4">
      <c r="C11157">
        <v>11156</v>
      </c>
      <c r="D11157">
        <f>IF('Dobór mocy zestawu'!$E$6&gt;=Arkusz2!C11157,"CPV 15",0)</f>
        <v>0</v>
      </c>
    </row>
    <row r="11158" spans="3:4">
      <c r="C11158">
        <v>11157</v>
      </c>
      <c r="D11158">
        <f>IF('Dobór mocy zestawu'!$E$6&gt;=Arkusz2!C11158,"CPV 15",0)</f>
        <v>0</v>
      </c>
    </row>
    <row r="11159" spans="3:4">
      <c r="C11159">
        <v>11158</v>
      </c>
      <c r="D11159">
        <f>IF('Dobór mocy zestawu'!$E$6&gt;=Arkusz2!C11159,"CPV 15",0)</f>
        <v>0</v>
      </c>
    </row>
    <row r="11160" spans="3:4">
      <c r="C11160">
        <v>11159</v>
      </c>
      <c r="D11160">
        <f>IF('Dobór mocy zestawu'!$E$6&gt;=Arkusz2!C11160,"CPV 15",0)</f>
        <v>0</v>
      </c>
    </row>
    <row r="11161" spans="3:4">
      <c r="C11161">
        <v>11160</v>
      </c>
      <c r="D11161">
        <f>IF('Dobór mocy zestawu'!$E$6&gt;=Arkusz2!C11161,"CPV 15",0)</f>
        <v>0</v>
      </c>
    </row>
    <row r="11162" spans="3:4">
      <c r="C11162">
        <v>11161</v>
      </c>
      <c r="D11162">
        <f>IF('Dobór mocy zestawu'!$E$6&gt;=Arkusz2!C11162,"CPV 15",0)</f>
        <v>0</v>
      </c>
    </row>
    <row r="11163" spans="3:4">
      <c r="C11163">
        <v>11162</v>
      </c>
      <c r="D11163">
        <f>IF('Dobór mocy zestawu'!$E$6&gt;=Arkusz2!C11163,"CPV 15",0)</f>
        <v>0</v>
      </c>
    </row>
    <row r="11164" spans="3:4">
      <c r="C11164">
        <v>11163</v>
      </c>
      <c r="D11164">
        <f>IF('Dobór mocy zestawu'!$E$6&gt;=Arkusz2!C11164,"CPV 15",0)</f>
        <v>0</v>
      </c>
    </row>
    <row r="11165" spans="3:4">
      <c r="C11165">
        <v>11164</v>
      </c>
      <c r="D11165">
        <f>IF('Dobór mocy zestawu'!$E$6&gt;=Arkusz2!C11165,"CPV 15",0)</f>
        <v>0</v>
      </c>
    </row>
    <row r="11166" spans="3:4">
      <c r="C11166">
        <v>11165</v>
      </c>
      <c r="D11166">
        <f>IF('Dobór mocy zestawu'!$E$6&gt;=Arkusz2!C11166,"CPV 15",0)</f>
        <v>0</v>
      </c>
    </row>
    <row r="11167" spans="3:4">
      <c r="C11167">
        <v>11166</v>
      </c>
      <c r="D11167">
        <f>IF('Dobór mocy zestawu'!$E$6&gt;=Arkusz2!C11167,"CPV 15",0)</f>
        <v>0</v>
      </c>
    </row>
    <row r="11168" spans="3:4">
      <c r="C11168">
        <v>11167</v>
      </c>
      <c r="D11168">
        <f>IF('Dobór mocy zestawu'!$E$6&gt;=Arkusz2!C11168,"CPV 15",0)</f>
        <v>0</v>
      </c>
    </row>
    <row r="11169" spans="3:4">
      <c r="C11169">
        <v>11168</v>
      </c>
      <c r="D11169">
        <f>IF('Dobór mocy zestawu'!$E$6&gt;=Arkusz2!C11169,"CPV 15",0)</f>
        <v>0</v>
      </c>
    </row>
    <row r="11170" spans="3:4">
      <c r="C11170">
        <v>11169</v>
      </c>
      <c r="D11170">
        <f>IF('Dobór mocy zestawu'!$E$6&gt;=Arkusz2!C11170,"CPV 15",0)</f>
        <v>0</v>
      </c>
    </row>
    <row r="11171" spans="3:4">
      <c r="C11171">
        <v>11170</v>
      </c>
      <c r="D11171">
        <f>IF('Dobór mocy zestawu'!$E$6&gt;=Arkusz2!C11171,"CPV 15",0)</f>
        <v>0</v>
      </c>
    </row>
    <row r="11172" spans="3:4">
      <c r="C11172">
        <v>11171</v>
      </c>
      <c r="D11172">
        <f>IF('Dobór mocy zestawu'!$E$6&gt;=Arkusz2!C11172,"CPV 15",0)</f>
        <v>0</v>
      </c>
    </row>
    <row r="11173" spans="3:4">
      <c r="C11173">
        <v>11172</v>
      </c>
      <c r="D11173">
        <f>IF('Dobór mocy zestawu'!$E$6&gt;=Arkusz2!C11173,"CPV 15",0)</f>
        <v>0</v>
      </c>
    </row>
    <row r="11174" spans="3:4">
      <c r="C11174">
        <v>11173</v>
      </c>
      <c r="D11174">
        <f>IF('Dobór mocy zestawu'!$E$6&gt;=Arkusz2!C11174,"CPV 15",0)</f>
        <v>0</v>
      </c>
    </row>
    <row r="11175" spans="3:4">
      <c r="C11175">
        <v>11174</v>
      </c>
      <c r="D11175">
        <f>IF('Dobór mocy zestawu'!$E$6&gt;=Arkusz2!C11175,"CPV 15",0)</f>
        <v>0</v>
      </c>
    </row>
    <row r="11176" spans="3:4">
      <c r="C11176">
        <v>11175</v>
      </c>
      <c r="D11176">
        <f>IF('Dobór mocy zestawu'!$E$6&gt;=Arkusz2!C11176,"CPV 15",0)</f>
        <v>0</v>
      </c>
    </row>
    <row r="11177" spans="3:4">
      <c r="C11177">
        <v>11176</v>
      </c>
      <c r="D11177">
        <f>IF('Dobór mocy zestawu'!$E$6&gt;=Arkusz2!C11177,"CPV 15",0)</f>
        <v>0</v>
      </c>
    </row>
    <row r="11178" spans="3:4">
      <c r="C11178">
        <v>11177</v>
      </c>
      <c r="D11178">
        <f>IF('Dobór mocy zestawu'!$E$6&gt;=Arkusz2!C11178,"CPV 15",0)</f>
        <v>0</v>
      </c>
    </row>
    <row r="11179" spans="3:4">
      <c r="C11179">
        <v>11178</v>
      </c>
      <c r="D11179">
        <f>IF('Dobór mocy zestawu'!$E$6&gt;=Arkusz2!C11179,"CPV 15",0)</f>
        <v>0</v>
      </c>
    </row>
    <row r="11180" spans="3:4">
      <c r="C11180">
        <v>11179</v>
      </c>
      <c r="D11180">
        <f>IF('Dobór mocy zestawu'!$E$6&gt;=Arkusz2!C11180,"CPV 15",0)</f>
        <v>0</v>
      </c>
    </row>
    <row r="11181" spans="3:4">
      <c r="C11181">
        <v>11180</v>
      </c>
      <c r="D11181">
        <f>IF('Dobór mocy zestawu'!$E$6&gt;=Arkusz2!C11181,"CPV 15",0)</f>
        <v>0</v>
      </c>
    </row>
    <row r="11182" spans="3:4">
      <c r="C11182">
        <v>11181</v>
      </c>
      <c r="D11182">
        <f>IF('Dobór mocy zestawu'!$E$6&gt;=Arkusz2!C11182,"CPV 15",0)</f>
        <v>0</v>
      </c>
    </row>
    <row r="11183" spans="3:4">
      <c r="C11183">
        <v>11182</v>
      </c>
      <c r="D11183">
        <f>IF('Dobór mocy zestawu'!$E$6&gt;=Arkusz2!C11183,"CPV 15",0)</f>
        <v>0</v>
      </c>
    </row>
    <row r="11184" spans="3:4">
      <c r="C11184">
        <v>11183</v>
      </c>
      <c r="D11184">
        <f>IF('Dobór mocy zestawu'!$E$6&gt;=Arkusz2!C11184,"CPV 15",0)</f>
        <v>0</v>
      </c>
    </row>
    <row r="11185" spans="3:4">
      <c r="C11185">
        <v>11184</v>
      </c>
      <c r="D11185">
        <f>IF('Dobór mocy zestawu'!$E$6&gt;=Arkusz2!C11185,"CPV 15",0)</f>
        <v>0</v>
      </c>
    </row>
    <row r="11186" spans="3:4">
      <c r="C11186">
        <v>11185</v>
      </c>
      <c r="D11186">
        <f>IF('Dobór mocy zestawu'!$E$6&gt;=Arkusz2!C11186,"CPV 15",0)</f>
        <v>0</v>
      </c>
    </row>
    <row r="11187" spans="3:4">
      <c r="C11187">
        <v>11186</v>
      </c>
      <c r="D11187">
        <f>IF('Dobór mocy zestawu'!$E$6&gt;=Arkusz2!C11187,"CPV 15",0)</f>
        <v>0</v>
      </c>
    </row>
    <row r="11188" spans="3:4">
      <c r="C11188">
        <v>11187</v>
      </c>
      <c r="D11188">
        <f>IF('Dobór mocy zestawu'!$E$6&gt;=Arkusz2!C11188,"CPV 15",0)</f>
        <v>0</v>
      </c>
    </row>
    <row r="11189" spans="3:4">
      <c r="C11189">
        <v>11188</v>
      </c>
      <c r="D11189">
        <f>IF('Dobór mocy zestawu'!$E$6&gt;=Arkusz2!C11189,"CPV 15",0)</f>
        <v>0</v>
      </c>
    </row>
    <row r="11190" spans="3:4">
      <c r="C11190">
        <v>11189</v>
      </c>
      <c r="D11190">
        <f>IF('Dobór mocy zestawu'!$E$6&gt;=Arkusz2!C11190,"CPV 15",0)</f>
        <v>0</v>
      </c>
    </row>
    <row r="11191" spans="3:4">
      <c r="C11191">
        <v>11190</v>
      </c>
      <c r="D11191">
        <f>IF('Dobór mocy zestawu'!$E$6&gt;=Arkusz2!C11191,"CPV 15",0)</f>
        <v>0</v>
      </c>
    </row>
    <row r="11192" spans="3:4">
      <c r="C11192">
        <v>11191</v>
      </c>
      <c r="D11192">
        <f>IF('Dobór mocy zestawu'!$E$6&gt;=Arkusz2!C11192,"CPV 15",0)</f>
        <v>0</v>
      </c>
    </row>
    <row r="11193" spans="3:4">
      <c r="C11193">
        <v>11192</v>
      </c>
      <c r="D11193">
        <f>IF('Dobór mocy zestawu'!$E$6&gt;=Arkusz2!C11193,"CPV 15",0)</f>
        <v>0</v>
      </c>
    </row>
    <row r="11194" spans="3:4">
      <c r="C11194">
        <v>11193</v>
      </c>
      <c r="D11194">
        <f>IF('Dobór mocy zestawu'!$E$6&gt;=Arkusz2!C11194,"CPV 15",0)</f>
        <v>0</v>
      </c>
    </row>
    <row r="11195" spans="3:4">
      <c r="C11195">
        <v>11194</v>
      </c>
      <c r="D11195">
        <f>IF('Dobór mocy zestawu'!$E$6&gt;=Arkusz2!C11195,"CPV 15",0)</f>
        <v>0</v>
      </c>
    </row>
    <row r="11196" spans="3:4">
      <c r="C11196">
        <v>11195</v>
      </c>
      <c r="D11196">
        <f>IF('Dobór mocy zestawu'!$E$6&gt;=Arkusz2!C11196,"CPV 15",0)</f>
        <v>0</v>
      </c>
    </row>
    <row r="11197" spans="3:4">
      <c r="C11197">
        <v>11196</v>
      </c>
      <c r="D11197">
        <f>IF('Dobór mocy zestawu'!$E$6&gt;=Arkusz2!C11197,"CPV 15",0)</f>
        <v>0</v>
      </c>
    </row>
    <row r="11198" spans="3:4">
      <c r="C11198">
        <v>11197</v>
      </c>
      <c r="D11198">
        <f>IF('Dobór mocy zestawu'!$E$6&gt;=Arkusz2!C11198,"CPV 15",0)</f>
        <v>0</v>
      </c>
    </row>
    <row r="11199" spans="3:4">
      <c r="C11199">
        <v>11198</v>
      </c>
      <c r="D11199">
        <f>IF('Dobór mocy zestawu'!$E$6&gt;=Arkusz2!C11199,"CPV 15",0)</f>
        <v>0</v>
      </c>
    </row>
    <row r="11200" spans="3:4">
      <c r="C11200">
        <v>11199</v>
      </c>
      <c r="D11200">
        <f>IF('Dobór mocy zestawu'!$E$6&gt;=Arkusz2!C11200,"CPV 15",0)</f>
        <v>0</v>
      </c>
    </row>
    <row r="11201" spans="3:4">
      <c r="C11201">
        <v>11200</v>
      </c>
      <c r="D11201">
        <f>IF('Dobór mocy zestawu'!$E$6&gt;=Arkusz2!C11201,"CPV 15",0)</f>
        <v>0</v>
      </c>
    </row>
    <row r="11202" spans="3:4">
      <c r="C11202">
        <v>11201</v>
      </c>
      <c r="D11202">
        <f>IF('Dobór mocy zestawu'!$E$6&gt;=Arkusz2!C11202,"CPV 15",0)</f>
        <v>0</v>
      </c>
    </row>
    <row r="11203" spans="3:4">
      <c r="C11203">
        <v>11202</v>
      </c>
      <c r="D11203">
        <f>IF('Dobór mocy zestawu'!$E$6&gt;=Arkusz2!C11203,"CPV 15",0)</f>
        <v>0</v>
      </c>
    </row>
    <row r="11204" spans="3:4">
      <c r="C11204">
        <v>11203</v>
      </c>
      <c r="D11204">
        <f>IF('Dobór mocy zestawu'!$E$6&gt;=Arkusz2!C11204,"CPV 15",0)</f>
        <v>0</v>
      </c>
    </row>
    <row r="11205" spans="3:4">
      <c r="C11205">
        <v>11204</v>
      </c>
      <c r="D11205">
        <f>IF('Dobór mocy zestawu'!$E$6&gt;=Arkusz2!C11205,"CPV 15",0)</f>
        <v>0</v>
      </c>
    </row>
    <row r="11206" spans="3:4">
      <c r="C11206">
        <v>11205</v>
      </c>
      <c r="D11206">
        <f>IF('Dobór mocy zestawu'!$E$6&gt;=Arkusz2!C11206,"CPV 15",0)</f>
        <v>0</v>
      </c>
    </row>
    <row r="11207" spans="3:4">
      <c r="C11207">
        <v>11206</v>
      </c>
      <c r="D11207">
        <f>IF('Dobór mocy zestawu'!$E$6&gt;=Arkusz2!C11207,"CPV 15",0)</f>
        <v>0</v>
      </c>
    </row>
    <row r="11208" spans="3:4">
      <c r="C11208">
        <v>11207</v>
      </c>
      <c r="D11208">
        <f>IF('Dobór mocy zestawu'!$E$6&gt;=Arkusz2!C11208,"CPV 15",0)</f>
        <v>0</v>
      </c>
    </row>
    <row r="11209" spans="3:4">
      <c r="C11209">
        <v>11208</v>
      </c>
      <c r="D11209">
        <f>IF('Dobór mocy zestawu'!$E$6&gt;=Arkusz2!C11209,"CPV 15",0)</f>
        <v>0</v>
      </c>
    </row>
    <row r="11210" spans="3:4">
      <c r="C11210">
        <v>11209</v>
      </c>
      <c r="D11210">
        <f>IF('Dobór mocy zestawu'!$E$6&gt;=Arkusz2!C11210,"CPV 15",0)</f>
        <v>0</v>
      </c>
    </row>
    <row r="11211" spans="3:4">
      <c r="C11211">
        <v>11210</v>
      </c>
      <c r="D11211">
        <f>IF('Dobór mocy zestawu'!$E$6&gt;=Arkusz2!C11211,"CPV 15",0)</f>
        <v>0</v>
      </c>
    </row>
    <row r="11212" spans="3:4">
      <c r="C11212">
        <v>11211</v>
      </c>
      <c r="D11212">
        <f>IF('Dobór mocy zestawu'!$E$6&gt;=Arkusz2!C11212,"CPV 15",0)</f>
        <v>0</v>
      </c>
    </row>
    <row r="11213" spans="3:4">
      <c r="C11213">
        <v>11212</v>
      </c>
      <c r="D11213">
        <f>IF('Dobór mocy zestawu'!$E$6&gt;=Arkusz2!C11213,"CPV 15",0)</f>
        <v>0</v>
      </c>
    </row>
    <row r="11214" spans="3:4">
      <c r="C11214">
        <v>11213</v>
      </c>
      <c r="D11214">
        <f>IF('Dobór mocy zestawu'!$E$6&gt;=Arkusz2!C11214,"CPV 15",0)</f>
        <v>0</v>
      </c>
    </row>
    <row r="11215" spans="3:4">
      <c r="C11215">
        <v>11214</v>
      </c>
      <c r="D11215">
        <f>IF('Dobór mocy zestawu'!$E$6&gt;=Arkusz2!C11215,"CPV 15",0)</f>
        <v>0</v>
      </c>
    </row>
    <row r="11216" spans="3:4">
      <c r="C11216">
        <v>11215</v>
      </c>
      <c r="D11216">
        <f>IF('Dobór mocy zestawu'!$E$6&gt;=Arkusz2!C11216,"CPV 15",0)</f>
        <v>0</v>
      </c>
    </row>
    <row r="11217" spans="3:4">
      <c r="C11217">
        <v>11216</v>
      </c>
      <c r="D11217">
        <f>IF('Dobór mocy zestawu'!$E$6&gt;=Arkusz2!C11217,"CPV 15",0)</f>
        <v>0</v>
      </c>
    </row>
    <row r="11218" spans="3:4">
      <c r="C11218">
        <v>11217</v>
      </c>
      <c r="D11218">
        <f>IF('Dobór mocy zestawu'!$E$6&gt;=Arkusz2!C11218,"CPV 15",0)</f>
        <v>0</v>
      </c>
    </row>
    <row r="11219" spans="3:4">
      <c r="C11219">
        <v>11218</v>
      </c>
      <c r="D11219">
        <f>IF('Dobór mocy zestawu'!$E$6&gt;=Arkusz2!C11219,"CPV 15",0)</f>
        <v>0</v>
      </c>
    </row>
    <row r="11220" spans="3:4">
      <c r="C11220">
        <v>11219</v>
      </c>
      <c r="D11220">
        <f>IF('Dobór mocy zestawu'!$E$6&gt;=Arkusz2!C11220,"CPV 15",0)</f>
        <v>0</v>
      </c>
    </row>
    <row r="11221" spans="3:4">
      <c r="C11221">
        <v>11220</v>
      </c>
      <c r="D11221">
        <f>IF('Dobór mocy zestawu'!$E$6&gt;=Arkusz2!C11221,"CPV 15",0)</f>
        <v>0</v>
      </c>
    </row>
    <row r="11222" spans="3:4">
      <c r="C11222">
        <v>11221</v>
      </c>
      <c r="D11222">
        <f>IF('Dobór mocy zestawu'!$E$6&gt;=Arkusz2!C11222,"CPV 15",0)</f>
        <v>0</v>
      </c>
    </row>
    <row r="11223" spans="3:4">
      <c r="C11223">
        <v>11222</v>
      </c>
      <c r="D11223">
        <f>IF('Dobór mocy zestawu'!$E$6&gt;=Arkusz2!C11223,"CPV 15",0)</f>
        <v>0</v>
      </c>
    </row>
    <row r="11224" spans="3:4">
      <c r="C11224">
        <v>11223</v>
      </c>
      <c r="D11224">
        <f>IF('Dobór mocy zestawu'!$E$6&gt;=Arkusz2!C11224,"CPV 15",0)</f>
        <v>0</v>
      </c>
    </row>
    <row r="11225" spans="3:4">
      <c r="C11225">
        <v>11224</v>
      </c>
      <c r="D11225">
        <f>IF('Dobór mocy zestawu'!$E$6&gt;=Arkusz2!C11225,"CPV 15",0)</f>
        <v>0</v>
      </c>
    </row>
    <row r="11226" spans="3:4">
      <c r="C11226">
        <v>11225</v>
      </c>
      <c r="D11226">
        <f>IF('Dobór mocy zestawu'!$E$6&gt;=Arkusz2!C11226,"CPV 15",0)</f>
        <v>0</v>
      </c>
    </row>
    <row r="11227" spans="3:4">
      <c r="C11227">
        <v>11226</v>
      </c>
      <c r="D11227">
        <f>IF('Dobór mocy zestawu'!$E$6&gt;=Arkusz2!C11227,"CPV 15",0)</f>
        <v>0</v>
      </c>
    </row>
    <row r="11228" spans="3:4">
      <c r="C11228">
        <v>11227</v>
      </c>
      <c r="D11228">
        <f>IF('Dobór mocy zestawu'!$E$6&gt;=Arkusz2!C11228,"CPV 15",0)</f>
        <v>0</v>
      </c>
    </row>
    <row r="11229" spans="3:4">
      <c r="C11229">
        <v>11228</v>
      </c>
      <c r="D11229">
        <f>IF('Dobór mocy zestawu'!$E$6&gt;=Arkusz2!C11229,"CPV 15",0)</f>
        <v>0</v>
      </c>
    </row>
    <row r="11230" spans="3:4">
      <c r="C11230">
        <v>11229</v>
      </c>
      <c r="D11230">
        <f>IF('Dobór mocy zestawu'!$E$6&gt;=Arkusz2!C11230,"CPV 15",0)</f>
        <v>0</v>
      </c>
    </row>
    <row r="11231" spans="3:4">
      <c r="C11231">
        <v>11230</v>
      </c>
      <c r="D11231">
        <f>IF('Dobór mocy zestawu'!$E$6&gt;=Arkusz2!C11231,"CPV 15",0)</f>
        <v>0</v>
      </c>
    </row>
    <row r="11232" spans="3:4">
      <c r="C11232">
        <v>11231</v>
      </c>
      <c r="D11232">
        <f>IF('Dobór mocy zestawu'!$E$6&gt;=Arkusz2!C11232,"CPV 15",0)</f>
        <v>0</v>
      </c>
    </row>
    <row r="11233" spans="3:4">
      <c r="C11233">
        <v>11232</v>
      </c>
      <c r="D11233">
        <f>IF('Dobór mocy zestawu'!$E$6&gt;=Arkusz2!C11233,"CPV 15",0)</f>
        <v>0</v>
      </c>
    </row>
    <row r="11234" spans="3:4">
      <c r="C11234">
        <v>11233</v>
      </c>
      <c r="D11234">
        <f>IF('Dobór mocy zestawu'!$E$6&gt;=Arkusz2!C11234,"CPV 15",0)</f>
        <v>0</v>
      </c>
    </row>
    <row r="11235" spans="3:4">
      <c r="C11235">
        <v>11234</v>
      </c>
      <c r="D11235">
        <f>IF('Dobór mocy zestawu'!$E$6&gt;=Arkusz2!C11235,"CPV 15",0)</f>
        <v>0</v>
      </c>
    </row>
    <row r="11236" spans="3:4">
      <c r="C11236">
        <v>11235</v>
      </c>
      <c r="D11236">
        <f>IF('Dobór mocy zestawu'!$E$6&gt;=Arkusz2!C11236,"CPV 15",0)</f>
        <v>0</v>
      </c>
    </row>
    <row r="11237" spans="3:4">
      <c r="C11237">
        <v>11236</v>
      </c>
      <c r="D11237">
        <f>IF('Dobór mocy zestawu'!$E$6&gt;=Arkusz2!C11237,"CPV 15",0)</f>
        <v>0</v>
      </c>
    </row>
    <row r="11238" spans="3:4">
      <c r="C11238">
        <v>11237</v>
      </c>
      <c r="D11238">
        <f>IF('Dobór mocy zestawu'!$E$6&gt;=Arkusz2!C11238,"CPV 15",0)</f>
        <v>0</v>
      </c>
    </row>
    <row r="11239" spans="3:4">
      <c r="C11239">
        <v>11238</v>
      </c>
      <c r="D11239">
        <f>IF('Dobór mocy zestawu'!$E$6&gt;=Arkusz2!C11239,"CPV 15",0)</f>
        <v>0</v>
      </c>
    </row>
    <row r="11240" spans="3:4">
      <c r="C11240">
        <v>11239</v>
      </c>
      <c r="D11240">
        <f>IF('Dobór mocy zestawu'!$E$6&gt;=Arkusz2!C11240,"CPV 15",0)</f>
        <v>0</v>
      </c>
    </row>
    <row r="11241" spans="3:4">
      <c r="C11241">
        <v>11240</v>
      </c>
      <c r="D11241">
        <f>IF('Dobór mocy zestawu'!$E$6&gt;=Arkusz2!C11241,"CPV 15",0)</f>
        <v>0</v>
      </c>
    </row>
    <row r="11242" spans="3:4">
      <c r="C11242">
        <v>11241</v>
      </c>
      <c r="D11242">
        <f>IF('Dobór mocy zestawu'!$E$6&gt;=Arkusz2!C11242,"CPV 15",0)</f>
        <v>0</v>
      </c>
    </row>
    <row r="11243" spans="3:4">
      <c r="C11243">
        <v>11242</v>
      </c>
      <c r="D11243">
        <f>IF('Dobór mocy zestawu'!$E$6&gt;=Arkusz2!C11243,"CPV 15",0)</f>
        <v>0</v>
      </c>
    </row>
    <row r="11244" spans="3:4">
      <c r="C11244">
        <v>11243</v>
      </c>
      <c r="D11244">
        <f>IF('Dobór mocy zestawu'!$E$6&gt;=Arkusz2!C11244,"CPV 15",0)</f>
        <v>0</v>
      </c>
    </row>
    <row r="11245" spans="3:4">
      <c r="C11245">
        <v>11244</v>
      </c>
      <c r="D11245">
        <f>IF('Dobór mocy zestawu'!$E$6&gt;=Arkusz2!C11245,"CPV 15",0)</f>
        <v>0</v>
      </c>
    </row>
    <row r="11246" spans="3:4">
      <c r="C11246">
        <v>11245</v>
      </c>
      <c r="D11246">
        <f>IF('Dobór mocy zestawu'!$E$6&gt;=Arkusz2!C11246,"CPV 15",0)</f>
        <v>0</v>
      </c>
    </row>
    <row r="11247" spans="3:4">
      <c r="C11247">
        <v>11246</v>
      </c>
      <c r="D11247">
        <f>IF('Dobór mocy zestawu'!$E$6&gt;=Arkusz2!C11247,"CPV 15",0)</f>
        <v>0</v>
      </c>
    </row>
    <row r="11248" spans="3:4">
      <c r="C11248">
        <v>11247</v>
      </c>
      <c r="D11248">
        <f>IF('Dobór mocy zestawu'!$E$6&gt;=Arkusz2!C11248,"CPV 15",0)</f>
        <v>0</v>
      </c>
    </row>
    <row r="11249" spans="3:4">
      <c r="C11249">
        <v>11248</v>
      </c>
      <c r="D11249">
        <f>IF('Dobór mocy zestawu'!$E$6&gt;=Arkusz2!C11249,"CPV 15",0)</f>
        <v>0</v>
      </c>
    </row>
    <row r="11250" spans="3:4">
      <c r="C11250">
        <v>11249</v>
      </c>
      <c r="D11250">
        <f>IF('Dobór mocy zestawu'!$E$6&gt;=Arkusz2!C11250,"CPV 15",0)</f>
        <v>0</v>
      </c>
    </row>
    <row r="11251" spans="3:4">
      <c r="C11251">
        <v>11250</v>
      </c>
      <c r="D11251">
        <f>IF('Dobór mocy zestawu'!$E$6&gt;=Arkusz2!C11251,"CPV 15",0)</f>
        <v>0</v>
      </c>
    </row>
    <row r="11252" spans="3:4">
      <c r="C11252">
        <v>11251</v>
      </c>
      <c r="D11252">
        <f>IF('Dobór mocy zestawu'!$E$6&gt;=Arkusz2!C11252,"CPV 15",0)</f>
        <v>0</v>
      </c>
    </row>
    <row r="11253" spans="3:4">
      <c r="C11253">
        <v>11252</v>
      </c>
      <c r="D11253">
        <f>IF('Dobór mocy zestawu'!$E$6&gt;=Arkusz2!C11253,"CPV 15",0)</f>
        <v>0</v>
      </c>
    </row>
    <row r="11254" spans="3:4">
      <c r="C11254">
        <v>11253</v>
      </c>
      <c r="D11254">
        <f>IF('Dobór mocy zestawu'!$E$6&gt;=Arkusz2!C11254,"CPV 15",0)</f>
        <v>0</v>
      </c>
    </row>
    <row r="11255" spans="3:4">
      <c r="C11255">
        <v>11254</v>
      </c>
      <c r="D11255">
        <f>IF('Dobór mocy zestawu'!$E$6&gt;=Arkusz2!C11255,"CPV 15",0)</f>
        <v>0</v>
      </c>
    </row>
    <row r="11256" spans="3:4">
      <c r="C11256">
        <v>11255</v>
      </c>
      <c r="D11256">
        <f>IF('Dobór mocy zestawu'!$E$6&gt;=Arkusz2!C11256,"CPV 15",0)</f>
        <v>0</v>
      </c>
    </row>
    <row r="11257" spans="3:4">
      <c r="C11257">
        <v>11256</v>
      </c>
      <c r="D11257">
        <f>IF('Dobór mocy zestawu'!$E$6&gt;=Arkusz2!C11257,"CPV 15",0)</f>
        <v>0</v>
      </c>
    </row>
    <row r="11258" spans="3:4">
      <c r="C11258">
        <v>11257</v>
      </c>
      <c r="D11258">
        <f>IF('Dobór mocy zestawu'!$E$6&gt;=Arkusz2!C11258,"CPV 15",0)</f>
        <v>0</v>
      </c>
    </row>
    <row r="11259" spans="3:4">
      <c r="C11259">
        <v>11258</v>
      </c>
      <c r="D11259">
        <f>IF('Dobór mocy zestawu'!$E$6&gt;=Arkusz2!C11259,"CPV 15",0)</f>
        <v>0</v>
      </c>
    </row>
    <row r="11260" spans="3:4">
      <c r="C11260">
        <v>11259</v>
      </c>
      <c r="D11260">
        <f>IF('Dobór mocy zestawu'!$E$6&gt;=Arkusz2!C11260,"CPV 15",0)</f>
        <v>0</v>
      </c>
    </row>
    <row r="11261" spans="3:4">
      <c r="C11261">
        <v>11260</v>
      </c>
      <c r="D11261">
        <f>IF('Dobór mocy zestawu'!$E$6&gt;=Arkusz2!C11261,"CPV 15",0)</f>
        <v>0</v>
      </c>
    </row>
    <row r="11262" spans="3:4">
      <c r="C11262">
        <v>11261</v>
      </c>
      <c r="D11262">
        <f>IF('Dobór mocy zestawu'!$E$6&gt;=Arkusz2!C11262,"CPV 15",0)</f>
        <v>0</v>
      </c>
    </row>
    <row r="11263" spans="3:4">
      <c r="C11263">
        <v>11262</v>
      </c>
      <c r="D11263">
        <f>IF('Dobór mocy zestawu'!$E$6&gt;=Arkusz2!C11263,"CPV 15",0)</f>
        <v>0</v>
      </c>
    </row>
    <row r="11264" spans="3:4">
      <c r="C11264">
        <v>11263</v>
      </c>
      <c r="D11264">
        <f>IF('Dobór mocy zestawu'!$E$6&gt;=Arkusz2!C11264,"CPV 15",0)</f>
        <v>0</v>
      </c>
    </row>
    <row r="11265" spans="3:4">
      <c r="C11265">
        <v>11264</v>
      </c>
      <c r="D11265">
        <f>IF('Dobór mocy zestawu'!$E$6&gt;=Arkusz2!C11265,"CPV 15",0)</f>
        <v>0</v>
      </c>
    </row>
    <row r="11266" spans="3:4">
      <c r="C11266">
        <v>11265</v>
      </c>
      <c r="D11266">
        <f>IF('Dobór mocy zestawu'!$E$6&gt;=Arkusz2!C11266,"CPV 15",0)</f>
        <v>0</v>
      </c>
    </row>
    <row r="11267" spans="3:4">
      <c r="C11267">
        <v>11266</v>
      </c>
      <c r="D11267">
        <f>IF('Dobór mocy zestawu'!$E$6&gt;=Arkusz2!C11267,"CPV 15",0)</f>
        <v>0</v>
      </c>
    </row>
    <row r="11268" spans="3:4">
      <c r="C11268">
        <v>11267</v>
      </c>
      <c r="D11268">
        <f>IF('Dobór mocy zestawu'!$E$6&gt;=Arkusz2!C11268,"CPV 15",0)</f>
        <v>0</v>
      </c>
    </row>
    <row r="11269" spans="3:4">
      <c r="C11269">
        <v>11268</v>
      </c>
      <c r="D11269">
        <f>IF('Dobór mocy zestawu'!$E$6&gt;=Arkusz2!C11269,"CPV 15",0)</f>
        <v>0</v>
      </c>
    </row>
    <row r="11270" spans="3:4">
      <c r="C11270">
        <v>11269</v>
      </c>
      <c r="D11270">
        <f>IF('Dobór mocy zestawu'!$E$6&gt;=Arkusz2!C11270,"CPV 15",0)</f>
        <v>0</v>
      </c>
    </row>
    <row r="11271" spans="3:4">
      <c r="C11271">
        <v>11270</v>
      </c>
      <c r="D11271">
        <f>IF('Dobór mocy zestawu'!$E$6&gt;=Arkusz2!C11271,"CPV 15",0)</f>
        <v>0</v>
      </c>
    </row>
    <row r="11272" spans="3:4">
      <c r="C11272">
        <v>11271</v>
      </c>
      <c r="D11272">
        <f>IF('Dobór mocy zestawu'!$E$6&gt;=Arkusz2!C11272,"CPV 15",0)</f>
        <v>0</v>
      </c>
    </row>
    <row r="11273" spans="3:4">
      <c r="C11273">
        <v>11272</v>
      </c>
      <c r="D11273">
        <f>IF('Dobór mocy zestawu'!$E$6&gt;=Arkusz2!C11273,"CPV 15",0)</f>
        <v>0</v>
      </c>
    </row>
    <row r="11274" spans="3:4">
      <c r="C11274">
        <v>11273</v>
      </c>
      <c r="D11274">
        <f>IF('Dobór mocy zestawu'!$E$6&gt;=Arkusz2!C11274,"CPV 15",0)</f>
        <v>0</v>
      </c>
    </row>
    <row r="11275" spans="3:4">
      <c r="C11275">
        <v>11274</v>
      </c>
      <c r="D11275">
        <f>IF('Dobór mocy zestawu'!$E$6&gt;=Arkusz2!C11275,"CPV 15",0)</f>
        <v>0</v>
      </c>
    </row>
    <row r="11276" spans="3:4">
      <c r="C11276">
        <v>11275</v>
      </c>
      <c r="D11276">
        <f>IF('Dobór mocy zestawu'!$E$6&gt;=Arkusz2!C11276,"CPV 15",0)</f>
        <v>0</v>
      </c>
    </row>
    <row r="11277" spans="3:4">
      <c r="C11277">
        <v>11276</v>
      </c>
      <c r="D11277">
        <f>IF('Dobór mocy zestawu'!$E$6&gt;=Arkusz2!C11277,"CPV 15",0)</f>
        <v>0</v>
      </c>
    </row>
    <row r="11278" spans="3:4">
      <c r="C11278">
        <v>11277</v>
      </c>
      <c r="D11278">
        <f>IF('Dobór mocy zestawu'!$E$6&gt;=Arkusz2!C11278,"CPV 15",0)</f>
        <v>0</v>
      </c>
    </row>
    <row r="11279" spans="3:4">
      <c r="C11279">
        <v>11278</v>
      </c>
      <c r="D11279">
        <f>IF('Dobór mocy zestawu'!$E$6&gt;=Arkusz2!C11279,"CPV 15",0)</f>
        <v>0</v>
      </c>
    </row>
    <row r="11280" spans="3:4">
      <c r="C11280">
        <v>11279</v>
      </c>
      <c r="D11280">
        <f>IF('Dobór mocy zestawu'!$E$6&gt;=Arkusz2!C11280,"CPV 15",0)</f>
        <v>0</v>
      </c>
    </row>
    <row r="11281" spans="3:4">
      <c r="C11281">
        <v>11280</v>
      </c>
      <c r="D11281">
        <f>IF('Dobór mocy zestawu'!$E$6&gt;=Arkusz2!C11281,"CPV 15",0)</f>
        <v>0</v>
      </c>
    </row>
    <row r="11282" spans="3:4">
      <c r="C11282">
        <v>11281</v>
      </c>
      <c r="D11282">
        <f>IF('Dobór mocy zestawu'!$E$6&gt;=Arkusz2!C11282,"CPV 15",0)</f>
        <v>0</v>
      </c>
    </row>
    <row r="11283" spans="3:4">
      <c r="C11283">
        <v>11282</v>
      </c>
      <c r="D11283">
        <f>IF('Dobór mocy zestawu'!$E$6&gt;=Arkusz2!C11283,"CPV 15",0)</f>
        <v>0</v>
      </c>
    </row>
    <row r="11284" spans="3:4">
      <c r="C11284">
        <v>11283</v>
      </c>
      <c r="D11284">
        <f>IF('Dobór mocy zestawu'!$E$6&gt;=Arkusz2!C11284,"CPV 15",0)</f>
        <v>0</v>
      </c>
    </row>
    <row r="11285" spans="3:4">
      <c r="C11285">
        <v>11284</v>
      </c>
      <c r="D11285">
        <f>IF('Dobór mocy zestawu'!$E$6&gt;=Arkusz2!C11285,"CPV 15",0)</f>
        <v>0</v>
      </c>
    </row>
    <row r="11286" spans="3:4">
      <c r="C11286">
        <v>11285</v>
      </c>
      <c r="D11286">
        <f>IF('Dobór mocy zestawu'!$E$6&gt;=Arkusz2!C11286,"CPV 15",0)</f>
        <v>0</v>
      </c>
    </row>
    <row r="11287" spans="3:4">
      <c r="C11287">
        <v>11286</v>
      </c>
      <c r="D11287">
        <f>IF('Dobór mocy zestawu'!$E$6&gt;=Arkusz2!C11287,"CPV 15",0)</f>
        <v>0</v>
      </c>
    </row>
    <row r="11288" spans="3:4">
      <c r="C11288">
        <v>11287</v>
      </c>
      <c r="D11288">
        <f>IF('Dobór mocy zestawu'!$E$6&gt;=Arkusz2!C11288,"CPV 15",0)</f>
        <v>0</v>
      </c>
    </row>
    <row r="11289" spans="3:4">
      <c r="C11289">
        <v>11288</v>
      </c>
      <c r="D11289">
        <f>IF('Dobór mocy zestawu'!$E$6&gt;=Arkusz2!C11289,"CPV 15",0)</f>
        <v>0</v>
      </c>
    </row>
    <row r="11290" spans="3:4">
      <c r="C11290">
        <v>11289</v>
      </c>
      <c r="D11290">
        <f>IF('Dobór mocy zestawu'!$E$6&gt;=Arkusz2!C11290,"CPV 15",0)</f>
        <v>0</v>
      </c>
    </row>
    <row r="11291" spans="3:4">
      <c r="C11291">
        <v>11290</v>
      </c>
      <c r="D11291">
        <f>IF('Dobór mocy zestawu'!$E$6&gt;=Arkusz2!C11291,"CPV 15",0)</f>
        <v>0</v>
      </c>
    </row>
    <row r="11292" spans="3:4">
      <c r="C11292">
        <v>11291</v>
      </c>
      <c r="D11292">
        <f>IF('Dobór mocy zestawu'!$E$6&gt;=Arkusz2!C11292,"CPV 15",0)</f>
        <v>0</v>
      </c>
    </row>
    <row r="11293" spans="3:4">
      <c r="C11293">
        <v>11292</v>
      </c>
      <c r="D11293">
        <f>IF('Dobór mocy zestawu'!$E$6&gt;=Arkusz2!C11293,"CPV 15",0)</f>
        <v>0</v>
      </c>
    </row>
    <row r="11294" spans="3:4">
      <c r="C11294">
        <v>11293</v>
      </c>
      <c r="D11294">
        <f>IF('Dobór mocy zestawu'!$E$6&gt;=Arkusz2!C11294,"CPV 15",0)</f>
        <v>0</v>
      </c>
    </row>
    <row r="11295" spans="3:4">
      <c r="C11295">
        <v>11294</v>
      </c>
      <c r="D11295">
        <f>IF('Dobór mocy zestawu'!$E$6&gt;=Arkusz2!C11295,"CPV 15",0)</f>
        <v>0</v>
      </c>
    </row>
    <row r="11296" spans="3:4">
      <c r="C11296">
        <v>11295</v>
      </c>
      <c r="D11296">
        <f>IF('Dobór mocy zestawu'!$E$6&gt;=Arkusz2!C11296,"CPV 15",0)</f>
        <v>0</v>
      </c>
    </row>
    <row r="11297" spans="3:4">
      <c r="C11297">
        <v>11296</v>
      </c>
      <c r="D11297">
        <f>IF('Dobór mocy zestawu'!$E$6&gt;=Arkusz2!C11297,"CPV 15",0)</f>
        <v>0</v>
      </c>
    </row>
    <row r="11298" spans="3:4">
      <c r="C11298">
        <v>11297</v>
      </c>
      <c r="D11298">
        <f>IF('Dobór mocy zestawu'!$E$6&gt;=Arkusz2!C11298,"CPV 15",0)</f>
        <v>0</v>
      </c>
    </row>
    <row r="11299" spans="3:4">
      <c r="C11299">
        <v>11298</v>
      </c>
      <c r="D11299">
        <f>IF('Dobór mocy zestawu'!$E$6&gt;=Arkusz2!C11299,"CPV 15",0)</f>
        <v>0</v>
      </c>
    </row>
    <row r="11300" spans="3:4">
      <c r="C11300">
        <v>11299</v>
      </c>
      <c r="D11300">
        <f>IF('Dobór mocy zestawu'!$E$6&gt;=Arkusz2!C11300,"CPV 15",0)</f>
        <v>0</v>
      </c>
    </row>
    <row r="11301" spans="3:4">
      <c r="C11301">
        <v>11300</v>
      </c>
      <c r="D11301">
        <f>IF('Dobór mocy zestawu'!$E$6&gt;=Arkusz2!C11301,"CPV 15",0)</f>
        <v>0</v>
      </c>
    </row>
    <row r="11302" spans="3:4">
      <c r="C11302">
        <v>11301</v>
      </c>
      <c r="D11302">
        <f>IF('Dobór mocy zestawu'!$E$6&gt;=Arkusz2!C11302,"CPV 15",0)</f>
        <v>0</v>
      </c>
    </row>
    <row r="11303" spans="3:4">
      <c r="C11303">
        <v>11302</v>
      </c>
      <c r="D11303">
        <f>IF('Dobór mocy zestawu'!$E$6&gt;=Arkusz2!C11303,"CPV 15",0)</f>
        <v>0</v>
      </c>
    </row>
    <row r="11304" spans="3:4">
      <c r="C11304">
        <v>11303</v>
      </c>
      <c r="D11304">
        <f>IF('Dobór mocy zestawu'!$E$6&gt;=Arkusz2!C11304,"CPV 15",0)</f>
        <v>0</v>
      </c>
    </row>
    <row r="11305" spans="3:4">
      <c r="C11305">
        <v>11304</v>
      </c>
      <c r="D11305">
        <f>IF('Dobór mocy zestawu'!$E$6&gt;=Arkusz2!C11305,"CPV 15",0)</f>
        <v>0</v>
      </c>
    </row>
    <row r="11306" spans="3:4">
      <c r="C11306">
        <v>11305</v>
      </c>
      <c r="D11306">
        <f>IF('Dobór mocy zestawu'!$E$6&gt;=Arkusz2!C11306,"CPV 15",0)</f>
        <v>0</v>
      </c>
    </row>
    <row r="11307" spans="3:4">
      <c r="C11307">
        <v>11306</v>
      </c>
      <c r="D11307">
        <f>IF('Dobór mocy zestawu'!$E$6&gt;=Arkusz2!C11307,"CPV 15",0)</f>
        <v>0</v>
      </c>
    </row>
    <row r="11308" spans="3:4">
      <c r="C11308">
        <v>11307</v>
      </c>
      <c r="D11308">
        <f>IF('Dobór mocy zestawu'!$E$6&gt;=Arkusz2!C11308,"CPV 15",0)</f>
        <v>0</v>
      </c>
    </row>
    <row r="11309" spans="3:4">
      <c r="C11309">
        <v>11308</v>
      </c>
      <c r="D11309">
        <f>IF('Dobór mocy zestawu'!$E$6&gt;=Arkusz2!C11309,"CPV 15",0)</f>
        <v>0</v>
      </c>
    </row>
    <row r="11310" spans="3:4">
      <c r="C11310">
        <v>11309</v>
      </c>
      <c r="D11310">
        <f>IF('Dobór mocy zestawu'!$E$6&gt;=Arkusz2!C11310,"CPV 15",0)</f>
        <v>0</v>
      </c>
    </row>
    <row r="11311" spans="3:4">
      <c r="C11311">
        <v>11310</v>
      </c>
      <c r="D11311">
        <f>IF('Dobór mocy zestawu'!$E$6&gt;=Arkusz2!C11311,"CPV 15",0)</f>
        <v>0</v>
      </c>
    </row>
    <row r="11312" spans="3:4">
      <c r="C11312">
        <v>11311</v>
      </c>
      <c r="D11312">
        <f>IF('Dobór mocy zestawu'!$E$6&gt;=Arkusz2!C11312,"CPV 15",0)</f>
        <v>0</v>
      </c>
    </row>
    <row r="11313" spans="3:4">
      <c r="C11313">
        <v>11312</v>
      </c>
      <c r="D11313">
        <f>IF('Dobór mocy zestawu'!$E$6&gt;=Arkusz2!C11313,"CPV 15",0)</f>
        <v>0</v>
      </c>
    </row>
    <row r="11314" spans="3:4">
      <c r="C11314">
        <v>11313</v>
      </c>
      <c r="D11314">
        <f>IF('Dobór mocy zestawu'!$E$6&gt;=Arkusz2!C11314,"CPV 15",0)</f>
        <v>0</v>
      </c>
    </row>
    <row r="11315" spans="3:4">
      <c r="C11315">
        <v>11314</v>
      </c>
      <c r="D11315">
        <f>IF('Dobór mocy zestawu'!$E$6&gt;=Arkusz2!C11315,"CPV 15",0)</f>
        <v>0</v>
      </c>
    </row>
    <row r="11316" spans="3:4">
      <c r="C11316">
        <v>11315</v>
      </c>
      <c r="D11316">
        <f>IF('Dobór mocy zestawu'!$E$6&gt;=Arkusz2!C11316,"CPV 15",0)</f>
        <v>0</v>
      </c>
    </row>
    <row r="11317" spans="3:4">
      <c r="C11317">
        <v>11316</v>
      </c>
      <c r="D11317">
        <f>IF('Dobór mocy zestawu'!$E$6&gt;=Arkusz2!C11317,"CPV 15",0)</f>
        <v>0</v>
      </c>
    </row>
    <row r="11318" spans="3:4">
      <c r="C11318">
        <v>11317</v>
      </c>
      <c r="D11318">
        <f>IF('Dobór mocy zestawu'!$E$6&gt;=Arkusz2!C11318,"CPV 15",0)</f>
        <v>0</v>
      </c>
    </row>
    <row r="11319" spans="3:4">
      <c r="C11319">
        <v>11318</v>
      </c>
      <c r="D11319">
        <f>IF('Dobór mocy zestawu'!$E$6&gt;=Arkusz2!C11319,"CPV 15",0)</f>
        <v>0</v>
      </c>
    </row>
    <row r="11320" spans="3:4">
      <c r="C11320">
        <v>11319</v>
      </c>
      <c r="D11320">
        <f>IF('Dobór mocy zestawu'!$E$6&gt;=Arkusz2!C11320,"CPV 15",0)</f>
        <v>0</v>
      </c>
    </row>
    <row r="11321" spans="3:4">
      <c r="C11321">
        <v>11320</v>
      </c>
      <c r="D11321">
        <f>IF('Dobór mocy zestawu'!$E$6&gt;=Arkusz2!C11321,"CPV 15",0)</f>
        <v>0</v>
      </c>
    </row>
    <row r="11322" spans="3:4">
      <c r="C11322">
        <v>11321</v>
      </c>
      <c r="D11322">
        <f>IF('Dobór mocy zestawu'!$E$6&gt;=Arkusz2!C11322,"CPV 15",0)</f>
        <v>0</v>
      </c>
    </row>
    <row r="11323" spans="3:4">
      <c r="C11323">
        <v>11322</v>
      </c>
      <c r="D11323">
        <f>IF('Dobór mocy zestawu'!$E$6&gt;=Arkusz2!C11323,"CPV 15",0)</f>
        <v>0</v>
      </c>
    </row>
    <row r="11324" spans="3:4">
      <c r="C11324">
        <v>11323</v>
      </c>
      <c r="D11324">
        <f>IF('Dobór mocy zestawu'!$E$6&gt;=Arkusz2!C11324,"CPV 15",0)</f>
        <v>0</v>
      </c>
    </row>
    <row r="11325" spans="3:4">
      <c r="C11325">
        <v>11324</v>
      </c>
      <c r="D11325">
        <f>IF('Dobór mocy zestawu'!$E$6&gt;=Arkusz2!C11325,"CPV 15",0)</f>
        <v>0</v>
      </c>
    </row>
    <row r="11326" spans="3:4">
      <c r="C11326">
        <v>11325</v>
      </c>
      <c r="D11326">
        <f>IF('Dobór mocy zestawu'!$E$6&gt;=Arkusz2!C11326,"CPV 15",0)</f>
        <v>0</v>
      </c>
    </row>
    <row r="11327" spans="3:4">
      <c r="C11327">
        <v>11326</v>
      </c>
      <c r="D11327">
        <f>IF('Dobór mocy zestawu'!$E$6&gt;=Arkusz2!C11327,"CPV 15",0)</f>
        <v>0</v>
      </c>
    </row>
    <row r="11328" spans="3:4">
      <c r="C11328">
        <v>11327</v>
      </c>
      <c r="D11328">
        <f>IF('Dobór mocy zestawu'!$E$6&gt;=Arkusz2!C11328,"CPV 15",0)</f>
        <v>0</v>
      </c>
    </row>
    <row r="11329" spans="3:4">
      <c r="C11329">
        <v>11328</v>
      </c>
      <c r="D11329">
        <f>IF('Dobór mocy zestawu'!$E$6&gt;=Arkusz2!C11329,"CPV 15",0)</f>
        <v>0</v>
      </c>
    </row>
    <row r="11330" spans="3:4">
      <c r="C11330">
        <v>11329</v>
      </c>
      <c r="D11330">
        <f>IF('Dobór mocy zestawu'!$E$6&gt;=Arkusz2!C11330,"CPV 15",0)</f>
        <v>0</v>
      </c>
    </row>
    <row r="11331" spans="3:4">
      <c r="C11331">
        <v>11330</v>
      </c>
      <c r="D11331">
        <f>IF('Dobór mocy zestawu'!$E$6&gt;=Arkusz2!C11331,"CPV 15",0)</f>
        <v>0</v>
      </c>
    </row>
    <row r="11332" spans="3:4">
      <c r="C11332">
        <v>11331</v>
      </c>
      <c r="D11332">
        <f>IF('Dobór mocy zestawu'!$E$6&gt;=Arkusz2!C11332,"CPV 15",0)</f>
        <v>0</v>
      </c>
    </row>
    <row r="11333" spans="3:4">
      <c r="C11333">
        <v>11332</v>
      </c>
      <c r="D11333">
        <f>IF('Dobór mocy zestawu'!$E$6&gt;=Arkusz2!C11333,"CPV 15",0)</f>
        <v>0</v>
      </c>
    </row>
    <row r="11334" spans="3:4">
      <c r="C11334">
        <v>11333</v>
      </c>
      <c r="D11334">
        <f>IF('Dobór mocy zestawu'!$E$6&gt;=Arkusz2!C11334,"CPV 15",0)</f>
        <v>0</v>
      </c>
    </row>
    <row r="11335" spans="3:4">
      <c r="C11335">
        <v>11334</v>
      </c>
      <c r="D11335">
        <f>IF('Dobór mocy zestawu'!$E$6&gt;=Arkusz2!C11335,"CPV 15",0)</f>
        <v>0</v>
      </c>
    </row>
    <row r="11336" spans="3:4">
      <c r="C11336">
        <v>11335</v>
      </c>
      <c r="D11336">
        <f>IF('Dobór mocy zestawu'!$E$6&gt;=Arkusz2!C11336,"CPV 15",0)</f>
        <v>0</v>
      </c>
    </row>
    <row r="11337" spans="3:4">
      <c r="C11337">
        <v>11336</v>
      </c>
      <c r="D11337">
        <f>IF('Dobór mocy zestawu'!$E$6&gt;=Arkusz2!C11337,"CPV 15",0)</f>
        <v>0</v>
      </c>
    </row>
    <row r="11338" spans="3:4">
      <c r="C11338">
        <v>11337</v>
      </c>
      <c r="D11338">
        <f>IF('Dobór mocy zestawu'!$E$6&gt;=Arkusz2!C11338,"CPV 15",0)</f>
        <v>0</v>
      </c>
    </row>
    <row r="11339" spans="3:4">
      <c r="C11339">
        <v>11338</v>
      </c>
      <c r="D11339">
        <f>IF('Dobór mocy zestawu'!$E$6&gt;=Arkusz2!C11339,"CPV 15",0)</f>
        <v>0</v>
      </c>
    </row>
    <row r="11340" spans="3:4">
      <c r="C11340">
        <v>11339</v>
      </c>
      <c r="D11340">
        <f>IF('Dobór mocy zestawu'!$E$6&gt;=Arkusz2!C11340,"CPV 15",0)</f>
        <v>0</v>
      </c>
    </row>
    <row r="11341" spans="3:4">
      <c r="C11341">
        <v>11340</v>
      </c>
      <c r="D11341">
        <f>IF('Dobór mocy zestawu'!$E$6&gt;=Arkusz2!C11341,"CPV 15",0)</f>
        <v>0</v>
      </c>
    </row>
    <row r="11342" spans="3:4">
      <c r="C11342">
        <v>11341</v>
      </c>
      <c r="D11342">
        <f>IF('Dobór mocy zestawu'!$E$6&gt;=Arkusz2!C11342,"CPV 15",0)</f>
        <v>0</v>
      </c>
    </row>
    <row r="11343" spans="3:4">
      <c r="C11343">
        <v>11342</v>
      </c>
      <c r="D11343">
        <f>IF('Dobór mocy zestawu'!$E$6&gt;=Arkusz2!C11343,"CPV 15",0)</f>
        <v>0</v>
      </c>
    </row>
    <row r="11344" spans="3:4">
      <c r="C11344">
        <v>11343</v>
      </c>
      <c r="D11344">
        <f>IF('Dobór mocy zestawu'!$E$6&gt;=Arkusz2!C11344,"CPV 15",0)</f>
        <v>0</v>
      </c>
    </row>
    <row r="11345" spans="3:4">
      <c r="C11345">
        <v>11344</v>
      </c>
      <c r="D11345">
        <f>IF('Dobór mocy zestawu'!$E$6&gt;=Arkusz2!C11345,"CPV 15",0)</f>
        <v>0</v>
      </c>
    </row>
    <row r="11346" spans="3:4">
      <c r="C11346">
        <v>11345</v>
      </c>
      <c r="D11346">
        <f>IF('Dobór mocy zestawu'!$E$6&gt;=Arkusz2!C11346,"CPV 15",0)</f>
        <v>0</v>
      </c>
    </row>
    <row r="11347" spans="3:4">
      <c r="C11347">
        <v>11346</v>
      </c>
      <c r="D11347">
        <f>IF('Dobór mocy zestawu'!$E$6&gt;=Arkusz2!C11347,"CPV 15",0)</f>
        <v>0</v>
      </c>
    </row>
    <row r="11348" spans="3:4">
      <c r="C11348">
        <v>11347</v>
      </c>
      <c r="D11348">
        <f>IF('Dobór mocy zestawu'!$E$6&gt;=Arkusz2!C11348,"CPV 15",0)</f>
        <v>0</v>
      </c>
    </row>
    <row r="11349" spans="3:4">
      <c r="C11349">
        <v>11348</v>
      </c>
      <c r="D11349">
        <f>IF('Dobór mocy zestawu'!$E$6&gt;=Arkusz2!C11349,"CPV 15",0)</f>
        <v>0</v>
      </c>
    </row>
    <row r="11350" spans="3:4">
      <c r="C11350">
        <v>11349</v>
      </c>
      <c r="D11350">
        <f>IF('Dobór mocy zestawu'!$E$6&gt;=Arkusz2!C11350,"CPV 15",0)</f>
        <v>0</v>
      </c>
    </row>
    <row r="11351" spans="3:4">
      <c r="C11351">
        <v>11350</v>
      </c>
      <c r="D11351">
        <f>IF('Dobór mocy zestawu'!$E$6&gt;=Arkusz2!C11351,"CPV 15",0)</f>
        <v>0</v>
      </c>
    </row>
    <row r="11352" spans="3:4">
      <c r="C11352">
        <v>11351</v>
      </c>
      <c r="D11352">
        <f>IF('Dobór mocy zestawu'!$E$6&gt;=Arkusz2!C11352,"CPV 15",0)</f>
        <v>0</v>
      </c>
    </row>
    <row r="11353" spans="3:4">
      <c r="C11353">
        <v>11352</v>
      </c>
      <c r="D11353">
        <f>IF('Dobór mocy zestawu'!$E$6&gt;=Arkusz2!C11353,"CPV 15",0)</f>
        <v>0</v>
      </c>
    </row>
    <row r="11354" spans="3:4">
      <c r="C11354">
        <v>11353</v>
      </c>
      <c r="D11354">
        <f>IF('Dobór mocy zestawu'!$E$6&gt;=Arkusz2!C11354,"CPV 15",0)</f>
        <v>0</v>
      </c>
    </row>
    <row r="11355" spans="3:4">
      <c r="C11355">
        <v>11354</v>
      </c>
      <c r="D11355">
        <f>IF('Dobór mocy zestawu'!$E$6&gt;=Arkusz2!C11355,"CPV 15",0)</f>
        <v>0</v>
      </c>
    </row>
    <row r="11356" spans="3:4">
      <c r="C11356">
        <v>11355</v>
      </c>
      <c r="D11356">
        <f>IF('Dobór mocy zestawu'!$E$6&gt;=Arkusz2!C11356,"CPV 15",0)</f>
        <v>0</v>
      </c>
    </row>
    <row r="11357" spans="3:4">
      <c r="C11357">
        <v>11356</v>
      </c>
      <c r="D11357">
        <f>IF('Dobór mocy zestawu'!$E$6&gt;=Arkusz2!C11357,"CPV 15",0)</f>
        <v>0</v>
      </c>
    </row>
    <row r="11358" spans="3:4">
      <c r="C11358">
        <v>11357</v>
      </c>
      <c r="D11358">
        <f>IF('Dobór mocy zestawu'!$E$6&gt;=Arkusz2!C11358,"CPV 15",0)</f>
        <v>0</v>
      </c>
    </row>
    <row r="11359" spans="3:4">
      <c r="C11359">
        <v>11358</v>
      </c>
      <c r="D11359">
        <f>IF('Dobór mocy zestawu'!$E$6&gt;=Arkusz2!C11359,"CPV 15",0)</f>
        <v>0</v>
      </c>
    </row>
    <row r="11360" spans="3:4">
      <c r="C11360">
        <v>11359</v>
      </c>
      <c r="D11360">
        <f>IF('Dobór mocy zestawu'!$E$6&gt;=Arkusz2!C11360,"CPV 15",0)</f>
        <v>0</v>
      </c>
    </row>
    <row r="11361" spans="3:4">
      <c r="C11361">
        <v>11360</v>
      </c>
      <c r="D11361">
        <f>IF('Dobór mocy zestawu'!$E$6&gt;=Arkusz2!C11361,"CPV 15",0)</f>
        <v>0</v>
      </c>
    </row>
    <row r="11362" spans="3:4">
      <c r="C11362">
        <v>11361</v>
      </c>
      <c r="D11362">
        <f>IF('Dobór mocy zestawu'!$E$6&gt;=Arkusz2!C11362,"CPV 15",0)</f>
        <v>0</v>
      </c>
    </row>
    <row r="11363" spans="3:4">
      <c r="C11363">
        <v>11362</v>
      </c>
      <c r="D11363">
        <f>IF('Dobór mocy zestawu'!$E$6&gt;=Arkusz2!C11363,"CPV 15",0)</f>
        <v>0</v>
      </c>
    </row>
    <row r="11364" spans="3:4">
      <c r="C11364">
        <v>11363</v>
      </c>
      <c r="D11364">
        <f>IF('Dobór mocy zestawu'!$E$6&gt;=Arkusz2!C11364,"CPV 15",0)</f>
        <v>0</v>
      </c>
    </row>
    <row r="11365" spans="3:4">
      <c r="C11365">
        <v>11364</v>
      </c>
      <c r="D11365">
        <f>IF('Dobór mocy zestawu'!$E$6&gt;=Arkusz2!C11365,"CPV 15",0)</f>
        <v>0</v>
      </c>
    </row>
    <row r="11366" spans="3:4">
      <c r="C11366">
        <v>11365</v>
      </c>
      <c r="D11366">
        <f>IF('Dobór mocy zestawu'!$E$6&gt;=Arkusz2!C11366,"CPV 15",0)</f>
        <v>0</v>
      </c>
    </row>
    <row r="11367" spans="3:4">
      <c r="C11367">
        <v>11366</v>
      </c>
      <c r="D11367">
        <f>IF('Dobór mocy zestawu'!$E$6&gt;=Arkusz2!C11367,"CPV 15",0)</f>
        <v>0</v>
      </c>
    </row>
    <row r="11368" spans="3:4">
      <c r="C11368">
        <v>11367</v>
      </c>
      <c r="D11368">
        <f>IF('Dobór mocy zestawu'!$E$6&gt;=Arkusz2!C11368,"CPV 15",0)</f>
        <v>0</v>
      </c>
    </row>
    <row r="11369" spans="3:4">
      <c r="C11369">
        <v>11368</v>
      </c>
      <c r="D11369">
        <f>IF('Dobór mocy zestawu'!$E$6&gt;=Arkusz2!C11369,"CPV 15",0)</f>
        <v>0</v>
      </c>
    </row>
    <row r="11370" spans="3:4">
      <c r="C11370">
        <v>11369</v>
      </c>
      <c r="D11370">
        <f>IF('Dobór mocy zestawu'!$E$6&gt;=Arkusz2!C11370,"CPV 15",0)</f>
        <v>0</v>
      </c>
    </row>
    <row r="11371" spans="3:4">
      <c r="C11371">
        <v>11370</v>
      </c>
      <c r="D11371">
        <f>IF('Dobór mocy zestawu'!$E$6&gt;=Arkusz2!C11371,"CPV 15",0)</f>
        <v>0</v>
      </c>
    </row>
    <row r="11372" spans="3:4">
      <c r="C11372">
        <v>11371</v>
      </c>
      <c r="D11372">
        <f>IF('Dobór mocy zestawu'!$E$6&gt;=Arkusz2!C11372,"CPV 15",0)</f>
        <v>0</v>
      </c>
    </row>
    <row r="11373" spans="3:4">
      <c r="C11373">
        <v>11372</v>
      </c>
      <c r="D11373">
        <f>IF('Dobór mocy zestawu'!$E$6&gt;=Arkusz2!C11373,"CPV 15",0)</f>
        <v>0</v>
      </c>
    </row>
    <row r="11374" spans="3:4">
      <c r="C11374">
        <v>11373</v>
      </c>
      <c r="D11374">
        <f>IF('Dobór mocy zestawu'!$E$6&gt;=Arkusz2!C11374,"CPV 15",0)</f>
        <v>0</v>
      </c>
    </row>
    <row r="11375" spans="3:4">
      <c r="C11375">
        <v>11374</v>
      </c>
      <c r="D11375">
        <f>IF('Dobór mocy zestawu'!$E$6&gt;=Arkusz2!C11375,"CPV 15",0)</f>
        <v>0</v>
      </c>
    </row>
    <row r="11376" spans="3:4">
      <c r="C11376">
        <v>11375</v>
      </c>
      <c r="D11376">
        <f>IF('Dobór mocy zestawu'!$E$6&gt;=Arkusz2!C11376,"CPV 15",0)</f>
        <v>0</v>
      </c>
    </row>
    <row r="11377" spans="3:4">
      <c r="C11377">
        <v>11376</v>
      </c>
      <c r="D11377">
        <f>IF('Dobór mocy zestawu'!$E$6&gt;=Arkusz2!C11377,"CPV 15",0)</f>
        <v>0</v>
      </c>
    </row>
    <row r="11378" spans="3:4">
      <c r="C11378">
        <v>11377</v>
      </c>
      <c r="D11378">
        <f>IF('Dobór mocy zestawu'!$E$6&gt;=Arkusz2!C11378,"CPV 15",0)</f>
        <v>0</v>
      </c>
    </row>
    <row r="11379" spans="3:4">
      <c r="C11379">
        <v>11378</v>
      </c>
      <c r="D11379">
        <f>IF('Dobór mocy zestawu'!$E$6&gt;=Arkusz2!C11379,"CPV 15",0)</f>
        <v>0</v>
      </c>
    </row>
    <row r="11380" spans="3:4">
      <c r="C11380">
        <v>11379</v>
      </c>
      <c r="D11380">
        <f>IF('Dobór mocy zestawu'!$E$6&gt;=Arkusz2!C11380,"CPV 15",0)</f>
        <v>0</v>
      </c>
    </row>
    <row r="11381" spans="3:4">
      <c r="C11381">
        <v>11380</v>
      </c>
      <c r="D11381">
        <f>IF('Dobór mocy zestawu'!$E$6&gt;=Arkusz2!C11381,"CPV 15",0)</f>
        <v>0</v>
      </c>
    </row>
    <row r="11382" spans="3:4">
      <c r="C11382">
        <v>11381</v>
      </c>
      <c r="D11382">
        <f>IF('Dobór mocy zestawu'!$E$6&gt;=Arkusz2!C11382,"CPV 15",0)</f>
        <v>0</v>
      </c>
    </row>
    <row r="11383" spans="3:4">
      <c r="C11383">
        <v>11382</v>
      </c>
      <c r="D11383">
        <f>IF('Dobór mocy zestawu'!$E$6&gt;=Arkusz2!C11383,"CPV 15",0)</f>
        <v>0</v>
      </c>
    </row>
    <row r="11384" spans="3:4">
      <c r="C11384">
        <v>11383</v>
      </c>
      <c r="D11384">
        <f>IF('Dobór mocy zestawu'!$E$6&gt;=Arkusz2!C11384,"CPV 15",0)</f>
        <v>0</v>
      </c>
    </row>
    <row r="11385" spans="3:4">
      <c r="C11385">
        <v>11384</v>
      </c>
      <c r="D11385">
        <f>IF('Dobór mocy zestawu'!$E$6&gt;=Arkusz2!C11385,"CPV 15",0)</f>
        <v>0</v>
      </c>
    </row>
    <row r="11386" spans="3:4">
      <c r="C11386">
        <v>11385</v>
      </c>
      <c r="D11386">
        <f>IF('Dobór mocy zestawu'!$E$6&gt;=Arkusz2!C11386,"CPV 15",0)</f>
        <v>0</v>
      </c>
    </row>
    <row r="11387" spans="3:4">
      <c r="C11387">
        <v>11386</v>
      </c>
      <c r="D11387">
        <f>IF('Dobór mocy zestawu'!$E$6&gt;=Arkusz2!C11387,"CPV 15",0)</f>
        <v>0</v>
      </c>
    </row>
    <row r="11388" spans="3:4">
      <c r="C11388">
        <v>11387</v>
      </c>
      <c r="D11388">
        <f>IF('Dobór mocy zestawu'!$E$6&gt;=Arkusz2!C11388,"CPV 15",0)</f>
        <v>0</v>
      </c>
    </row>
    <row r="11389" spans="3:4">
      <c r="C11389">
        <v>11388</v>
      </c>
      <c r="D11389">
        <f>IF('Dobór mocy zestawu'!$E$6&gt;=Arkusz2!C11389,"CPV 15",0)</f>
        <v>0</v>
      </c>
    </row>
    <row r="11390" spans="3:4">
      <c r="C11390">
        <v>11389</v>
      </c>
      <c r="D11390">
        <f>IF('Dobór mocy zestawu'!$E$6&gt;=Arkusz2!C11390,"CPV 15",0)</f>
        <v>0</v>
      </c>
    </row>
    <row r="11391" spans="3:4">
      <c r="C11391">
        <v>11390</v>
      </c>
      <c r="D11391">
        <f>IF('Dobór mocy zestawu'!$E$6&gt;=Arkusz2!C11391,"CPV 15",0)</f>
        <v>0</v>
      </c>
    </row>
    <row r="11392" spans="3:4">
      <c r="C11392">
        <v>11391</v>
      </c>
      <c r="D11392">
        <f>IF('Dobór mocy zestawu'!$E$6&gt;=Arkusz2!C11392,"CPV 15",0)</f>
        <v>0</v>
      </c>
    </row>
    <row r="11393" spans="3:4">
      <c r="C11393">
        <v>11392</v>
      </c>
      <c r="D11393">
        <f>IF('Dobór mocy zestawu'!$E$6&gt;=Arkusz2!C11393,"CPV 15",0)</f>
        <v>0</v>
      </c>
    </row>
    <row r="11394" spans="3:4">
      <c r="C11394">
        <v>11393</v>
      </c>
      <c r="D11394">
        <f>IF('Dobór mocy zestawu'!$E$6&gt;=Arkusz2!C11394,"CPV 15",0)</f>
        <v>0</v>
      </c>
    </row>
    <row r="11395" spans="3:4">
      <c r="C11395">
        <v>11394</v>
      </c>
      <c r="D11395">
        <f>IF('Dobór mocy zestawu'!$E$6&gt;=Arkusz2!C11395,"CPV 15",0)</f>
        <v>0</v>
      </c>
    </row>
    <row r="11396" spans="3:4">
      <c r="C11396">
        <v>11395</v>
      </c>
      <c r="D11396">
        <f>IF('Dobór mocy zestawu'!$E$6&gt;=Arkusz2!C11396,"CPV 15",0)</f>
        <v>0</v>
      </c>
    </row>
    <row r="11397" spans="3:4">
      <c r="C11397">
        <v>11396</v>
      </c>
      <c r="D11397">
        <f>IF('Dobór mocy zestawu'!$E$6&gt;=Arkusz2!C11397,"CPV 15",0)</f>
        <v>0</v>
      </c>
    </row>
    <row r="11398" spans="3:4">
      <c r="C11398">
        <v>11397</v>
      </c>
      <c r="D11398">
        <f>IF('Dobór mocy zestawu'!$E$6&gt;=Arkusz2!C11398,"CPV 15",0)</f>
        <v>0</v>
      </c>
    </row>
    <row r="11399" spans="3:4">
      <c r="C11399">
        <v>11398</v>
      </c>
      <c r="D11399">
        <f>IF('Dobór mocy zestawu'!$E$6&gt;=Arkusz2!C11399,"CPV 15",0)</f>
        <v>0</v>
      </c>
    </row>
    <row r="11400" spans="3:4">
      <c r="C11400">
        <v>11399</v>
      </c>
      <c r="D11400">
        <f>IF('Dobór mocy zestawu'!$E$6&gt;=Arkusz2!C11400,"CPV 15",0)</f>
        <v>0</v>
      </c>
    </row>
    <row r="11401" spans="3:4">
      <c r="C11401">
        <v>11400</v>
      </c>
      <c r="D11401">
        <f>IF('Dobór mocy zestawu'!$E$6&gt;=Arkusz2!C11401,"CPV 15",0)</f>
        <v>0</v>
      </c>
    </row>
    <row r="11402" spans="3:4">
      <c r="C11402">
        <v>11401</v>
      </c>
      <c r="D11402">
        <f>IF('Dobór mocy zestawu'!$E$6&gt;=Arkusz2!C11402,"CPV 15",0)</f>
        <v>0</v>
      </c>
    </row>
    <row r="11403" spans="3:4">
      <c r="C11403">
        <v>11402</v>
      </c>
      <c r="D11403">
        <f>IF('Dobór mocy zestawu'!$E$6&gt;=Arkusz2!C11403,"CPV 15",0)</f>
        <v>0</v>
      </c>
    </row>
    <row r="11404" spans="3:4">
      <c r="C11404">
        <v>11403</v>
      </c>
      <c r="D11404">
        <f>IF('Dobór mocy zestawu'!$E$6&gt;=Arkusz2!C11404,"CPV 15",0)</f>
        <v>0</v>
      </c>
    </row>
    <row r="11405" spans="3:4">
      <c r="C11405">
        <v>11404</v>
      </c>
      <c r="D11405">
        <f>IF('Dobór mocy zestawu'!$E$6&gt;=Arkusz2!C11405,"CPV 15",0)</f>
        <v>0</v>
      </c>
    </row>
    <row r="11406" spans="3:4">
      <c r="C11406">
        <v>11405</v>
      </c>
      <c r="D11406">
        <f>IF('Dobór mocy zestawu'!$E$6&gt;=Arkusz2!C11406,"CPV 15",0)</f>
        <v>0</v>
      </c>
    </row>
    <row r="11407" spans="3:4">
      <c r="C11407">
        <v>11406</v>
      </c>
      <c r="D11407">
        <f>IF('Dobór mocy zestawu'!$E$6&gt;=Arkusz2!C11407,"CPV 15",0)</f>
        <v>0</v>
      </c>
    </row>
    <row r="11408" spans="3:4">
      <c r="C11408">
        <v>11407</v>
      </c>
      <c r="D11408">
        <f>IF('Dobór mocy zestawu'!$E$6&gt;=Arkusz2!C11408,"CPV 15",0)</f>
        <v>0</v>
      </c>
    </row>
    <row r="11409" spans="3:4">
      <c r="C11409">
        <v>11408</v>
      </c>
      <c r="D11409">
        <f>IF('Dobór mocy zestawu'!$E$6&gt;=Arkusz2!C11409,"CPV 15",0)</f>
        <v>0</v>
      </c>
    </row>
    <row r="11410" spans="3:4">
      <c r="C11410">
        <v>11409</v>
      </c>
      <c r="D11410">
        <f>IF('Dobór mocy zestawu'!$E$6&gt;=Arkusz2!C11410,"CPV 15",0)</f>
        <v>0</v>
      </c>
    </row>
    <row r="11411" spans="3:4">
      <c r="C11411">
        <v>11410</v>
      </c>
      <c r="D11411">
        <f>IF('Dobór mocy zestawu'!$E$6&gt;=Arkusz2!C11411,"CPV 15",0)</f>
        <v>0</v>
      </c>
    </row>
    <row r="11412" spans="3:4">
      <c r="C11412">
        <v>11411</v>
      </c>
      <c r="D11412">
        <f>IF('Dobór mocy zestawu'!$E$6&gt;=Arkusz2!C11412,"CPV 15",0)</f>
        <v>0</v>
      </c>
    </row>
    <row r="11413" spans="3:4">
      <c r="C11413">
        <v>11412</v>
      </c>
      <c r="D11413">
        <f>IF('Dobór mocy zestawu'!$E$6&gt;=Arkusz2!C11413,"CPV 15",0)</f>
        <v>0</v>
      </c>
    </row>
    <row r="11414" spans="3:4">
      <c r="C11414">
        <v>11413</v>
      </c>
      <c r="D11414">
        <f>IF('Dobór mocy zestawu'!$E$6&gt;=Arkusz2!C11414,"CPV 15",0)</f>
        <v>0</v>
      </c>
    </row>
    <row r="11415" spans="3:4">
      <c r="C11415">
        <v>11414</v>
      </c>
      <c r="D11415">
        <f>IF('Dobór mocy zestawu'!$E$6&gt;=Arkusz2!C11415,"CPV 15",0)</f>
        <v>0</v>
      </c>
    </row>
    <row r="11416" spans="3:4">
      <c r="C11416">
        <v>11415</v>
      </c>
      <c r="D11416">
        <f>IF('Dobór mocy zestawu'!$E$6&gt;=Arkusz2!C11416,"CPV 15",0)</f>
        <v>0</v>
      </c>
    </row>
    <row r="11417" spans="3:4">
      <c r="C11417">
        <v>11416</v>
      </c>
      <c r="D11417">
        <f>IF('Dobór mocy zestawu'!$E$6&gt;=Arkusz2!C11417,"CPV 15",0)</f>
        <v>0</v>
      </c>
    </row>
    <row r="11418" spans="3:4">
      <c r="C11418">
        <v>11417</v>
      </c>
      <c r="D11418">
        <f>IF('Dobór mocy zestawu'!$E$6&gt;=Arkusz2!C11418,"CPV 15",0)</f>
        <v>0</v>
      </c>
    </row>
    <row r="11419" spans="3:4">
      <c r="C11419">
        <v>11418</v>
      </c>
      <c r="D11419">
        <f>IF('Dobór mocy zestawu'!$E$6&gt;=Arkusz2!C11419,"CPV 15",0)</f>
        <v>0</v>
      </c>
    </row>
    <row r="11420" spans="3:4">
      <c r="C11420">
        <v>11419</v>
      </c>
      <c r="D11420">
        <f>IF('Dobór mocy zestawu'!$E$6&gt;=Arkusz2!C11420,"CPV 15",0)</f>
        <v>0</v>
      </c>
    </row>
    <row r="11421" spans="3:4">
      <c r="C11421">
        <v>11420</v>
      </c>
      <c r="D11421">
        <f>IF('Dobór mocy zestawu'!$E$6&gt;=Arkusz2!C11421,"CPV 15",0)</f>
        <v>0</v>
      </c>
    </row>
    <row r="11422" spans="3:4">
      <c r="C11422">
        <v>11421</v>
      </c>
      <c r="D11422">
        <f>IF('Dobór mocy zestawu'!$E$6&gt;=Arkusz2!C11422,"CPV 15",0)</f>
        <v>0</v>
      </c>
    </row>
    <row r="11423" spans="3:4">
      <c r="C11423">
        <v>11422</v>
      </c>
      <c r="D11423">
        <f>IF('Dobór mocy zestawu'!$E$6&gt;=Arkusz2!C11423,"CPV 15",0)</f>
        <v>0</v>
      </c>
    </row>
    <row r="11424" spans="3:4">
      <c r="C11424">
        <v>11423</v>
      </c>
      <c r="D11424">
        <f>IF('Dobór mocy zestawu'!$E$6&gt;=Arkusz2!C11424,"CPV 15",0)</f>
        <v>0</v>
      </c>
    </row>
    <row r="11425" spans="3:4">
      <c r="C11425">
        <v>11424</v>
      </c>
      <c r="D11425">
        <f>IF('Dobór mocy zestawu'!$E$6&gt;=Arkusz2!C11425,"CPV 15",0)</f>
        <v>0</v>
      </c>
    </row>
    <row r="11426" spans="3:4">
      <c r="C11426">
        <v>11425</v>
      </c>
      <c r="D11426">
        <f>IF('Dobór mocy zestawu'!$E$6&gt;=Arkusz2!C11426,"CPV 15",0)</f>
        <v>0</v>
      </c>
    </row>
    <row r="11427" spans="3:4">
      <c r="C11427">
        <v>11426</v>
      </c>
      <c r="D11427">
        <f>IF('Dobór mocy zestawu'!$E$6&gt;=Arkusz2!C11427,"CPV 15",0)</f>
        <v>0</v>
      </c>
    </row>
    <row r="11428" spans="3:4">
      <c r="C11428">
        <v>11427</v>
      </c>
      <c r="D11428">
        <f>IF('Dobór mocy zestawu'!$E$6&gt;=Arkusz2!C11428,"CPV 15",0)</f>
        <v>0</v>
      </c>
    </row>
    <row r="11429" spans="3:4">
      <c r="C11429">
        <v>11428</v>
      </c>
      <c r="D11429">
        <f>IF('Dobór mocy zestawu'!$E$6&gt;=Arkusz2!C11429,"CPV 15",0)</f>
        <v>0</v>
      </c>
    </row>
    <row r="11430" spans="3:4">
      <c r="C11430">
        <v>11429</v>
      </c>
      <c r="D11430">
        <f>IF('Dobór mocy zestawu'!$E$6&gt;=Arkusz2!C11430,"CPV 15",0)</f>
        <v>0</v>
      </c>
    </row>
    <row r="11431" spans="3:4">
      <c r="C11431">
        <v>11430</v>
      </c>
      <c r="D11431">
        <f>IF('Dobór mocy zestawu'!$E$6&gt;=Arkusz2!C11431,"CPV 15",0)</f>
        <v>0</v>
      </c>
    </row>
    <row r="11432" spans="3:4">
      <c r="C11432">
        <v>11431</v>
      </c>
      <c r="D11432">
        <f>IF('Dobór mocy zestawu'!$E$6&gt;=Arkusz2!C11432,"CPV 15",0)</f>
        <v>0</v>
      </c>
    </row>
    <row r="11433" spans="3:4">
      <c r="C11433">
        <v>11432</v>
      </c>
      <c r="D11433">
        <f>IF('Dobór mocy zestawu'!$E$6&gt;=Arkusz2!C11433,"CPV 15",0)</f>
        <v>0</v>
      </c>
    </row>
    <row r="11434" spans="3:4">
      <c r="C11434">
        <v>11433</v>
      </c>
      <c r="D11434">
        <f>IF('Dobór mocy zestawu'!$E$6&gt;=Arkusz2!C11434,"CPV 15",0)</f>
        <v>0</v>
      </c>
    </row>
    <row r="11435" spans="3:4">
      <c r="C11435">
        <v>11434</v>
      </c>
      <c r="D11435">
        <f>IF('Dobór mocy zestawu'!$E$6&gt;=Arkusz2!C11435,"CPV 15",0)</f>
        <v>0</v>
      </c>
    </row>
    <row r="11436" spans="3:4">
      <c r="C11436">
        <v>11435</v>
      </c>
      <c r="D11436">
        <f>IF('Dobór mocy zestawu'!$E$6&gt;=Arkusz2!C11436,"CPV 15",0)</f>
        <v>0</v>
      </c>
    </row>
    <row r="11437" spans="3:4">
      <c r="C11437">
        <v>11436</v>
      </c>
      <c r="D11437">
        <f>IF('Dobór mocy zestawu'!$E$6&gt;=Arkusz2!C11437,"CPV 15",0)</f>
        <v>0</v>
      </c>
    </row>
    <row r="11438" spans="3:4">
      <c r="C11438">
        <v>11437</v>
      </c>
      <c r="D11438">
        <f>IF('Dobór mocy zestawu'!$E$6&gt;=Arkusz2!C11438,"CPV 15",0)</f>
        <v>0</v>
      </c>
    </row>
    <row r="11439" spans="3:4">
      <c r="C11439">
        <v>11438</v>
      </c>
      <c r="D11439">
        <f>IF('Dobór mocy zestawu'!$E$6&gt;=Arkusz2!C11439,"CPV 15",0)</f>
        <v>0</v>
      </c>
    </row>
    <row r="11440" spans="3:4">
      <c r="C11440">
        <v>11439</v>
      </c>
      <c r="D11440">
        <f>IF('Dobór mocy zestawu'!$E$6&gt;=Arkusz2!C11440,"CPV 15",0)</f>
        <v>0</v>
      </c>
    </row>
    <row r="11441" spans="3:4">
      <c r="C11441">
        <v>11440</v>
      </c>
      <c r="D11441">
        <f>IF('Dobór mocy zestawu'!$E$6&gt;=Arkusz2!C11441,"CPV 15",0)</f>
        <v>0</v>
      </c>
    </row>
    <row r="11442" spans="3:4">
      <c r="C11442">
        <v>11441</v>
      </c>
      <c r="D11442">
        <f>IF('Dobór mocy zestawu'!$E$6&gt;=Arkusz2!C11442,"CPV 15",0)</f>
        <v>0</v>
      </c>
    </row>
    <row r="11443" spans="3:4">
      <c r="C11443">
        <v>11442</v>
      </c>
      <c r="D11443">
        <f>IF('Dobór mocy zestawu'!$E$6&gt;=Arkusz2!C11443,"CPV 15",0)</f>
        <v>0</v>
      </c>
    </row>
    <row r="11444" spans="3:4">
      <c r="C11444">
        <v>11443</v>
      </c>
      <c r="D11444">
        <f>IF('Dobór mocy zestawu'!$E$6&gt;=Arkusz2!C11444,"CPV 15",0)</f>
        <v>0</v>
      </c>
    </row>
    <row r="11445" spans="3:4">
      <c r="C11445">
        <v>11444</v>
      </c>
      <c r="D11445">
        <f>IF('Dobór mocy zestawu'!$E$6&gt;=Arkusz2!C11445,"CPV 15",0)</f>
        <v>0</v>
      </c>
    </row>
    <row r="11446" spans="3:4">
      <c r="C11446">
        <v>11445</v>
      </c>
      <c r="D11446">
        <f>IF('Dobór mocy zestawu'!$E$6&gt;=Arkusz2!C11446,"CPV 15",0)</f>
        <v>0</v>
      </c>
    </row>
    <row r="11447" spans="3:4">
      <c r="C11447">
        <v>11446</v>
      </c>
      <c r="D11447">
        <f>IF('Dobór mocy zestawu'!$E$6&gt;=Arkusz2!C11447,"CPV 15",0)</f>
        <v>0</v>
      </c>
    </row>
    <row r="11448" spans="3:4">
      <c r="C11448">
        <v>11447</v>
      </c>
      <c r="D11448">
        <f>IF('Dobór mocy zestawu'!$E$6&gt;=Arkusz2!C11448,"CPV 15",0)</f>
        <v>0</v>
      </c>
    </row>
    <row r="11449" spans="3:4">
      <c r="C11449">
        <v>11448</v>
      </c>
      <c r="D11449">
        <f>IF('Dobór mocy zestawu'!$E$6&gt;=Arkusz2!C11449,"CPV 15",0)</f>
        <v>0</v>
      </c>
    </row>
    <row r="11450" spans="3:4">
      <c r="C11450">
        <v>11449</v>
      </c>
      <c r="D11450">
        <f>IF('Dobór mocy zestawu'!$E$6&gt;=Arkusz2!C11450,"CPV 15",0)</f>
        <v>0</v>
      </c>
    </row>
    <row r="11451" spans="3:4">
      <c r="C11451">
        <v>11450</v>
      </c>
      <c r="D11451">
        <f>IF('Dobór mocy zestawu'!$E$6&gt;=Arkusz2!C11451,"CPV 15",0)</f>
        <v>0</v>
      </c>
    </row>
    <row r="11452" spans="3:4">
      <c r="C11452">
        <v>11451</v>
      </c>
      <c r="D11452">
        <f>IF('Dobór mocy zestawu'!$E$6&gt;=Arkusz2!C11452,"CPV 15",0)</f>
        <v>0</v>
      </c>
    </row>
    <row r="11453" spans="3:4">
      <c r="C11453">
        <v>11452</v>
      </c>
      <c r="D11453">
        <f>IF('Dobór mocy zestawu'!$E$6&gt;=Arkusz2!C11453,"CPV 15",0)</f>
        <v>0</v>
      </c>
    </row>
    <row r="11454" spans="3:4">
      <c r="C11454">
        <v>11453</v>
      </c>
      <c r="D11454">
        <f>IF('Dobór mocy zestawu'!$E$6&gt;=Arkusz2!C11454,"CPV 15",0)</f>
        <v>0</v>
      </c>
    </row>
    <row r="11455" spans="3:4">
      <c r="C11455">
        <v>11454</v>
      </c>
      <c r="D11455">
        <f>IF('Dobór mocy zestawu'!$E$6&gt;=Arkusz2!C11455,"CPV 15",0)</f>
        <v>0</v>
      </c>
    </row>
    <row r="11456" spans="3:4">
      <c r="C11456">
        <v>11455</v>
      </c>
      <c r="D11456">
        <f>IF('Dobór mocy zestawu'!$E$6&gt;=Arkusz2!C11456,"CPV 15",0)</f>
        <v>0</v>
      </c>
    </row>
    <row r="11457" spans="3:4">
      <c r="C11457">
        <v>11456</v>
      </c>
      <c r="D11457">
        <f>IF('Dobór mocy zestawu'!$E$6&gt;=Arkusz2!C11457,"CPV 15",0)</f>
        <v>0</v>
      </c>
    </row>
    <row r="11458" spans="3:4">
      <c r="C11458">
        <v>11457</v>
      </c>
      <c r="D11458">
        <f>IF('Dobór mocy zestawu'!$E$6&gt;=Arkusz2!C11458,"CPV 15",0)</f>
        <v>0</v>
      </c>
    </row>
    <row r="11459" spans="3:4">
      <c r="C11459">
        <v>11458</v>
      </c>
      <c r="D11459">
        <f>IF('Dobór mocy zestawu'!$E$6&gt;=Arkusz2!C11459,"CPV 15",0)</f>
        <v>0</v>
      </c>
    </row>
    <row r="11460" spans="3:4">
      <c r="C11460">
        <v>11459</v>
      </c>
      <c r="D11460">
        <f>IF('Dobór mocy zestawu'!$E$6&gt;=Arkusz2!C11460,"CPV 15",0)</f>
        <v>0</v>
      </c>
    </row>
    <row r="11461" spans="3:4">
      <c r="C11461">
        <v>11460</v>
      </c>
      <c r="D11461">
        <f>IF('Dobór mocy zestawu'!$E$6&gt;=Arkusz2!C11461,"CPV 15",0)</f>
        <v>0</v>
      </c>
    </row>
    <row r="11462" spans="3:4">
      <c r="C11462">
        <v>11461</v>
      </c>
      <c r="D11462">
        <f>IF('Dobór mocy zestawu'!$E$6&gt;=Arkusz2!C11462,"CPV 15",0)</f>
        <v>0</v>
      </c>
    </row>
    <row r="11463" spans="3:4">
      <c r="C11463">
        <v>11462</v>
      </c>
      <c r="D11463">
        <f>IF('Dobór mocy zestawu'!$E$6&gt;=Arkusz2!C11463,"CPV 15",0)</f>
        <v>0</v>
      </c>
    </row>
    <row r="11464" spans="3:4">
      <c r="C11464">
        <v>11463</v>
      </c>
      <c r="D11464">
        <f>IF('Dobór mocy zestawu'!$E$6&gt;=Arkusz2!C11464,"CPV 15",0)</f>
        <v>0</v>
      </c>
    </row>
    <row r="11465" spans="3:4">
      <c r="C11465">
        <v>11464</v>
      </c>
      <c r="D11465">
        <f>IF('Dobór mocy zestawu'!$E$6&gt;=Arkusz2!C11465,"CPV 15",0)</f>
        <v>0</v>
      </c>
    </row>
    <row r="11466" spans="3:4">
      <c r="C11466">
        <v>11465</v>
      </c>
      <c r="D11466">
        <f>IF('Dobór mocy zestawu'!$E$6&gt;=Arkusz2!C11466,"CPV 15",0)</f>
        <v>0</v>
      </c>
    </row>
    <row r="11467" spans="3:4">
      <c r="C11467">
        <v>11466</v>
      </c>
      <c r="D11467">
        <f>IF('Dobór mocy zestawu'!$E$6&gt;=Arkusz2!C11467,"CPV 15",0)</f>
        <v>0</v>
      </c>
    </row>
    <row r="11468" spans="3:4">
      <c r="C11468">
        <v>11467</v>
      </c>
      <c r="D11468">
        <f>IF('Dobór mocy zestawu'!$E$6&gt;=Arkusz2!C11468,"CPV 15",0)</f>
        <v>0</v>
      </c>
    </row>
    <row r="11469" spans="3:4">
      <c r="C11469">
        <v>11468</v>
      </c>
      <c r="D11469">
        <f>IF('Dobór mocy zestawu'!$E$6&gt;=Arkusz2!C11469,"CPV 15",0)</f>
        <v>0</v>
      </c>
    </row>
    <row r="11470" spans="3:4">
      <c r="C11470">
        <v>11469</v>
      </c>
      <c r="D11470">
        <f>IF('Dobór mocy zestawu'!$E$6&gt;=Arkusz2!C11470,"CPV 15",0)</f>
        <v>0</v>
      </c>
    </row>
    <row r="11471" spans="3:4">
      <c r="C11471">
        <v>11470</v>
      </c>
      <c r="D11471">
        <f>IF('Dobór mocy zestawu'!$E$6&gt;=Arkusz2!C11471,"CPV 15",0)</f>
        <v>0</v>
      </c>
    </row>
    <row r="11472" spans="3:4">
      <c r="C11472">
        <v>11471</v>
      </c>
      <c r="D11472">
        <f>IF('Dobór mocy zestawu'!$E$6&gt;=Arkusz2!C11472,"CPV 15",0)</f>
        <v>0</v>
      </c>
    </row>
    <row r="11473" spans="3:4">
      <c r="C11473">
        <v>11472</v>
      </c>
      <c r="D11473">
        <f>IF('Dobór mocy zestawu'!$E$6&gt;=Arkusz2!C11473,"CPV 15",0)</f>
        <v>0</v>
      </c>
    </row>
    <row r="11474" spans="3:4">
      <c r="C11474">
        <v>11473</v>
      </c>
      <c r="D11474">
        <f>IF('Dobór mocy zestawu'!$E$6&gt;=Arkusz2!C11474,"CPV 15",0)</f>
        <v>0</v>
      </c>
    </row>
    <row r="11475" spans="3:4">
      <c r="C11475">
        <v>11474</v>
      </c>
      <c r="D11475">
        <f>IF('Dobór mocy zestawu'!$E$6&gt;=Arkusz2!C11475,"CPV 15",0)</f>
        <v>0</v>
      </c>
    </row>
    <row r="11476" spans="3:4">
      <c r="C11476">
        <v>11475</v>
      </c>
      <c r="D11476">
        <f>IF('Dobór mocy zestawu'!$E$6&gt;=Arkusz2!C11476,"CPV 15",0)</f>
        <v>0</v>
      </c>
    </row>
    <row r="11477" spans="3:4">
      <c r="C11477">
        <v>11476</v>
      </c>
      <c r="D11477">
        <f>IF('Dobór mocy zestawu'!$E$6&gt;=Arkusz2!C11477,"CPV 15",0)</f>
        <v>0</v>
      </c>
    </row>
    <row r="11478" spans="3:4">
      <c r="C11478">
        <v>11477</v>
      </c>
      <c r="D11478">
        <f>IF('Dobór mocy zestawu'!$E$6&gt;=Arkusz2!C11478,"CPV 15",0)</f>
        <v>0</v>
      </c>
    </row>
    <row r="11479" spans="3:4">
      <c r="C11479">
        <v>11478</v>
      </c>
      <c r="D11479">
        <f>IF('Dobór mocy zestawu'!$E$6&gt;=Arkusz2!C11479,"CPV 15",0)</f>
        <v>0</v>
      </c>
    </row>
    <row r="11480" spans="3:4">
      <c r="C11480">
        <v>11479</v>
      </c>
      <c r="D11480">
        <f>IF('Dobór mocy zestawu'!$E$6&gt;=Arkusz2!C11480,"CPV 15",0)</f>
        <v>0</v>
      </c>
    </row>
    <row r="11481" spans="3:4">
      <c r="C11481">
        <v>11480</v>
      </c>
      <c r="D11481">
        <f>IF('Dobór mocy zestawu'!$E$6&gt;=Arkusz2!C11481,"CPV 15",0)</f>
        <v>0</v>
      </c>
    </row>
    <row r="11482" spans="3:4">
      <c r="C11482">
        <v>11481</v>
      </c>
      <c r="D11482">
        <f>IF('Dobór mocy zestawu'!$E$6&gt;=Arkusz2!C11482,"CPV 15",0)</f>
        <v>0</v>
      </c>
    </row>
    <row r="11483" spans="3:4">
      <c r="C11483">
        <v>11482</v>
      </c>
      <c r="D11483">
        <f>IF('Dobór mocy zestawu'!$E$6&gt;=Arkusz2!C11483,"CPV 15",0)</f>
        <v>0</v>
      </c>
    </row>
    <row r="11484" spans="3:4">
      <c r="C11484">
        <v>11483</v>
      </c>
      <c r="D11484">
        <f>IF('Dobór mocy zestawu'!$E$6&gt;=Arkusz2!C11484,"CPV 15",0)</f>
        <v>0</v>
      </c>
    </row>
    <row r="11485" spans="3:4">
      <c r="C11485">
        <v>11484</v>
      </c>
      <c r="D11485">
        <f>IF('Dobór mocy zestawu'!$E$6&gt;=Arkusz2!C11485,"CPV 15",0)</f>
        <v>0</v>
      </c>
    </row>
    <row r="11486" spans="3:4">
      <c r="C11486">
        <v>11485</v>
      </c>
      <c r="D11486">
        <f>IF('Dobór mocy zestawu'!$E$6&gt;=Arkusz2!C11486,"CPV 15",0)</f>
        <v>0</v>
      </c>
    </row>
    <row r="11487" spans="3:4">
      <c r="C11487">
        <v>11486</v>
      </c>
      <c r="D11487">
        <f>IF('Dobór mocy zestawu'!$E$6&gt;=Arkusz2!C11487,"CPV 15",0)</f>
        <v>0</v>
      </c>
    </row>
    <row r="11488" spans="3:4">
      <c r="C11488">
        <v>11487</v>
      </c>
      <c r="D11488">
        <f>IF('Dobór mocy zestawu'!$E$6&gt;=Arkusz2!C11488,"CPV 15",0)</f>
        <v>0</v>
      </c>
    </row>
    <row r="11489" spans="3:4">
      <c r="C11489">
        <v>11488</v>
      </c>
      <c r="D11489">
        <f>IF('Dobór mocy zestawu'!$E$6&gt;=Arkusz2!C11489,"CPV 15",0)</f>
        <v>0</v>
      </c>
    </row>
    <row r="11490" spans="3:4">
      <c r="C11490">
        <v>11489</v>
      </c>
      <c r="D11490">
        <f>IF('Dobór mocy zestawu'!$E$6&gt;=Arkusz2!C11490,"CPV 15",0)</f>
        <v>0</v>
      </c>
    </row>
    <row r="11491" spans="3:4">
      <c r="C11491">
        <v>11490</v>
      </c>
      <c r="D11491">
        <f>IF('Dobór mocy zestawu'!$E$6&gt;=Arkusz2!C11491,"CPV 15",0)</f>
        <v>0</v>
      </c>
    </row>
    <row r="11492" spans="3:4">
      <c r="C11492">
        <v>11491</v>
      </c>
      <c r="D11492">
        <f>IF('Dobór mocy zestawu'!$E$6&gt;=Arkusz2!C11492,"CPV 15",0)</f>
        <v>0</v>
      </c>
    </row>
    <row r="11493" spans="3:4">
      <c r="C11493">
        <v>11492</v>
      </c>
      <c r="D11493">
        <f>IF('Dobór mocy zestawu'!$E$6&gt;=Arkusz2!C11493,"CPV 15",0)</f>
        <v>0</v>
      </c>
    </row>
    <row r="11494" spans="3:4">
      <c r="C11494">
        <v>11493</v>
      </c>
      <c r="D11494">
        <f>IF('Dobór mocy zestawu'!$E$6&gt;=Arkusz2!C11494,"CPV 15",0)</f>
        <v>0</v>
      </c>
    </row>
    <row r="11495" spans="3:4">
      <c r="C11495">
        <v>11494</v>
      </c>
      <c r="D11495">
        <f>IF('Dobór mocy zestawu'!$E$6&gt;=Arkusz2!C11495,"CPV 15",0)</f>
        <v>0</v>
      </c>
    </row>
    <row r="11496" spans="3:4">
      <c r="C11496">
        <v>11495</v>
      </c>
      <c r="D11496">
        <f>IF('Dobór mocy zestawu'!$E$6&gt;=Arkusz2!C11496,"CPV 15",0)</f>
        <v>0</v>
      </c>
    </row>
    <row r="11497" spans="3:4">
      <c r="C11497">
        <v>11496</v>
      </c>
      <c r="D11497">
        <f>IF('Dobór mocy zestawu'!$E$6&gt;=Arkusz2!C11497,"CPV 15",0)</f>
        <v>0</v>
      </c>
    </row>
    <row r="11498" spans="3:4">
      <c r="C11498">
        <v>11497</v>
      </c>
      <c r="D11498">
        <f>IF('Dobór mocy zestawu'!$E$6&gt;=Arkusz2!C11498,"CPV 15",0)</f>
        <v>0</v>
      </c>
    </row>
    <row r="11499" spans="3:4">
      <c r="C11499">
        <v>11498</v>
      </c>
      <c r="D11499">
        <f>IF('Dobór mocy zestawu'!$E$6&gt;=Arkusz2!C11499,"CPV 15",0)</f>
        <v>0</v>
      </c>
    </row>
    <row r="11500" spans="3:4">
      <c r="C11500">
        <v>11499</v>
      </c>
      <c r="D11500">
        <f>IF('Dobór mocy zestawu'!$E$6&gt;=Arkusz2!C11500,"CPV 15",0)</f>
        <v>0</v>
      </c>
    </row>
    <row r="11501" spans="3:4">
      <c r="C11501">
        <v>11500</v>
      </c>
      <c r="D11501">
        <f>IF('Dobór mocy zestawu'!$E$6&gt;=Arkusz2!C11501,"CPV 15",0)</f>
        <v>0</v>
      </c>
    </row>
    <row r="11502" spans="3:4">
      <c r="C11502">
        <v>11501</v>
      </c>
      <c r="D11502">
        <f>IF('Dobór mocy zestawu'!$E$6&gt;=Arkusz2!C11502,"CPV 15",0)</f>
        <v>0</v>
      </c>
    </row>
    <row r="11503" spans="3:4">
      <c r="C11503">
        <v>11502</v>
      </c>
      <c r="D11503">
        <f>IF('Dobór mocy zestawu'!$E$6&gt;=Arkusz2!C11503,"CPV 15",0)</f>
        <v>0</v>
      </c>
    </row>
    <row r="11504" spans="3:4">
      <c r="C11504">
        <v>11503</v>
      </c>
      <c r="D11504">
        <f>IF('Dobór mocy zestawu'!$E$6&gt;=Arkusz2!C11504,"CPV 15",0)</f>
        <v>0</v>
      </c>
    </row>
    <row r="11505" spans="3:4">
      <c r="C11505">
        <v>11504</v>
      </c>
      <c r="D11505">
        <f>IF('Dobór mocy zestawu'!$E$6&gt;=Arkusz2!C11505,"CPV 15",0)</f>
        <v>0</v>
      </c>
    </row>
    <row r="11506" spans="3:4">
      <c r="C11506">
        <v>11505</v>
      </c>
      <c r="D11506">
        <f>IF('Dobór mocy zestawu'!$E$6&gt;=Arkusz2!C11506,"CPV 15",0)</f>
        <v>0</v>
      </c>
    </row>
    <row r="11507" spans="3:4">
      <c r="C11507">
        <v>11506</v>
      </c>
      <c r="D11507">
        <f>IF('Dobór mocy zestawu'!$E$6&gt;=Arkusz2!C11507,"CPV 15",0)</f>
        <v>0</v>
      </c>
    </row>
    <row r="11508" spans="3:4">
      <c r="C11508">
        <v>11507</v>
      </c>
      <c r="D11508">
        <f>IF('Dobór mocy zestawu'!$E$6&gt;=Arkusz2!C11508,"CPV 15",0)</f>
        <v>0</v>
      </c>
    </row>
    <row r="11509" spans="3:4">
      <c r="C11509">
        <v>11508</v>
      </c>
      <c r="D11509">
        <f>IF('Dobór mocy zestawu'!$E$6&gt;=Arkusz2!C11509,"CPV 15",0)</f>
        <v>0</v>
      </c>
    </row>
    <row r="11510" spans="3:4">
      <c r="C11510">
        <v>11509</v>
      </c>
      <c r="D11510">
        <f>IF('Dobór mocy zestawu'!$E$6&gt;=Arkusz2!C11510,"CPV 15",0)</f>
        <v>0</v>
      </c>
    </row>
    <row r="11511" spans="3:4">
      <c r="C11511">
        <v>11510</v>
      </c>
      <c r="D11511">
        <f>IF('Dobór mocy zestawu'!$E$6&gt;=Arkusz2!C11511,"CPV 15",0)</f>
        <v>0</v>
      </c>
    </row>
    <row r="11512" spans="3:4">
      <c r="C11512">
        <v>11511</v>
      </c>
      <c r="D11512">
        <f>IF('Dobór mocy zestawu'!$E$6&gt;=Arkusz2!C11512,"CPV 15",0)</f>
        <v>0</v>
      </c>
    </row>
    <row r="11513" spans="3:4">
      <c r="C11513">
        <v>11512</v>
      </c>
      <c r="D11513">
        <f>IF('Dobór mocy zestawu'!$E$6&gt;=Arkusz2!C11513,"CPV 15",0)</f>
        <v>0</v>
      </c>
    </row>
    <row r="11514" spans="3:4">
      <c r="C11514">
        <v>11513</v>
      </c>
      <c r="D11514">
        <f>IF('Dobór mocy zestawu'!$E$6&gt;=Arkusz2!C11514,"CPV 15",0)</f>
        <v>0</v>
      </c>
    </row>
    <row r="11515" spans="3:4">
      <c r="C11515">
        <v>11514</v>
      </c>
      <c r="D11515">
        <f>IF('Dobór mocy zestawu'!$E$6&gt;=Arkusz2!C11515,"CPV 15",0)</f>
        <v>0</v>
      </c>
    </row>
    <row r="11516" spans="3:4">
      <c r="C11516">
        <v>11515</v>
      </c>
      <c r="D11516">
        <f>IF('Dobór mocy zestawu'!$E$6&gt;=Arkusz2!C11516,"CPV 15",0)</f>
        <v>0</v>
      </c>
    </row>
    <row r="11517" spans="3:4">
      <c r="C11517">
        <v>11516</v>
      </c>
      <c r="D11517">
        <f>IF('Dobór mocy zestawu'!$E$6&gt;=Arkusz2!C11517,"CPV 15",0)</f>
        <v>0</v>
      </c>
    </row>
    <row r="11518" spans="3:4">
      <c r="C11518">
        <v>11517</v>
      </c>
      <c r="D11518">
        <f>IF('Dobór mocy zestawu'!$E$6&gt;=Arkusz2!C11518,"CPV 15",0)</f>
        <v>0</v>
      </c>
    </row>
    <row r="11519" spans="3:4">
      <c r="C11519">
        <v>11518</v>
      </c>
      <c r="D11519">
        <f>IF('Dobór mocy zestawu'!$E$6&gt;=Arkusz2!C11519,"CPV 15",0)</f>
        <v>0</v>
      </c>
    </row>
    <row r="11520" spans="3:4">
      <c r="C11520">
        <v>11519</v>
      </c>
      <c r="D11520">
        <f>IF('Dobór mocy zestawu'!$E$6&gt;=Arkusz2!C11520,"CPV 15",0)</f>
        <v>0</v>
      </c>
    </row>
    <row r="11521" spans="3:4">
      <c r="C11521">
        <v>11520</v>
      </c>
      <c r="D11521">
        <f>IF('Dobór mocy zestawu'!$E$6&gt;=Arkusz2!C11521,"CPV 15",0)</f>
        <v>0</v>
      </c>
    </row>
    <row r="11522" spans="3:4">
      <c r="C11522">
        <v>11521</v>
      </c>
      <c r="D11522">
        <f>IF('Dobór mocy zestawu'!$E$6&gt;=Arkusz2!C11522,"CPV 15",0)</f>
        <v>0</v>
      </c>
    </row>
    <row r="11523" spans="3:4">
      <c r="C11523">
        <v>11522</v>
      </c>
      <c r="D11523">
        <f>IF('Dobór mocy zestawu'!$E$6&gt;=Arkusz2!C11523,"CPV 15",0)</f>
        <v>0</v>
      </c>
    </row>
    <row r="11524" spans="3:4">
      <c r="C11524">
        <v>11523</v>
      </c>
      <c r="D11524">
        <f>IF('Dobór mocy zestawu'!$E$6&gt;=Arkusz2!C11524,"CPV 15",0)</f>
        <v>0</v>
      </c>
    </row>
    <row r="11525" spans="3:4">
      <c r="C11525">
        <v>11524</v>
      </c>
      <c r="D11525">
        <f>IF('Dobór mocy zestawu'!$E$6&gt;=Arkusz2!C11525,"CPV 15",0)</f>
        <v>0</v>
      </c>
    </row>
    <row r="11526" spans="3:4">
      <c r="C11526">
        <v>11525</v>
      </c>
      <c r="D11526">
        <f>IF('Dobór mocy zestawu'!$E$6&gt;=Arkusz2!C11526,"CPV 15",0)</f>
        <v>0</v>
      </c>
    </row>
    <row r="11527" spans="3:4">
      <c r="C11527">
        <v>11526</v>
      </c>
      <c r="D11527">
        <f>IF('Dobór mocy zestawu'!$E$6&gt;=Arkusz2!C11527,"CPV 15",0)</f>
        <v>0</v>
      </c>
    </row>
    <row r="11528" spans="3:4">
      <c r="C11528">
        <v>11527</v>
      </c>
      <c r="D11528">
        <f>IF('Dobór mocy zestawu'!$E$6&gt;=Arkusz2!C11528,"CPV 15",0)</f>
        <v>0</v>
      </c>
    </row>
    <row r="11529" spans="3:4">
      <c r="C11529">
        <v>11528</v>
      </c>
      <c r="D11529">
        <f>IF('Dobór mocy zestawu'!$E$6&gt;=Arkusz2!C11529,"CPV 15",0)</f>
        <v>0</v>
      </c>
    </row>
    <row r="11530" spans="3:4">
      <c r="C11530">
        <v>11529</v>
      </c>
      <c r="D11530">
        <f>IF('Dobór mocy zestawu'!$E$6&gt;=Arkusz2!C11530,"CPV 15",0)</f>
        <v>0</v>
      </c>
    </row>
    <row r="11531" spans="3:4">
      <c r="C11531">
        <v>11530</v>
      </c>
      <c r="D11531">
        <f>IF('Dobór mocy zestawu'!$E$6&gt;=Arkusz2!C11531,"CPV 15",0)</f>
        <v>0</v>
      </c>
    </row>
    <row r="11532" spans="3:4">
      <c r="C11532">
        <v>11531</v>
      </c>
      <c r="D11532">
        <f>IF('Dobór mocy zestawu'!$E$6&gt;=Arkusz2!C11532,"CPV 15",0)</f>
        <v>0</v>
      </c>
    </row>
    <row r="11533" spans="3:4">
      <c r="C11533">
        <v>11532</v>
      </c>
      <c r="D11533">
        <f>IF('Dobór mocy zestawu'!$E$6&gt;=Arkusz2!C11533,"CPV 15",0)</f>
        <v>0</v>
      </c>
    </row>
    <row r="11534" spans="3:4">
      <c r="C11534">
        <v>11533</v>
      </c>
      <c r="D11534">
        <f>IF('Dobór mocy zestawu'!$E$6&gt;=Arkusz2!C11534,"CPV 15",0)</f>
        <v>0</v>
      </c>
    </row>
    <row r="11535" spans="3:4">
      <c r="C11535">
        <v>11534</v>
      </c>
      <c r="D11535">
        <f>IF('Dobór mocy zestawu'!$E$6&gt;=Arkusz2!C11535,"CPV 15",0)</f>
        <v>0</v>
      </c>
    </row>
    <row r="11536" spans="3:4">
      <c r="C11536">
        <v>11535</v>
      </c>
      <c r="D11536">
        <f>IF('Dobór mocy zestawu'!$E$6&gt;=Arkusz2!C11536,"CPV 15",0)</f>
        <v>0</v>
      </c>
    </row>
    <row r="11537" spans="3:4">
      <c r="C11537">
        <v>11536</v>
      </c>
      <c r="D11537">
        <f>IF('Dobór mocy zestawu'!$E$6&gt;=Arkusz2!C11537,"CPV 15",0)</f>
        <v>0</v>
      </c>
    </row>
    <row r="11538" spans="3:4">
      <c r="C11538">
        <v>11537</v>
      </c>
      <c r="D11538">
        <f>IF('Dobór mocy zestawu'!$E$6&gt;=Arkusz2!C11538,"CPV 15",0)</f>
        <v>0</v>
      </c>
    </row>
    <row r="11539" spans="3:4">
      <c r="C11539">
        <v>11538</v>
      </c>
      <c r="D11539">
        <f>IF('Dobór mocy zestawu'!$E$6&gt;=Arkusz2!C11539,"CPV 15",0)</f>
        <v>0</v>
      </c>
    </row>
    <row r="11540" spans="3:4">
      <c r="C11540">
        <v>11539</v>
      </c>
      <c r="D11540">
        <f>IF('Dobór mocy zestawu'!$E$6&gt;=Arkusz2!C11540,"CPV 15",0)</f>
        <v>0</v>
      </c>
    </row>
    <row r="11541" spans="3:4">
      <c r="C11541">
        <v>11540</v>
      </c>
      <c r="D11541">
        <f>IF('Dobór mocy zestawu'!$E$6&gt;=Arkusz2!C11541,"CPV 15",0)</f>
        <v>0</v>
      </c>
    </row>
    <row r="11542" spans="3:4">
      <c r="C11542">
        <v>11541</v>
      </c>
      <c r="D11542">
        <f>IF('Dobór mocy zestawu'!$E$6&gt;=Arkusz2!C11542,"CPV 15",0)</f>
        <v>0</v>
      </c>
    </row>
    <row r="11543" spans="3:4">
      <c r="C11543">
        <v>11542</v>
      </c>
      <c r="D11543">
        <f>IF('Dobór mocy zestawu'!$E$6&gt;=Arkusz2!C11543,"CPV 15",0)</f>
        <v>0</v>
      </c>
    </row>
    <row r="11544" spans="3:4">
      <c r="C11544">
        <v>11543</v>
      </c>
      <c r="D11544">
        <f>IF('Dobór mocy zestawu'!$E$6&gt;=Arkusz2!C11544,"CPV 15",0)</f>
        <v>0</v>
      </c>
    </row>
    <row r="11545" spans="3:4">
      <c r="C11545">
        <v>11544</v>
      </c>
      <c r="D11545">
        <f>IF('Dobór mocy zestawu'!$E$6&gt;=Arkusz2!C11545,"CPV 15",0)</f>
        <v>0</v>
      </c>
    </row>
    <row r="11546" spans="3:4">
      <c r="C11546">
        <v>11545</v>
      </c>
      <c r="D11546">
        <f>IF('Dobór mocy zestawu'!$E$6&gt;=Arkusz2!C11546,"CPV 15",0)</f>
        <v>0</v>
      </c>
    </row>
    <row r="11547" spans="3:4">
      <c r="C11547">
        <v>11546</v>
      </c>
      <c r="D11547">
        <f>IF('Dobór mocy zestawu'!$E$6&gt;=Arkusz2!C11547,"CPV 15",0)</f>
        <v>0</v>
      </c>
    </row>
    <row r="11548" spans="3:4">
      <c r="C11548">
        <v>11547</v>
      </c>
      <c r="D11548">
        <f>IF('Dobór mocy zestawu'!$E$6&gt;=Arkusz2!C11548,"CPV 15",0)</f>
        <v>0</v>
      </c>
    </row>
    <row r="11549" spans="3:4">
      <c r="C11549">
        <v>11548</v>
      </c>
      <c r="D11549">
        <f>IF('Dobór mocy zestawu'!$E$6&gt;=Arkusz2!C11549,"CPV 15",0)</f>
        <v>0</v>
      </c>
    </row>
    <row r="11550" spans="3:4">
      <c r="C11550">
        <v>11549</v>
      </c>
      <c r="D11550">
        <f>IF('Dobór mocy zestawu'!$E$6&gt;=Arkusz2!C11550,"CPV 15",0)</f>
        <v>0</v>
      </c>
    </row>
    <row r="11551" spans="3:4">
      <c r="C11551">
        <v>11550</v>
      </c>
      <c r="D11551">
        <f>IF('Dobór mocy zestawu'!$E$6&gt;=Arkusz2!C11551,"CPV 15",0)</f>
        <v>0</v>
      </c>
    </row>
    <row r="11552" spans="3:4">
      <c r="C11552">
        <v>11551</v>
      </c>
      <c r="D11552">
        <f>IF('Dobór mocy zestawu'!$E$6&gt;=Arkusz2!C11552,"CPV 15",0)</f>
        <v>0</v>
      </c>
    </row>
    <row r="11553" spans="3:4">
      <c r="C11553">
        <v>11552</v>
      </c>
      <c r="D11553">
        <f>IF('Dobór mocy zestawu'!$E$6&gt;=Arkusz2!C11553,"CPV 15",0)</f>
        <v>0</v>
      </c>
    </row>
    <row r="11554" spans="3:4">
      <c r="C11554">
        <v>11553</v>
      </c>
      <c r="D11554">
        <f>IF('Dobór mocy zestawu'!$E$6&gt;=Arkusz2!C11554,"CPV 15",0)</f>
        <v>0</v>
      </c>
    </row>
    <row r="11555" spans="3:4">
      <c r="C11555">
        <v>11554</v>
      </c>
      <c r="D11555">
        <f>IF('Dobór mocy zestawu'!$E$6&gt;=Arkusz2!C11555,"CPV 15",0)</f>
        <v>0</v>
      </c>
    </row>
    <row r="11556" spans="3:4">
      <c r="C11556">
        <v>11555</v>
      </c>
      <c r="D11556">
        <f>IF('Dobór mocy zestawu'!$E$6&gt;=Arkusz2!C11556,"CPV 15",0)</f>
        <v>0</v>
      </c>
    </row>
    <row r="11557" spans="3:4">
      <c r="C11557">
        <v>11556</v>
      </c>
      <c r="D11557">
        <f>IF('Dobór mocy zestawu'!$E$6&gt;=Arkusz2!C11557,"CPV 15",0)</f>
        <v>0</v>
      </c>
    </row>
    <row r="11558" spans="3:4">
      <c r="C11558">
        <v>11557</v>
      </c>
      <c r="D11558">
        <f>IF('Dobór mocy zestawu'!$E$6&gt;=Arkusz2!C11558,"CPV 15",0)</f>
        <v>0</v>
      </c>
    </row>
    <row r="11559" spans="3:4">
      <c r="C11559">
        <v>11558</v>
      </c>
      <c r="D11559">
        <f>IF('Dobór mocy zestawu'!$E$6&gt;=Arkusz2!C11559,"CPV 15",0)</f>
        <v>0</v>
      </c>
    </row>
    <row r="11560" spans="3:4">
      <c r="C11560">
        <v>11559</v>
      </c>
      <c r="D11560">
        <f>IF('Dobór mocy zestawu'!$E$6&gt;=Arkusz2!C11560,"CPV 15",0)</f>
        <v>0</v>
      </c>
    </row>
    <row r="11561" spans="3:4">
      <c r="C11561">
        <v>11560</v>
      </c>
      <c r="D11561">
        <f>IF('Dobór mocy zestawu'!$E$6&gt;=Arkusz2!C11561,"CPV 15",0)</f>
        <v>0</v>
      </c>
    </row>
    <row r="11562" spans="3:4">
      <c r="C11562">
        <v>11561</v>
      </c>
      <c r="D11562">
        <f>IF('Dobór mocy zestawu'!$E$6&gt;=Arkusz2!C11562,"CPV 15",0)</f>
        <v>0</v>
      </c>
    </row>
    <row r="11563" spans="3:4">
      <c r="C11563">
        <v>11562</v>
      </c>
      <c r="D11563">
        <f>IF('Dobór mocy zestawu'!$E$6&gt;=Arkusz2!C11563,"CPV 15",0)</f>
        <v>0</v>
      </c>
    </row>
    <row r="11564" spans="3:4">
      <c r="C11564">
        <v>11563</v>
      </c>
      <c r="D11564">
        <f>IF('Dobór mocy zestawu'!$E$6&gt;=Arkusz2!C11564,"CPV 15",0)</f>
        <v>0</v>
      </c>
    </row>
    <row r="11565" spans="3:4">
      <c r="C11565">
        <v>11564</v>
      </c>
      <c r="D11565">
        <f>IF('Dobór mocy zestawu'!$E$6&gt;=Arkusz2!C11565,"CPV 15",0)</f>
        <v>0</v>
      </c>
    </row>
    <row r="11566" spans="3:4">
      <c r="C11566">
        <v>11565</v>
      </c>
      <c r="D11566">
        <f>IF('Dobór mocy zestawu'!$E$6&gt;=Arkusz2!C11566,"CPV 15",0)</f>
        <v>0</v>
      </c>
    </row>
    <row r="11567" spans="3:4">
      <c r="C11567">
        <v>11566</v>
      </c>
      <c r="D11567">
        <f>IF('Dobór mocy zestawu'!$E$6&gt;=Arkusz2!C11567,"CPV 15",0)</f>
        <v>0</v>
      </c>
    </row>
    <row r="11568" spans="3:4">
      <c r="C11568">
        <v>11567</v>
      </c>
      <c r="D11568">
        <f>IF('Dobór mocy zestawu'!$E$6&gt;=Arkusz2!C11568,"CPV 15",0)</f>
        <v>0</v>
      </c>
    </row>
    <row r="11569" spans="3:4">
      <c r="C11569">
        <v>11568</v>
      </c>
      <c r="D11569">
        <f>IF('Dobór mocy zestawu'!$E$6&gt;=Arkusz2!C11569,"CPV 15",0)</f>
        <v>0</v>
      </c>
    </row>
    <row r="11570" spans="3:4">
      <c r="C11570">
        <v>11569</v>
      </c>
      <c r="D11570">
        <f>IF('Dobór mocy zestawu'!$E$6&gt;=Arkusz2!C11570,"CPV 15",0)</f>
        <v>0</v>
      </c>
    </row>
    <row r="11571" spans="3:4">
      <c r="C11571">
        <v>11570</v>
      </c>
      <c r="D11571">
        <f>IF('Dobór mocy zestawu'!$E$6&gt;=Arkusz2!C11571,"CPV 15",0)</f>
        <v>0</v>
      </c>
    </row>
    <row r="11572" spans="3:4">
      <c r="C11572">
        <v>11571</v>
      </c>
      <c r="D11572">
        <f>IF('Dobór mocy zestawu'!$E$6&gt;=Arkusz2!C11572,"CPV 15",0)</f>
        <v>0</v>
      </c>
    </row>
    <row r="11573" spans="3:4">
      <c r="C11573">
        <v>11572</v>
      </c>
      <c r="D11573">
        <f>IF('Dobór mocy zestawu'!$E$6&gt;=Arkusz2!C11573,"CPV 15",0)</f>
        <v>0</v>
      </c>
    </row>
    <row r="11574" spans="3:4">
      <c r="C11574">
        <v>11573</v>
      </c>
      <c r="D11574">
        <f>IF('Dobór mocy zestawu'!$E$6&gt;=Arkusz2!C11574,"CPV 15",0)</f>
        <v>0</v>
      </c>
    </row>
    <row r="11575" spans="3:4">
      <c r="C11575">
        <v>11574</v>
      </c>
      <c r="D11575">
        <f>IF('Dobór mocy zestawu'!$E$6&gt;=Arkusz2!C11575,"CPV 15",0)</f>
        <v>0</v>
      </c>
    </row>
    <row r="11576" spans="3:4">
      <c r="C11576">
        <v>11575</v>
      </c>
      <c r="D11576">
        <f>IF('Dobór mocy zestawu'!$E$6&gt;=Arkusz2!C11576,"CPV 15",0)</f>
        <v>0</v>
      </c>
    </row>
    <row r="11577" spans="3:4">
      <c r="C11577">
        <v>11576</v>
      </c>
      <c r="D11577">
        <f>IF('Dobór mocy zestawu'!$E$6&gt;=Arkusz2!C11577,"CPV 15",0)</f>
        <v>0</v>
      </c>
    </row>
    <row r="11578" spans="3:4">
      <c r="C11578">
        <v>11577</v>
      </c>
      <c r="D11578">
        <f>IF('Dobór mocy zestawu'!$E$6&gt;=Arkusz2!C11578,"CPV 15",0)</f>
        <v>0</v>
      </c>
    </row>
    <row r="11579" spans="3:4">
      <c r="C11579">
        <v>11578</v>
      </c>
      <c r="D11579">
        <f>IF('Dobór mocy zestawu'!$E$6&gt;=Arkusz2!C11579,"CPV 15",0)</f>
        <v>0</v>
      </c>
    </row>
    <row r="11580" spans="3:4">
      <c r="C11580">
        <v>11579</v>
      </c>
      <c r="D11580">
        <f>IF('Dobór mocy zestawu'!$E$6&gt;=Arkusz2!C11580,"CPV 15",0)</f>
        <v>0</v>
      </c>
    </row>
    <row r="11581" spans="3:4">
      <c r="C11581">
        <v>11580</v>
      </c>
      <c r="D11581">
        <f>IF('Dobór mocy zestawu'!$E$6&gt;=Arkusz2!C11581,"CPV 15",0)</f>
        <v>0</v>
      </c>
    </row>
    <row r="11582" spans="3:4">
      <c r="C11582">
        <v>11581</v>
      </c>
      <c r="D11582">
        <f>IF('Dobór mocy zestawu'!$E$6&gt;=Arkusz2!C11582,"CPV 15",0)</f>
        <v>0</v>
      </c>
    </row>
    <row r="11583" spans="3:4">
      <c r="C11583">
        <v>11582</v>
      </c>
      <c r="D11583">
        <f>IF('Dobór mocy zestawu'!$E$6&gt;=Arkusz2!C11583,"CPV 15",0)</f>
        <v>0</v>
      </c>
    </row>
    <row r="11584" spans="3:4">
      <c r="C11584">
        <v>11583</v>
      </c>
      <c r="D11584">
        <f>IF('Dobór mocy zestawu'!$E$6&gt;=Arkusz2!C11584,"CPV 15",0)</f>
        <v>0</v>
      </c>
    </row>
    <row r="11585" spans="3:4">
      <c r="C11585">
        <v>11584</v>
      </c>
      <c r="D11585">
        <f>IF('Dobór mocy zestawu'!$E$6&gt;=Arkusz2!C11585,"CPV 15",0)</f>
        <v>0</v>
      </c>
    </row>
    <row r="11586" spans="3:4">
      <c r="C11586">
        <v>11585</v>
      </c>
      <c r="D11586">
        <f>IF('Dobór mocy zestawu'!$E$6&gt;=Arkusz2!C11586,"CPV 15",0)</f>
        <v>0</v>
      </c>
    </row>
    <row r="11587" spans="3:4">
      <c r="C11587">
        <v>11586</v>
      </c>
      <c r="D11587">
        <f>IF('Dobór mocy zestawu'!$E$6&gt;=Arkusz2!C11587,"CPV 15",0)</f>
        <v>0</v>
      </c>
    </row>
    <row r="11588" spans="3:4">
      <c r="C11588">
        <v>11587</v>
      </c>
      <c r="D11588">
        <f>IF('Dobór mocy zestawu'!$E$6&gt;=Arkusz2!C11588,"CPV 15",0)</f>
        <v>0</v>
      </c>
    </row>
    <row r="11589" spans="3:4">
      <c r="C11589">
        <v>11588</v>
      </c>
      <c r="D11589">
        <f>IF('Dobór mocy zestawu'!$E$6&gt;=Arkusz2!C11589,"CPV 15",0)</f>
        <v>0</v>
      </c>
    </row>
    <row r="11590" spans="3:4">
      <c r="C11590">
        <v>11589</v>
      </c>
      <c r="D11590">
        <f>IF('Dobór mocy zestawu'!$E$6&gt;=Arkusz2!C11590,"CPV 15",0)</f>
        <v>0</v>
      </c>
    </row>
    <row r="11591" spans="3:4">
      <c r="C11591">
        <v>11590</v>
      </c>
      <c r="D11591">
        <f>IF('Dobór mocy zestawu'!$E$6&gt;=Arkusz2!C11591,"CPV 15",0)</f>
        <v>0</v>
      </c>
    </row>
    <row r="11592" spans="3:4">
      <c r="C11592">
        <v>11591</v>
      </c>
      <c r="D11592">
        <f>IF('Dobór mocy zestawu'!$E$6&gt;=Arkusz2!C11592,"CPV 15",0)</f>
        <v>0</v>
      </c>
    </row>
    <row r="11593" spans="3:4">
      <c r="C11593">
        <v>11592</v>
      </c>
      <c r="D11593">
        <f>IF('Dobór mocy zestawu'!$E$6&gt;=Arkusz2!C11593,"CPV 15",0)</f>
        <v>0</v>
      </c>
    </row>
    <row r="11594" spans="3:4">
      <c r="C11594">
        <v>11593</v>
      </c>
      <c r="D11594">
        <f>IF('Dobór mocy zestawu'!$E$6&gt;=Arkusz2!C11594,"CPV 15",0)</f>
        <v>0</v>
      </c>
    </row>
    <row r="11595" spans="3:4">
      <c r="C11595">
        <v>11594</v>
      </c>
      <c r="D11595">
        <f>IF('Dobór mocy zestawu'!$E$6&gt;=Arkusz2!C11595,"CPV 15",0)</f>
        <v>0</v>
      </c>
    </row>
    <row r="11596" spans="3:4">
      <c r="C11596">
        <v>11595</v>
      </c>
      <c r="D11596">
        <f>IF('Dobór mocy zestawu'!$E$6&gt;=Arkusz2!C11596,"CPV 15",0)</f>
        <v>0</v>
      </c>
    </row>
    <row r="11597" spans="3:4">
      <c r="C11597">
        <v>11596</v>
      </c>
      <c r="D11597">
        <f>IF('Dobór mocy zestawu'!$E$6&gt;=Arkusz2!C11597,"CPV 15",0)</f>
        <v>0</v>
      </c>
    </row>
    <row r="11598" spans="3:4">
      <c r="C11598">
        <v>11597</v>
      </c>
      <c r="D11598">
        <f>IF('Dobór mocy zestawu'!$E$6&gt;=Arkusz2!C11598,"CPV 15",0)</f>
        <v>0</v>
      </c>
    </row>
    <row r="11599" spans="3:4">
      <c r="C11599">
        <v>11598</v>
      </c>
      <c r="D11599">
        <f>IF('Dobór mocy zestawu'!$E$6&gt;=Arkusz2!C11599,"CPV 15",0)</f>
        <v>0</v>
      </c>
    </row>
    <row r="11600" spans="3:4">
      <c r="C11600">
        <v>11599</v>
      </c>
      <c r="D11600">
        <f>IF('Dobór mocy zestawu'!$E$6&gt;=Arkusz2!C11600,"CPV 15",0)</f>
        <v>0</v>
      </c>
    </row>
    <row r="11601" spans="3:4">
      <c r="C11601">
        <v>11600</v>
      </c>
      <c r="D11601">
        <f>IF('Dobór mocy zestawu'!$E$6&gt;=Arkusz2!C11601,"CPV 15",0)</f>
        <v>0</v>
      </c>
    </row>
    <row r="11602" spans="3:4">
      <c r="C11602">
        <v>11601</v>
      </c>
      <c r="D11602">
        <f>IF('Dobór mocy zestawu'!$E$6&gt;=Arkusz2!C11602,"CPV 15",0)</f>
        <v>0</v>
      </c>
    </row>
    <row r="11603" spans="3:4">
      <c r="C11603">
        <v>11602</v>
      </c>
      <c r="D11603">
        <f>IF('Dobór mocy zestawu'!$E$6&gt;=Arkusz2!C11603,"CPV 15",0)</f>
        <v>0</v>
      </c>
    </row>
    <row r="11604" spans="3:4">
      <c r="C11604">
        <v>11603</v>
      </c>
      <c r="D11604">
        <f>IF('Dobór mocy zestawu'!$E$6&gt;=Arkusz2!C11604,"CPV 15",0)</f>
        <v>0</v>
      </c>
    </row>
    <row r="11605" spans="3:4">
      <c r="C11605">
        <v>11604</v>
      </c>
      <c r="D11605">
        <f>IF('Dobór mocy zestawu'!$E$6&gt;=Arkusz2!C11605,"CPV 15",0)</f>
        <v>0</v>
      </c>
    </row>
    <row r="11606" spans="3:4">
      <c r="C11606">
        <v>11605</v>
      </c>
      <c r="D11606">
        <f>IF('Dobór mocy zestawu'!$E$6&gt;=Arkusz2!C11606,"CPV 15",0)</f>
        <v>0</v>
      </c>
    </row>
    <row r="11607" spans="3:4">
      <c r="C11607">
        <v>11606</v>
      </c>
      <c r="D11607">
        <f>IF('Dobór mocy zestawu'!$E$6&gt;=Arkusz2!C11607,"CPV 15",0)</f>
        <v>0</v>
      </c>
    </row>
    <row r="11608" spans="3:4">
      <c r="C11608">
        <v>11607</v>
      </c>
      <c r="D11608">
        <f>IF('Dobór mocy zestawu'!$E$6&gt;=Arkusz2!C11608,"CPV 15",0)</f>
        <v>0</v>
      </c>
    </row>
    <row r="11609" spans="3:4">
      <c r="C11609">
        <v>11608</v>
      </c>
      <c r="D11609">
        <f>IF('Dobór mocy zestawu'!$E$6&gt;=Arkusz2!C11609,"CPV 15",0)</f>
        <v>0</v>
      </c>
    </row>
    <row r="11610" spans="3:4">
      <c r="C11610">
        <v>11609</v>
      </c>
      <c r="D11610">
        <f>IF('Dobór mocy zestawu'!$E$6&gt;=Arkusz2!C11610,"CPV 15",0)</f>
        <v>0</v>
      </c>
    </row>
    <row r="11611" spans="3:4">
      <c r="C11611">
        <v>11610</v>
      </c>
      <c r="D11611">
        <f>IF('Dobór mocy zestawu'!$E$6&gt;=Arkusz2!C11611,"CPV 15",0)</f>
        <v>0</v>
      </c>
    </row>
    <row r="11612" spans="3:4">
      <c r="C11612">
        <v>11611</v>
      </c>
      <c r="D11612">
        <f>IF('Dobór mocy zestawu'!$E$6&gt;=Arkusz2!C11612,"CPV 15",0)</f>
        <v>0</v>
      </c>
    </row>
    <row r="11613" spans="3:4">
      <c r="C11613">
        <v>11612</v>
      </c>
      <c r="D11613">
        <f>IF('Dobór mocy zestawu'!$E$6&gt;=Arkusz2!C11613,"CPV 15",0)</f>
        <v>0</v>
      </c>
    </row>
    <row r="11614" spans="3:4">
      <c r="C11614">
        <v>11613</v>
      </c>
      <c r="D11614">
        <f>IF('Dobór mocy zestawu'!$E$6&gt;=Arkusz2!C11614,"CPV 15",0)</f>
        <v>0</v>
      </c>
    </row>
    <row r="11615" spans="3:4">
      <c r="C11615">
        <v>11614</v>
      </c>
      <c r="D11615">
        <f>IF('Dobór mocy zestawu'!$E$6&gt;=Arkusz2!C11615,"CPV 15",0)</f>
        <v>0</v>
      </c>
    </row>
    <row r="11616" spans="3:4">
      <c r="C11616">
        <v>11615</v>
      </c>
      <c r="D11616">
        <f>IF('Dobór mocy zestawu'!$E$6&gt;=Arkusz2!C11616,"CPV 15",0)</f>
        <v>0</v>
      </c>
    </row>
    <row r="11617" spans="3:4">
      <c r="C11617">
        <v>11616</v>
      </c>
      <c r="D11617">
        <f>IF('Dobór mocy zestawu'!$E$6&gt;=Arkusz2!C11617,"CPV 15",0)</f>
        <v>0</v>
      </c>
    </row>
    <row r="11618" spans="3:4">
      <c r="C11618">
        <v>11617</v>
      </c>
      <c r="D11618">
        <f>IF('Dobór mocy zestawu'!$E$6&gt;=Arkusz2!C11618,"CPV 15",0)</f>
        <v>0</v>
      </c>
    </row>
    <row r="11619" spans="3:4">
      <c r="C11619">
        <v>11618</v>
      </c>
      <c r="D11619">
        <f>IF('Dobór mocy zestawu'!$E$6&gt;=Arkusz2!C11619,"CPV 15",0)</f>
        <v>0</v>
      </c>
    </row>
    <row r="11620" spans="3:4">
      <c r="C11620">
        <v>11619</v>
      </c>
      <c r="D11620">
        <f>IF('Dobór mocy zestawu'!$E$6&gt;=Arkusz2!C11620,"CPV 15",0)</f>
        <v>0</v>
      </c>
    </row>
    <row r="11621" spans="3:4">
      <c r="C11621">
        <v>11620</v>
      </c>
      <c r="D11621">
        <f>IF('Dobór mocy zestawu'!$E$6&gt;=Arkusz2!C11621,"CPV 15",0)</f>
        <v>0</v>
      </c>
    </row>
    <row r="11622" spans="3:4">
      <c r="C11622">
        <v>11621</v>
      </c>
      <c r="D11622">
        <f>IF('Dobór mocy zestawu'!$E$6&gt;=Arkusz2!C11622,"CPV 15",0)</f>
        <v>0</v>
      </c>
    </row>
    <row r="11623" spans="3:4">
      <c r="C11623">
        <v>11622</v>
      </c>
      <c r="D11623">
        <f>IF('Dobór mocy zestawu'!$E$6&gt;=Arkusz2!C11623,"CPV 15",0)</f>
        <v>0</v>
      </c>
    </row>
    <row r="11624" spans="3:4">
      <c r="C11624">
        <v>11623</v>
      </c>
      <c r="D11624">
        <f>IF('Dobór mocy zestawu'!$E$6&gt;=Arkusz2!C11624,"CPV 15",0)</f>
        <v>0</v>
      </c>
    </row>
    <row r="11625" spans="3:4">
      <c r="C11625">
        <v>11624</v>
      </c>
      <c r="D11625">
        <f>IF('Dobór mocy zestawu'!$E$6&gt;=Arkusz2!C11625,"CPV 15",0)</f>
        <v>0</v>
      </c>
    </row>
    <row r="11626" spans="3:4">
      <c r="C11626">
        <v>11625</v>
      </c>
      <c r="D11626">
        <f>IF('Dobór mocy zestawu'!$E$6&gt;=Arkusz2!C11626,"CPV 15",0)</f>
        <v>0</v>
      </c>
    </row>
    <row r="11627" spans="3:4">
      <c r="C11627">
        <v>11626</v>
      </c>
      <c r="D11627">
        <f>IF('Dobór mocy zestawu'!$E$6&gt;=Arkusz2!C11627,"CPV 15",0)</f>
        <v>0</v>
      </c>
    </row>
    <row r="11628" spans="3:4">
      <c r="C11628">
        <v>11627</v>
      </c>
      <c r="D11628">
        <f>IF('Dobór mocy zestawu'!$E$6&gt;=Arkusz2!C11628,"CPV 15",0)</f>
        <v>0</v>
      </c>
    </row>
    <row r="11629" spans="3:4">
      <c r="C11629">
        <v>11628</v>
      </c>
      <c r="D11629">
        <f>IF('Dobór mocy zestawu'!$E$6&gt;=Arkusz2!C11629,"CPV 15",0)</f>
        <v>0</v>
      </c>
    </row>
    <row r="11630" spans="3:4">
      <c r="C11630">
        <v>11629</v>
      </c>
      <c r="D11630">
        <f>IF('Dobór mocy zestawu'!$E$6&gt;=Arkusz2!C11630,"CPV 15",0)</f>
        <v>0</v>
      </c>
    </row>
    <row r="11631" spans="3:4">
      <c r="C11631">
        <v>11630</v>
      </c>
      <c r="D11631">
        <f>IF('Dobór mocy zestawu'!$E$6&gt;=Arkusz2!C11631,"CPV 15",0)</f>
        <v>0</v>
      </c>
    </row>
    <row r="11632" spans="3:4">
      <c r="C11632">
        <v>11631</v>
      </c>
      <c r="D11632">
        <f>IF('Dobór mocy zestawu'!$E$6&gt;=Arkusz2!C11632,"CPV 15",0)</f>
        <v>0</v>
      </c>
    </row>
    <row r="11633" spans="3:4">
      <c r="C11633">
        <v>11632</v>
      </c>
      <c r="D11633">
        <f>IF('Dobór mocy zestawu'!$E$6&gt;=Arkusz2!C11633,"CPV 15",0)</f>
        <v>0</v>
      </c>
    </row>
    <row r="11634" spans="3:4">
      <c r="C11634">
        <v>11633</v>
      </c>
      <c r="D11634">
        <f>IF('Dobór mocy zestawu'!$E$6&gt;=Arkusz2!C11634,"CPV 15",0)</f>
        <v>0</v>
      </c>
    </row>
    <row r="11635" spans="3:4">
      <c r="C11635">
        <v>11634</v>
      </c>
      <c r="D11635">
        <f>IF('Dobór mocy zestawu'!$E$6&gt;=Arkusz2!C11635,"CPV 15",0)</f>
        <v>0</v>
      </c>
    </row>
    <row r="11636" spans="3:4">
      <c r="C11636">
        <v>11635</v>
      </c>
      <c r="D11636">
        <f>IF('Dobór mocy zestawu'!$E$6&gt;=Arkusz2!C11636,"CPV 15",0)</f>
        <v>0</v>
      </c>
    </row>
    <row r="11637" spans="3:4">
      <c r="C11637">
        <v>11636</v>
      </c>
      <c r="D11637">
        <f>IF('Dobór mocy zestawu'!$E$6&gt;=Arkusz2!C11637,"CPV 15",0)</f>
        <v>0</v>
      </c>
    </row>
    <row r="11638" spans="3:4">
      <c r="C11638">
        <v>11637</v>
      </c>
      <c r="D11638">
        <f>IF('Dobór mocy zestawu'!$E$6&gt;=Arkusz2!C11638,"CPV 15",0)</f>
        <v>0</v>
      </c>
    </row>
    <row r="11639" spans="3:4">
      <c r="C11639">
        <v>11638</v>
      </c>
      <c r="D11639">
        <f>IF('Dobór mocy zestawu'!$E$6&gt;=Arkusz2!C11639,"CPV 15",0)</f>
        <v>0</v>
      </c>
    </row>
    <row r="11640" spans="3:4">
      <c r="C11640">
        <v>11639</v>
      </c>
      <c r="D11640">
        <f>IF('Dobór mocy zestawu'!$E$6&gt;=Arkusz2!C11640,"CPV 15",0)</f>
        <v>0</v>
      </c>
    </row>
    <row r="11641" spans="3:4">
      <c r="C11641">
        <v>11640</v>
      </c>
      <c r="D11641">
        <f>IF('Dobór mocy zestawu'!$E$6&gt;=Arkusz2!C11641,"CPV 15",0)</f>
        <v>0</v>
      </c>
    </row>
    <row r="11642" spans="3:4">
      <c r="C11642">
        <v>11641</v>
      </c>
      <c r="D11642">
        <f>IF('Dobór mocy zestawu'!$E$6&gt;=Arkusz2!C11642,"CPV 15",0)</f>
        <v>0</v>
      </c>
    </row>
    <row r="11643" spans="3:4">
      <c r="C11643">
        <v>11642</v>
      </c>
      <c r="D11643">
        <f>IF('Dobór mocy zestawu'!$E$6&gt;=Arkusz2!C11643,"CPV 15",0)</f>
        <v>0</v>
      </c>
    </row>
    <row r="11644" spans="3:4">
      <c r="C11644">
        <v>11643</v>
      </c>
      <c r="D11644">
        <f>IF('Dobór mocy zestawu'!$E$6&gt;=Arkusz2!C11644,"CPV 15",0)</f>
        <v>0</v>
      </c>
    </row>
    <row r="11645" spans="3:4">
      <c r="C11645">
        <v>11644</v>
      </c>
      <c r="D11645">
        <f>IF('Dobór mocy zestawu'!$E$6&gt;=Arkusz2!C11645,"CPV 15",0)</f>
        <v>0</v>
      </c>
    </row>
    <row r="11646" spans="3:4">
      <c r="C11646">
        <v>11645</v>
      </c>
      <c r="D11646">
        <f>IF('Dobór mocy zestawu'!$E$6&gt;=Arkusz2!C11646,"CPV 15",0)</f>
        <v>0</v>
      </c>
    </row>
    <row r="11647" spans="3:4">
      <c r="C11647">
        <v>11646</v>
      </c>
      <c r="D11647">
        <f>IF('Dobór mocy zestawu'!$E$6&gt;=Arkusz2!C11647,"CPV 15",0)</f>
        <v>0</v>
      </c>
    </row>
    <row r="11648" spans="3:4">
      <c r="C11648">
        <v>11647</v>
      </c>
      <c r="D11648">
        <f>IF('Dobór mocy zestawu'!$E$6&gt;=Arkusz2!C11648,"CPV 15",0)</f>
        <v>0</v>
      </c>
    </row>
    <row r="11649" spans="3:4">
      <c r="C11649">
        <v>11648</v>
      </c>
      <c r="D11649">
        <f>IF('Dobór mocy zestawu'!$E$6&gt;=Arkusz2!C11649,"CPV 15",0)</f>
        <v>0</v>
      </c>
    </row>
    <row r="11650" spans="3:4">
      <c r="C11650">
        <v>11649</v>
      </c>
      <c r="D11650">
        <f>IF('Dobór mocy zestawu'!$E$6&gt;=Arkusz2!C11650,"CPV 15",0)</f>
        <v>0</v>
      </c>
    </row>
    <row r="11651" spans="3:4">
      <c r="C11651">
        <v>11650</v>
      </c>
      <c r="D11651">
        <f>IF('Dobór mocy zestawu'!$E$6&gt;=Arkusz2!C11651,"CPV 15",0)</f>
        <v>0</v>
      </c>
    </row>
    <row r="11652" spans="3:4">
      <c r="C11652">
        <v>11651</v>
      </c>
      <c r="D11652">
        <f>IF('Dobór mocy zestawu'!$E$6&gt;=Arkusz2!C11652,"CPV 15",0)</f>
        <v>0</v>
      </c>
    </row>
    <row r="11653" spans="3:4">
      <c r="C11653">
        <v>11652</v>
      </c>
      <c r="D11653">
        <f>IF('Dobór mocy zestawu'!$E$6&gt;=Arkusz2!C11653,"CPV 15",0)</f>
        <v>0</v>
      </c>
    </row>
    <row r="11654" spans="3:4">
      <c r="C11654">
        <v>11653</v>
      </c>
      <c r="D11654">
        <f>IF('Dobór mocy zestawu'!$E$6&gt;=Arkusz2!C11654,"CPV 15",0)</f>
        <v>0</v>
      </c>
    </row>
    <row r="11655" spans="3:4">
      <c r="C11655">
        <v>11654</v>
      </c>
      <c r="D11655">
        <f>IF('Dobór mocy zestawu'!$E$6&gt;=Arkusz2!C11655,"CPV 15",0)</f>
        <v>0</v>
      </c>
    </row>
    <row r="11656" spans="3:4">
      <c r="C11656">
        <v>11655</v>
      </c>
      <c r="D11656">
        <f>IF('Dobór mocy zestawu'!$E$6&gt;=Arkusz2!C11656,"CPV 15",0)</f>
        <v>0</v>
      </c>
    </row>
    <row r="11657" spans="3:4">
      <c r="C11657">
        <v>11656</v>
      </c>
      <c r="D11657">
        <f>IF('Dobór mocy zestawu'!$E$6&gt;=Arkusz2!C11657,"CPV 15",0)</f>
        <v>0</v>
      </c>
    </row>
    <row r="11658" spans="3:4">
      <c r="C11658">
        <v>11657</v>
      </c>
      <c r="D11658">
        <f>IF('Dobór mocy zestawu'!$E$6&gt;=Arkusz2!C11658,"CPV 15",0)</f>
        <v>0</v>
      </c>
    </row>
    <row r="11659" spans="3:4">
      <c r="C11659">
        <v>11658</v>
      </c>
      <c r="D11659">
        <f>IF('Dobór mocy zestawu'!$E$6&gt;=Arkusz2!C11659,"CPV 15",0)</f>
        <v>0</v>
      </c>
    </row>
    <row r="11660" spans="3:4">
      <c r="C11660">
        <v>11659</v>
      </c>
      <c r="D11660">
        <f>IF('Dobór mocy zestawu'!$E$6&gt;=Arkusz2!C11660,"CPV 15",0)</f>
        <v>0</v>
      </c>
    </row>
    <row r="11661" spans="3:4">
      <c r="C11661">
        <v>11660</v>
      </c>
      <c r="D11661">
        <f>IF('Dobór mocy zestawu'!$E$6&gt;=Arkusz2!C11661,"CPV 15",0)</f>
        <v>0</v>
      </c>
    </row>
    <row r="11662" spans="3:4">
      <c r="C11662">
        <v>11661</v>
      </c>
      <c r="D11662">
        <f>IF('Dobór mocy zestawu'!$E$6&gt;=Arkusz2!C11662,"CPV 15",0)</f>
        <v>0</v>
      </c>
    </row>
    <row r="11663" spans="3:4">
      <c r="C11663">
        <v>11662</v>
      </c>
      <c r="D11663">
        <f>IF('Dobór mocy zestawu'!$E$6&gt;=Arkusz2!C11663,"CPV 15",0)</f>
        <v>0</v>
      </c>
    </row>
    <row r="11664" spans="3:4">
      <c r="C11664">
        <v>11663</v>
      </c>
      <c r="D11664">
        <f>IF('Dobór mocy zestawu'!$E$6&gt;=Arkusz2!C11664,"CPV 15",0)</f>
        <v>0</v>
      </c>
    </row>
    <row r="11665" spans="3:4">
      <c r="C11665">
        <v>11664</v>
      </c>
      <c r="D11665">
        <f>IF('Dobór mocy zestawu'!$E$6&gt;=Arkusz2!C11665,"CPV 15",0)</f>
        <v>0</v>
      </c>
    </row>
    <row r="11666" spans="3:4">
      <c r="C11666">
        <v>11665</v>
      </c>
      <c r="D11666">
        <f>IF('Dobór mocy zestawu'!$E$6&gt;=Arkusz2!C11666,"CPV 15",0)</f>
        <v>0</v>
      </c>
    </row>
    <row r="11667" spans="3:4">
      <c r="C11667">
        <v>11666</v>
      </c>
      <c r="D11667">
        <f>IF('Dobór mocy zestawu'!$E$6&gt;=Arkusz2!C11667,"CPV 15",0)</f>
        <v>0</v>
      </c>
    </row>
    <row r="11668" spans="3:4">
      <c r="C11668">
        <v>11667</v>
      </c>
      <c r="D11668">
        <f>IF('Dobór mocy zestawu'!$E$6&gt;=Arkusz2!C11668,"CPV 15",0)</f>
        <v>0</v>
      </c>
    </row>
    <row r="11669" spans="3:4">
      <c r="C11669">
        <v>11668</v>
      </c>
      <c r="D11669">
        <f>IF('Dobór mocy zestawu'!$E$6&gt;=Arkusz2!C11669,"CPV 15",0)</f>
        <v>0</v>
      </c>
    </row>
    <row r="11670" spans="3:4">
      <c r="C11670">
        <v>11669</v>
      </c>
      <c r="D11670">
        <f>IF('Dobór mocy zestawu'!$E$6&gt;=Arkusz2!C11670,"CPV 15",0)</f>
        <v>0</v>
      </c>
    </row>
    <row r="11671" spans="3:4">
      <c r="C11671">
        <v>11670</v>
      </c>
      <c r="D11671">
        <f>IF('Dobór mocy zestawu'!$E$6&gt;=Arkusz2!C11671,"CPV 15",0)</f>
        <v>0</v>
      </c>
    </row>
    <row r="11672" spans="3:4">
      <c r="C11672">
        <v>11671</v>
      </c>
      <c r="D11672">
        <f>IF('Dobór mocy zestawu'!$E$6&gt;=Arkusz2!C11672,"CPV 15",0)</f>
        <v>0</v>
      </c>
    </row>
    <row r="11673" spans="3:4">
      <c r="C11673">
        <v>11672</v>
      </c>
      <c r="D11673">
        <f>IF('Dobór mocy zestawu'!$E$6&gt;=Arkusz2!C11673,"CPV 15",0)</f>
        <v>0</v>
      </c>
    </row>
    <row r="11674" spans="3:4">
      <c r="C11674">
        <v>11673</v>
      </c>
      <c r="D11674">
        <f>IF('Dobór mocy zestawu'!$E$6&gt;=Arkusz2!C11674,"CPV 15",0)</f>
        <v>0</v>
      </c>
    </row>
    <row r="11675" spans="3:4">
      <c r="C11675">
        <v>11674</v>
      </c>
      <c r="D11675">
        <f>IF('Dobór mocy zestawu'!$E$6&gt;=Arkusz2!C11675,"CPV 15",0)</f>
        <v>0</v>
      </c>
    </row>
    <row r="11676" spans="3:4">
      <c r="C11676">
        <v>11675</v>
      </c>
      <c r="D11676">
        <f>IF('Dobór mocy zestawu'!$E$6&gt;=Arkusz2!C11676,"CPV 15",0)</f>
        <v>0</v>
      </c>
    </row>
    <row r="11677" spans="3:4">
      <c r="C11677">
        <v>11676</v>
      </c>
      <c r="D11677">
        <f>IF('Dobór mocy zestawu'!$E$6&gt;=Arkusz2!C11677,"CPV 15",0)</f>
        <v>0</v>
      </c>
    </row>
    <row r="11678" spans="3:4">
      <c r="C11678">
        <v>11677</v>
      </c>
      <c r="D11678">
        <f>IF('Dobór mocy zestawu'!$E$6&gt;=Arkusz2!C11678,"CPV 15",0)</f>
        <v>0</v>
      </c>
    </row>
    <row r="11679" spans="3:4">
      <c r="C11679">
        <v>11678</v>
      </c>
      <c r="D11679">
        <f>IF('Dobór mocy zestawu'!$E$6&gt;=Arkusz2!C11679,"CPV 15",0)</f>
        <v>0</v>
      </c>
    </row>
    <row r="11680" spans="3:4">
      <c r="C11680">
        <v>11679</v>
      </c>
      <c r="D11680">
        <f>IF('Dobór mocy zestawu'!$E$6&gt;=Arkusz2!C11680,"CPV 15",0)</f>
        <v>0</v>
      </c>
    </row>
    <row r="11681" spans="3:4">
      <c r="C11681">
        <v>11680</v>
      </c>
      <c r="D11681">
        <f>IF('Dobór mocy zestawu'!$E$6&gt;=Arkusz2!C11681,"CPV 15",0)</f>
        <v>0</v>
      </c>
    </row>
    <row r="11682" spans="3:4">
      <c r="C11682">
        <v>11681</v>
      </c>
      <c r="D11682">
        <f>IF('Dobór mocy zestawu'!$E$6&gt;=Arkusz2!C11682,"CPV 15",0)</f>
        <v>0</v>
      </c>
    </row>
    <row r="11683" spans="3:4">
      <c r="C11683">
        <v>11682</v>
      </c>
      <c r="D11683">
        <f>IF('Dobór mocy zestawu'!$E$6&gt;=Arkusz2!C11683,"CPV 15",0)</f>
        <v>0</v>
      </c>
    </row>
    <row r="11684" spans="3:4">
      <c r="C11684">
        <v>11683</v>
      </c>
      <c r="D11684">
        <f>IF('Dobór mocy zestawu'!$E$6&gt;=Arkusz2!C11684,"CPV 15",0)</f>
        <v>0</v>
      </c>
    </row>
    <row r="11685" spans="3:4">
      <c r="C11685">
        <v>11684</v>
      </c>
      <c r="D11685">
        <f>IF('Dobór mocy zestawu'!$E$6&gt;=Arkusz2!C11685,"CPV 15",0)</f>
        <v>0</v>
      </c>
    </row>
    <row r="11686" spans="3:4">
      <c r="C11686">
        <v>11685</v>
      </c>
      <c r="D11686">
        <f>IF('Dobór mocy zestawu'!$E$6&gt;=Arkusz2!C11686,"CPV 15",0)</f>
        <v>0</v>
      </c>
    </row>
    <row r="11687" spans="3:4">
      <c r="C11687">
        <v>11686</v>
      </c>
      <c r="D11687">
        <f>IF('Dobór mocy zestawu'!$E$6&gt;=Arkusz2!C11687,"CPV 15",0)</f>
        <v>0</v>
      </c>
    </row>
    <row r="11688" spans="3:4">
      <c r="C11688">
        <v>11687</v>
      </c>
      <c r="D11688">
        <f>IF('Dobór mocy zestawu'!$E$6&gt;=Arkusz2!C11688,"CPV 15",0)</f>
        <v>0</v>
      </c>
    </row>
    <row r="11689" spans="3:4">
      <c r="C11689">
        <v>11688</v>
      </c>
      <c r="D11689">
        <f>IF('Dobór mocy zestawu'!$E$6&gt;=Arkusz2!C11689,"CPV 15",0)</f>
        <v>0</v>
      </c>
    </row>
    <row r="11690" spans="3:4">
      <c r="C11690">
        <v>11689</v>
      </c>
      <c r="D11690">
        <f>IF('Dobór mocy zestawu'!$E$6&gt;=Arkusz2!C11690,"CPV 15",0)</f>
        <v>0</v>
      </c>
    </row>
    <row r="11691" spans="3:4">
      <c r="C11691">
        <v>11690</v>
      </c>
      <c r="D11691">
        <f>IF('Dobór mocy zestawu'!$E$6&gt;=Arkusz2!C11691,"CPV 15",0)</f>
        <v>0</v>
      </c>
    </row>
    <row r="11692" spans="3:4">
      <c r="C11692">
        <v>11691</v>
      </c>
      <c r="D11692">
        <f>IF('Dobór mocy zestawu'!$E$6&gt;=Arkusz2!C11692,"CPV 15",0)</f>
        <v>0</v>
      </c>
    </row>
    <row r="11693" spans="3:4">
      <c r="C11693">
        <v>11692</v>
      </c>
      <c r="D11693">
        <f>IF('Dobór mocy zestawu'!$E$6&gt;=Arkusz2!C11693,"CPV 15",0)</f>
        <v>0</v>
      </c>
    </row>
    <row r="11694" spans="3:4">
      <c r="C11694">
        <v>11693</v>
      </c>
      <c r="D11694">
        <f>IF('Dobór mocy zestawu'!$E$6&gt;=Arkusz2!C11694,"CPV 15",0)</f>
        <v>0</v>
      </c>
    </row>
    <row r="11695" spans="3:4">
      <c r="C11695">
        <v>11694</v>
      </c>
      <c r="D11695">
        <f>IF('Dobór mocy zestawu'!$E$6&gt;=Arkusz2!C11695,"CPV 15",0)</f>
        <v>0</v>
      </c>
    </row>
    <row r="11696" spans="3:4">
      <c r="C11696">
        <v>11695</v>
      </c>
      <c r="D11696">
        <f>IF('Dobór mocy zestawu'!$E$6&gt;=Arkusz2!C11696,"CPV 15",0)</f>
        <v>0</v>
      </c>
    </row>
    <row r="11697" spans="3:4">
      <c r="C11697">
        <v>11696</v>
      </c>
      <c r="D11697">
        <f>IF('Dobór mocy zestawu'!$E$6&gt;=Arkusz2!C11697,"CPV 15",0)</f>
        <v>0</v>
      </c>
    </row>
    <row r="11698" spans="3:4">
      <c r="C11698">
        <v>11697</v>
      </c>
      <c r="D11698">
        <f>IF('Dobór mocy zestawu'!$E$6&gt;=Arkusz2!C11698,"CPV 15",0)</f>
        <v>0</v>
      </c>
    </row>
    <row r="11699" spans="3:4">
      <c r="C11699">
        <v>11698</v>
      </c>
      <c r="D11699">
        <f>IF('Dobór mocy zestawu'!$E$6&gt;=Arkusz2!C11699,"CPV 15",0)</f>
        <v>0</v>
      </c>
    </row>
    <row r="11700" spans="3:4">
      <c r="C11700">
        <v>11699</v>
      </c>
      <c r="D11700">
        <f>IF('Dobór mocy zestawu'!$E$6&gt;=Arkusz2!C11700,"CPV 15",0)</f>
        <v>0</v>
      </c>
    </row>
    <row r="11701" spans="3:4">
      <c r="C11701">
        <v>11700</v>
      </c>
      <c r="D11701">
        <f>IF('Dobór mocy zestawu'!$E$6&gt;=Arkusz2!C11701,"CPV 15",0)</f>
        <v>0</v>
      </c>
    </row>
    <row r="11702" spans="3:4">
      <c r="C11702">
        <v>11701</v>
      </c>
      <c r="D11702">
        <f>IF('Dobór mocy zestawu'!$E$6&gt;=Arkusz2!C11702,"CPV 15",0)</f>
        <v>0</v>
      </c>
    </row>
    <row r="11703" spans="3:4">
      <c r="C11703">
        <v>11702</v>
      </c>
      <c r="D11703">
        <f>IF('Dobór mocy zestawu'!$E$6&gt;=Arkusz2!C11703,"CPV 15",0)</f>
        <v>0</v>
      </c>
    </row>
    <row r="11704" spans="3:4">
      <c r="C11704">
        <v>11703</v>
      </c>
      <c r="D11704">
        <f>IF('Dobór mocy zestawu'!$E$6&gt;=Arkusz2!C11704,"CPV 15",0)</f>
        <v>0</v>
      </c>
    </row>
    <row r="11705" spans="3:4">
      <c r="C11705">
        <v>11704</v>
      </c>
      <c r="D11705">
        <f>IF('Dobór mocy zestawu'!$E$6&gt;=Arkusz2!C11705,"CPV 15",0)</f>
        <v>0</v>
      </c>
    </row>
    <row r="11706" spans="3:4">
      <c r="C11706">
        <v>11705</v>
      </c>
      <c r="D11706">
        <f>IF('Dobór mocy zestawu'!$E$6&gt;=Arkusz2!C11706,"CPV 15",0)</f>
        <v>0</v>
      </c>
    </row>
    <row r="11707" spans="3:4">
      <c r="C11707">
        <v>11706</v>
      </c>
      <c r="D11707">
        <f>IF('Dobór mocy zestawu'!$E$6&gt;=Arkusz2!C11707,"CPV 15",0)</f>
        <v>0</v>
      </c>
    </row>
    <row r="11708" spans="3:4">
      <c r="C11708">
        <v>11707</v>
      </c>
      <c r="D11708">
        <f>IF('Dobór mocy zestawu'!$E$6&gt;=Arkusz2!C11708,"CPV 15",0)</f>
        <v>0</v>
      </c>
    </row>
    <row r="11709" spans="3:4">
      <c r="C11709">
        <v>11708</v>
      </c>
      <c r="D11709">
        <f>IF('Dobór mocy zestawu'!$E$6&gt;=Arkusz2!C11709,"CPV 15",0)</f>
        <v>0</v>
      </c>
    </row>
    <row r="11710" spans="3:4">
      <c r="C11710">
        <v>11709</v>
      </c>
      <c r="D11710">
        <f>IF('Dobór mocy zestawu'!$E$6&gt;=Arkusz2!C11710,"CPV 15",0)</f>
        <v>0</v>
      </c>
    </row>
    <row r="11711" spans="3:4">
      <c r="C11711">
        <v>11710</v>
      </c>
      <c r="D11711">
        <f>IF('Dobór mocy zestawu'!$E$6&gt;=Arkusz2!C11711,"CPV 15",0)</f>
        <v>0</v>
      </c>
    </row>
    <row r="11712" spans="3:4">
      <c r="C11712">
        <v>11711</v>
      </c>
      <c r="D11712">
        <f>IF('Dobór mocy zestawu'!$E$6&gt;=Arkusz2!C11712,"CPV 15",0)</f>
        <v>0</v>
      </c>
    </row>
    <row r="11713" spans="3:4">
      <c r="C11713">
        <v>11712</v>
      </c>
      <c r="D11713">
        <f>IF('Dobór mocy zestawu'!$E$6&gt;=Arkusz2!C11713,"CPV 15",0)</f>
        <v>0</v>
      </c>
    </row>
    <row r="11714" spans="3:4">
      <c r="C11714">
        <v>11713</v>
      </c>
      <c r="D11714">
        <f>IF('Dobór mocy zestawu'!$E$6&gt;=Arkusz2!C11714,"CPV 15",0)</f>
        <v>0</v>
      </c>
    </row>
    <row r="11715" spans="3:4">
      <c r="C11715">
        <v>11714</v>
      </c>
      <c r="D11715">
        <f>IF('Dobór mocy zestawu'!$E$6&gt;=Arkusz2!C11715,"CPV 15",0)</f>
        <v>0</v>
      </c>
    </row>
    <row r="11716" spans="3:4">
      <c r="C11716">
        <v>11715</v>
      </c>
      <c r="D11716">
        <f>IF('Dobór mocy zestawu'!$E$6&gt;=Arkusz2!C11716,"CPV 15",0)</f>
        <v>0</v>
      </c>
    </row>
    <row r="11717" spans="3:4">
      <c r="C11717">
        <v>11716</v>
      </c>
      <c r="D11717">
        <f>IF('Dobór mocy zestawu'!$E$6&gt;=Arkusz2!C11717,"CPV 15",0)</f>
        <v>0</v>
      </c>
    </row>
    <row r="11718" spans="3:4">
      <c r="C11718">
        <v>11717</v>
      </c>
      <c r="D11718">
        <f>IF('Dobór mocy zestawu'!$E$6&gt;=Arkusz2!C11718,"CPV 15",0)</f>
        <v>0</v>
      </c>
    </row>
    <row r="11719" spans="3:4">
      <c r="C11719">
        <v>11718</v>
      </c>
      <c r="D11719">
        <f>IF('Dobór mocy zestawu'!$E$6&gt;=Arkusz2!C11719,"CPV 15",0)</f>
        <v>0</v>
      </c>
    </row>
    <row r="11720" spans="3:4">
      <c r="C11720">
        <v>11719</v>
      </c>
      <c r="D11720">
        <f>IF('Dobór mocy zestawu'!$E$6&gt;=Arkusz2!C11720,"CPV 15",0)</f>
        <v>0</v>
      </c>
    </row>
    <row r="11721" spans="3:4">
      <c r="C11721">
        <v>11720</v>
      </c>
      <c r="D11721">
        <f>IF('Dobór mocy zestawu'!$E$6&gt;=Arkusz2!C11721,"CPV 15",0)</f>
        <v>0</v>
      </c>
    </row>
    <row r="11722" spans="3:4">
      <c r="C11722">
        <v>11721</v>
      </c>
      <c r="D11722">
        <f>IF('Dobór mocy zestawu'!$E$6&gt;=Arkusz2!C11722,"CPV 15",0)</f>
        <v>0</v>
      </c>
    </row>
    <row r="11723" spans="3:4">
      <c r="C11723">
        <v>11722</v>
      </c>
      <c r="D11723">
        <f>IF('Dobór mocy zestawu'!$E$6&gt;=Arkusz2!C11723,"CPV 15",0)</f>
        <v>0</v>
      </c>
    </row>
    <row r="11724" spans="3:4">
      <c r="C11724">
        <v>11723</v>
      </c>
      <c r="D11724">
        <f>IF('Dobór mocy zestawu'!$E$6&gt;=Arkusz2!C11724,"CPV 15",0)</f>
        <v>0</v>
      </c>
    </row>
    <row r="11725" spans="3:4">
      <c r="C11725">
        <v>11724</v>
      </c>
      <c r="D11725">
        <f>IF('Dobór mocy zestawu'!$E$6&gt;=Arkusz2!C11725,"CPV 15",0)</f>
        <v>0</v>
      </c>
    </row>
    <row r="11726" spans="3:4">
      <c r="C11726">
        <v>11725</v>
      </c>
      <c r="D11726">
        <f>IF('Dobór mocy zestawu'!$E$6&gt;=Arkusz2!C11726,"CPV 15",0)</f>
        <v>0</v>
      </c>
    </row>
    <row r="11727" spans="3:4">
      <c r="C11727">
        <v>11726</v>
      </c>
      <c r="D11727">
        <f>IF('Dobór mocy zestawu'!$E$6&gt;=Arkusz2!C11727,"CPV 15",0)</f>
        <v>0</v>
      </c>
    </row>
    <row r="11728" spans="3:4">
      <c r="C11728">
        <v>11727</v>
      </c>
      <c r="D11728">
        <f>IF('Dobór mocy zestawu'!$E$6&gt;=Arkusz2!C11728,"CPV 15",0)</f>
        <v>0</v>
      </c>
    </row>
    <row r="11729" spans="3:4">
      <c r="C11729">
        <v>11728</v>
      </c>
      <c r="D11729">
        <f>IF('Dobór mocy zestawu'!$E$6&gt;=Arkusz2!C11729,"CPV 15",0)</f>
        <v>0</v>
      </c>
    </row>
    <row r="11730" spans="3:4">
      <c r="C11730">
        <v>11729</v>
      </c>
      <c r="D11730">
        <f>IF('Dobór mocy zestawu'!$E$6&gt;=Arkusz2!C11730,"CPV 15",0)</f>
        <v>0</v>
      </c>
    </row>
    <row r="11731" spans="3:4">
      <c r="C11731">
        <v>11730</v>
      </c>
      <c r="D11731">
        <f>IF('Dobór mocy zestawu'!$E$6&gt;=Arkusz2!C11731,"CPV 15",0)</f>
        <v>0</v>
      </c>
    </row>
    <row r="11732" spans="3:4">
      <c r="C11732">
        <v>11731</v>
      </c>
      <c r="D11732">
        <f>IF('Dobór mocy zestawu'!$E$6&gt;=Arkusz2!C11732,"CPV 15",0)</f>
        <v>0</v>
      </c>
    </row>
    <row r="11733" spans="3:4">
      <c r="C11733">
        <v>11732</v>
      </c>
      <c r="D11733">
        <f>IF('Dobór mocy zestawu'!$E$6&gt;=Arkusz2!C11733,"CPV 15",0)</f>
        <v>0</v>
      </c>
    </row>
    <row r="11734" spans="3:4">
      <c r="C11734">
        <v>11733</v>
      </c>
      <c r="D11734">
        <f>IF('Dobór mocy zestawu'!$E$6&gt;=Arkusz2!C11734,"CPV 15",0)</f>
        <v>0</v>
      </c>
    </row>
    <row r="11735" spans="3:4">
      <c r="C11735">
        <v>11734</v>
      </c>
      <c r="D11735">
        <f>IF('Dobór mocy zestawu'!$E$6&gt;=Arkusz2!C11735,"CPV 15",0)</f>
        <v>0</v>
      </c>
    </row>
    <row r="11736" spans="3:4">
      <c r="C11736">
        <v>11735</v>
      </c>
      <c r="D11736">
        <f>IF('Dobór mocy zestawu'!$E$6&gt;=Arkusz2!C11736,"CPV 15",0)</f>
        <v>0</v>
      </c>
    </row>
    <row r="11737" spans="3:4">
      <c r="C11737">
        <v>11736</v>
      </c>
      <c r="D11737">
        <f>IF('Dobór mocy zestawu'!$E$6&gt;=Arkusz2!C11737,"CPV 15",0)</f>
        <v>0</v>
      </c>
    </row>
    <row r="11738" spans="3:4">
      <c r="C11738">
        <v>11737</v>
      </c>
      <c r="D11738">
        <f>IF('Dobór mocy zestawu'!$E$6&gt;=Arkusz2!C11738,"CPV 15",0)</f>
        <v>0</v>
      </c>
    </row>
    <row r="11739" spans="3:4">
      <c r="C11739">
        <v>11738</v>
      </c>
      <c r="D11739">
        <f>IF('Dobór mocy zestawu'!$E$6&gt;=Arkusz2!C11739,"CPV 15",0)</f>
        <v>0</v>
      </c>
    </row>
    <row r="11740" spans="3:4">
      <c r="C11740">
        <v>11739</v>
      </c>
      <c r="D11740">
        <f>IF('Dobór mocy zestawu'!$E$6&gt;=Arkusz2!C11740,"CPV 15",0)</f>
        <v>0</v>
      </c>
    </row>
    <row r="11741" spans="3:4">
      <c r="C11741">
        <v>11740</v>
      </c>
      <c r="D11741">
        <f>IF('Dobór mocy zestawu'!$E$6&gt;=Arkusz2!C11741,"CPV 15",0)</f>
        <v>0</v>
      </c>
    </row>
    <row r="11742" spans="3:4">
      <c r="C11742">
        <v>11741</v>
      </c>
      <c r="D11742">
        <f>IF('Dobór mocy zestawu'!$E$6&gt;=Arkusz2!C11742,"CPV 15",0)</f>
        <v>0</v>
      </c>
    </row>
    <row r="11743" spans="3:4">
      <c r="C11743">
        <v>11742</v>
      </c>
      <c r="D11743">
        <f>IF('Dobór mocy zestawu'!$E$6&gt;=Arkusz2!C11743,"CPV 15",0)</f>
        <v>0</v>
      </c>
    </row>
    <row r="11744" spans="3:4">
      <c r="C11744">
        <v>11743</v>
      </c>
      <c r="D11744">
        <f>IF('Dobór mocy zestawu'!$E$6&gt;=Arkusz2!C11744,"CPV 15",0)</f>
        <v>0</v>
      </c>
    </row>
    <row r="11745" spans="3:4">
      <c r="C11745">
        <v>11744</v>
      </c>
      <c r="D11745">
        <f>IF('Dobór mocy zestawu'!$E$6&gt;=Arkusz2!C11745,"CPV 15",0)</f>
        <v>0</v>
      </c>
    </row>
    <row r="11746" spans="3:4">
      <c r="C11746">
        <v>11745</v>
      </c>
      <c r="D11746">
        <f>IF('Dobór mocy zestawu'!$E$6&gt;=Arkusz2!C11746,"CPV 15",0)</f>
        <v>0</v>
      </c>
    </row>
    <row r="11747" spans="3:4">
      <c r="C11747">
        <v>11746</v>
      </c>
      <c r="D11747">
        <f>IF('Dobór mocy zestawu'!$E$6&gt;=Arkusz2!C11747,"CPV 15",0)</f>
        <v>0</v>
      </c>
    </row>
    <row r="11748" spans="3:4">
      <c r="C11748">
        <v>11747</v>
      </c>
      <c r="D11748">
        <f>IF('Dobór mocy zestawu'!$E$6&gt;=Arkusz2!C11748,"CPV 15",0)</f>
        <v>0</v>
      </c>
    </row>
    <row r="11749" spans="3:4">
      <c r="C11749">
        <v>11748</v>
      </c>
      <c r="D11749">
        <f>IF('Dobór mocy zestawu'!$E$6&gt;=Arkusz2!C11749,"CPV 15",0)</f>
        <v>0</v>
      </c>
    </row>
    <row r="11750" spans="3:4">
      <c r="C11750">
        <v>11749</v>
      </c>
      <c r="D11750">
        <f>IF('Dobór mocy zestawu'!$E$6&gt;=Arkusz2!C11750,"CPV 15",0)</f>
        <v>0</v>
      </c>
    </row>
    <row r="11751" spans="3:4">
      <c r="C11751">
        <v>11750</v>
      </c>
      <c r="D11751">
        <f>IF('Dobór mocy zestawu'!$E$6&gt;=Arkusz2!C11751,"CPV 15",0)</f>
        <v>0</v>
      </c>
    </row>
    <row r="11752" spans="3:4">
      <c r="C11752">
        <v>11751</v>
      </c>
      <c r="D11752">
        <f>IF('Dobór mocy zestawu'!$E$6&gt;=Arkusz2!C11752,"CPV 15",0)</f>
        <v>0</v>
      </c>
    </row>
    <row r="11753" spans="3:4">
      <c r="C11753">
        <v>11752</v>
      </c>
      <c r="D11753">
        <f>IF('Dobór mocy zestawu'!$E$6&gt;=Arkusz2!C11753,"CPV 15",0)</f>
        <v>0</v>
      </c>
    </row>
    <row r="11754" spans="3:4">
      <c r="C11754">
        <v>11753</v>
      </c>
      <c r="D11754">
        <f>IF('Dobór mocy zestawu'!$E$6&gt;=Arkusz2!C11754,"CPV 15",0)</f>
        <v>0</v>
      </c>
    </row>
    <row r="11755" spans="3:4">
      <c r="C11755">
        <v>11754</v>
      </c>
      <c r="D11755">
        <f>IF('Dobór mocy zestawu'!$E$6&gt;=Arkusz2!C11755,"CPV 15",0)</f>
        <v>0</v>
      </c>
    </row>
    <row r="11756" spans="3:4">
      <c r="C11756">
        <v>11755</v>
      </c>
      <c r="D11756">
        <f>IF('Dobór mocy zestawu'!$E$6&gt;=Arkusz2!C11756,"CPV 15",0)</f>
        <v>0</v>
      </c>
    </row>
    <row r="11757" spans="3:4">
      <c r="C11757">
        <v>11756</v>
      </c>
      <c r="D11757">
        <f>IF('Dobór mocy zestawu'!$E$6&gt;=Arkusz2!C11757,"CPV 15",0)</f>
        <v>0</v>
      </c>
    </row>
    <row r="11758" spans="3:4">
      <c r="C11758">
        <v>11757</v>
      </c>
      <c r="D11758">
        <f>IF('Dobór mocy zestawu'!$E$6&gt;=Arkusz2!C11758,"CPV 15",0)</f>
        <v>0</v>
      </c>
    </row>
    <row r="11759" spans="3:4">
      <c r="C11759">
        <v>11758</v>
      </c>
      <c r="D11759">
        <f>IF('Dobór mocy zestawu'!$E$6&gt;=Arkusz2!C11759,"CPV 15",0)</f>
        <v>0</v>
      </c>
    </row>
    <row r="11760" spans="3:4">
      <c r="C11760">
        <v>11759</v>
      </c>
      <c r="D11760">
        <f>IF('Dobór mocy zestawu'!$E$6&gt;=Arkusz2!C11760,"CPV 15",0)</f>
        <v>0</v>
      </c>
    </row>
    <row r="11761" spans="3:4">
      <c r="C11761">
        <v>11760</v>
      </c>
      <c r="D11761">
        <f>IF('Dobór mocy zestawu'!$E$6&gt;=Arkusz2!C11761,"CPV 15",0)</f>
        <v>0</v>
      </c>
    </row>
    <row r="11762" spans="3:4">
      <c r="C11762">
        <v>11761</v>
      </c>
      <c r="D11762">
        <f>IF('Dobór mocy zestawu'!$E$6&gt;=Arkusz2!C11762,"CPV 15",0)</f>
        <v>0</v>
      </c>
    </row>
    <row r="11763" spans="3:4">
      <c r="C11763">
        <v>11762</v>
      </c>
      <c r="D11763">
        <f>IF('Dobór mocy zestawu'!$E$6&gt;=Arkusz2!C11763,"CPV 15",0)</f>
        <v>0</v>
      </c>
    </row>
    <row r="11764" spans="3:4">
      <c r="C11764">
        <v>11763</v>
      </c>
      <c r="D11764">
        <f>IF('Dobór mocy zestawu'!$E$6&gt;=Arkusz2!C11764,"CPV 15",0)</f>
        <v>0</v>
      </c>
    </row>
    <row r="11765" spans="3:4">
      <c r="C11765">
        <v>11764</v>
      </c>
      <c r="D11765">
        <f>IF('Dobór mocy zestawu'!$E$6&gt;=Arkusz2!C11765,"CPV 15",0)</f>
        <v>0</v>
      </c>
    </row>
    <row r="11766" spans="3:4">
      <c r="C11766">
        <v>11765</v>
      </c>
      <c r="D11766">
        <f>IF('Dobór mocy zestawu'!$E$6&gt;=Arkusz2!C11766,"CPV 15",0)</f>
        <v>0</v>
      </c>
    </row>
    <row r="11767" spans="3:4">
      <c r="C11767">
        <v>11766</v>
      </c>
      <c r="D11767">
        <f>IF('Dobór mocy zestawu'!$E$6&gt;=Arkusz2!C11767,"CPV 15",0)</f>
        <v>0</v>
      </c>
    </row>
    <row r="11768" spans="3:4">
      <c r="C11768">
        <v>11767</v>
      </c>
      <c r="D11768">
        <f>IF('Dobór mocy zestawu'!$E$6&gt;=Arkusz2!C11768,"CPV 15",0)</f>
        <v>0</v>
      </c>
    </row>
    <row r="11769" spans="3:4">
      <c r="C11769">
        <v>11768</v>
      </c>
      <c r="D11769">
        <f>IF('Dobór mocy zestawu'!$E$6&gt;=Arkusz2!C11769,"CPV 15",0)</f>
        <v>0</v>
      </c>
    </row>
    <row r="11770" spans="3:4">
      <c r="C11770">
        <v>11769</v>
      </c>
      <c r="D11770">
        <f>IF('Dobór mocy zestawu'!$E$6&gt;=Arkusz2!C11770,"CPV 15",0)</f>
        <v>0</v>
      </c>
    </row>
    <row r="11771" spans="3:4">
      <c r="C11771">
        <v>11770</v>
      </c>
      <c r="D11771">
        <f>IF('Dobór mocy zestawu'!$E$6&gt;=Arkusz2!C11771,"CPV 15",0)</f>
        <v>0</v>
      </c>
    </row>
    <row r="11772" spans="3:4">
      <c r="C11772">
        <v>11771</v>
      </c>
      <c r="D11772">
        <f>IF('Dobór mocy zestawu'!$E$6&gt;=Arkusz2!C11772,"CPV 15",0)</f>
        <v>0</v>
      </c>
    </row>
    <row r="11773" spans="3:4">
      <c r="C11773">
        <v>11772</v>
      </c>
      <c r="D11773">
        <f>IF('Dobór mocy zestawu'!$E$6&gt;=Arkusz2!C11773,"CPV 15",0)</f>
        <v>0</v>
      </c>
    </row>
    <row r="11774" spans="3:4">
      <c r="C11774">
        <v>11773</v>
      </c>
      <c r="D11774">
        <f>IF('Dobór mocy zestawu'!$E$6&gt;=Arkusz2!C11774,"CPV 15",0)</f>
        <v>0</v>
      </c>
    </row>
    <row r="11775" spans="3:4">
      <c r="C11775">
        <v>11774</v>
      </c>
      <c r="D11775">
        <f>IF('Dobór mocy zestawu'!$E$6&gt;=Arkusz2!C11775,"CPV 15",0)</f>
        <v>0</v>
      </c>
    </row>
    <row r="11776" spans="3:4">
      <c r="C11776">
        <v>11775</v>
      </c>
      <c r="D11776">
        <f>IF('Dobór mocy zestawu'!$E$6&gt;=Arkusz2!C11776,"CPV 15",0)</f>
        <v>0</v>
      </c>
    </row>
    <row r="11777" spans="3:4">
      <c r="C11777">
        <v>11776</v>
      </c>
      <c r="D11777">
        <f>IF('Dobór mocy zestawu'!$E$6&gt;=Arkusz2!C11777,"CPV 15",0)</f>
        <v>0</v>
      </c>
    </row>
    <row r="11778" spans="3:4">
      <c r="C11778">
        <v>11777</v>
      </c>
      <c r="D11778">
        <f>IF('Dobór mocy zestawu'!$E$6&gt;=Arkusz2!C11778,"CPV 15",0)</f>
        <v>0</v>
      </c>
    </row>
    <row r="11779" spans="3:4">
      <c r="C11779">
        <v>11778</v>
      </c>
      <c r="D11779">
        <f>IF('Dobór mocy zestawu'!$E$6&gt;=Arkusz2!C11779,"CPV 15",0)</f>
        <v>0</v>
      </c>
    </row>
    <row r="11780" spans="3:4">
      <c r="C11780">
        <v>11779</v>
      </c>
      <c r="D11780">
        <f>IF('Dobór mocy zestawu'!$E$6&gt;=Arkusz2!C11780,"CPV 15",0)</f>
        <v>0</v>
      </c>
    </row>
    <row r="11781" spans="3:4">
      <c r="C11781">
        <v>11780</v>
      </c>
      <c r="D11781">
        <f>IF('Dobór mocy zestawu'!$E$6&gt;=Arkusz2!C11781,"CPV 15",0)</f>
        <v>0</v>
      </c>
    </row>
    <row r="11782" spans="3:4">
      <c r="C11782">
        <v>11781</v>
      </c>
      <c r="D11782">
        <f>IF('Dobór mocy zestawu'!$E$6&gt;=Arkusz2!C11782,"CPV 15",0)</f>
        <v>0</v>
      </c>
    </row>
    <row r="11783" spans="3:4">
      <c r="C11783">
        <v>11782</v>
      </c>
      <c r="D11783">
        <f>IF('Dobór mocy zestawu'!$E$6&gt;=Arkusz2!C11783,"CPV 15",0)</f>
        <v>0</v>
      </c>
    </row>
    <row r="11784" spans="3:4">
      <c r="C11784">
        <v>11783</v>
      </c>
      <c r="D11784">
        <f>IF('Dobór mocy zestawu'!$E$6&gt;=Arkusz2!C11784,"CPV 15",0)</f>
        <v>0</v>
      </c>
    </row>
    <row r="11785" spans="3:4">
      <c r="C11785">
        <v>11784</v>
      </c>
      <c r="D11785">
        <f>IF('Dobór mocy zestawu'!$E$6&gt;=Arkusz2!C11785,"CPV 15",0)</f>
        <v>0</v>
      </c>
    </row>
    <row r="11786" spans="3:4">
      <c r="C11786">
        <v>11785</v>
      </c>
      <c r="D11786">
        <f>IF('Dobór mocy zestawu'!$E$6&gt;=Arkusz2!C11786,"CPV 15",0)</f>
        <v>0</v>
      </c>
    </row>
    <row r="11787" spans="3:4">
      <c r="C11787">
        <v>11786</v>
      </c>
      <c r="D11787">
        <f>IF('Dobór mocy zestawu'!$E$6&gt;=Arkusz2!C11787,"CPV 15",0)</f>
        <v>0</v>
      </c>
    </row>
    <row r="11788" spans="3:4">
      <c r="C11788">
        <v>11787</v>
      </c>
      <c r="D11788">
        <f>IF('Dobór mocy zestawu'!$E$6&gt;=Arkusz2!C11788,"CPV 15",0)</f>
        <v>0</v>
      </c>
    </row>
    <row r="11789" spans="3:4">
      <c r="C11789">
        <v>11788</v>
      </c>
      <c r="D11789">
        <f>IF('Dobór mocy zestawu'!$E$6&gt;=Arkusz2!C11789,"CPV 15",0)</f>
        <v>0</v>
      </c>
    </row>
    <row r="11790" spans="3:4">
      <c r="C11790">
        <v>11789</v>
      </c>
      <c r="D11790">
        <f>IF('Dobór mocy zestawu'!$E$6&gt;=Arkusz2!C11790,"CPV 15",0)</f>
        <v>0</v>
      </c>
    </row>
    <row r="11791" spans="3:4">
      <c r="C11791">
        <v>11790</v>
      </c>
      <c r="D11791">
        <f>IF('Dobór mocy zestawu'!$E$6&gt;=Arkusz2!C11791,"CPV 15",0)</f>
        <v>0</v>
      </c>
    </row>
    <row r="11792" spans="3:4">
      <c r="C11792">
        <v>11791</v>
      </c>
      <c r="D11792">
        <f>IF('Dobór mocy zestawu'!$E$6&gt;=Arkusz2!C11792,"CPV 15",0)</f>
        <v>0</v>
      </c>
    </row>
    <row r="11793" spans="3:4">
      <c r="C11793">
        <v>11792</v>
      </c>
      <c r="D11793">
        <f>IF('Dobór mocy zestawu'!$E$6&gt;=Arkusz2!C11793,"CPV 15",0)</f>
        <v>0</v>
      </c>
    </row>
    <row r="11794" spans="3:4">
      <c r="C11794">
        <v>11793</v>
      </c>
      <c r="D11794">
        <f>IF('Dobór mocy zestawu'!$E$6&gt;=Arkusz2!C11794,"CPV 15",0)</f>
        <v>0</v>
      </c>
    </row>
    <row r="11795" spans="3:4">
      <c r="C11795">
        <v>11794</v>
      </c>
      <c r="D11795">
        <f>IF('Dobór mocy zestawu'!$E$6&gt;=Arkusz2!C11795,"CPV 15",0)</f>
        <v>0</v>
      </c>
    </row>
    <row r="11796" spans="3:4">
      <c r="C11796">
        <v>11795</v>
      </c>
      <c r="D11796">
        <f>IF('Dobór mocy zestawu'!$E$6&gt;=Arkusz2!C11796,"CPV 15",0)</f>
        <v>0</v>
      </c>
    </row>
    <row r="11797" spans="3:4">
      <c r="C11797">
        <v>11796</v>
      </c>
      <c r="D11797">
        <f>IF('Dobór mocy zestawu'!$E$6&gt;=Arkusz2!C11797,"CPV 15",0)</f>
        <v>0</v>
      </c>
    </row>
    <row r="11798" spans="3:4">
      <c r="C11798">
        <v>11797</v>
      </c>
      <c r="D11798">
        <f>IF('Dobór mocy zestawu'!$E$6&gt;=Arkusz2!C11798,"CPV 15",0)</f>
        <v>0</v>
      </c>
    </row>
    <row r="11799" spans="3:4">
      <c r="C11799">
        <v>11798</v>
      </c>
      <c r="D11799">
        <f>IF('Dobór mocy zestawu'!$E$6&gt;=Arkusz2!C11799,"CPV 15",0)</f>
        <v>0</v>
      </c>
    </row>
    <row r="11800" spans="3:4">
      <c r="C11800">
        <v>11799</v>
      </c>
      <c r="D11800">
        <f>IF('Dobór mocy zestawu'!$E$6&gt;=Arkusz2!C11800,"CPV 15",0)</f>
        <v>0</v>
      </c>
    </row>
    <row r="11801" spans="3:4">
      <c r="C11801">
        <v>11800</v>
      </c>
      <c r="D11801">
        <f>IF('Dobór mocy zestawu'!$E$6&gt;=Arkusz2!C11801,"CPV 15",0)</f>
        <v>0</v>
      </c>
    </row>
    <row r="11802" spans="3:4">
      <c r="C11802">
        <v>11801</v>
      </c>
      <c r="D11802">
        <f>IF('Dobór mocy zestawu'!$E$6&gt;=Arkusz2!C11802,"CPV 15",0)</f>
        <v>0</v>
      </c>
    </row>
    <row r="11803" spans="3:4">
      <c r="C11803">
        <v>11802</v>
      </c>
      <c r="D11803">
        <f>IF('Dobór mocy zestawu'!$E$6&gt;=Arkusz2!C11803,"CPV 15",0)</f>
        <v>0</v>
      </c>
    </row>
    <row r="11804" spans="3:4">
      <c r="C11804">
        <v>11803</v>
      </c>
      <c r="D11804">
        <f>IF('Dobór mocy zestawu'!$E$6&gt;=Arkusz2!C11804,"CPV 15",0)</f>
        <v>0</v>
      </c>
    </row>
    <row r="11805" spans="3:4">
      <c r="C11805">
        <v>11804</v>
      </c>
      <c r="D11805">
        <f>IF('Dobór mocy zestawu'!$E$6&gt;=Arkusz2!C11805,"CPV 15",0)</f>
        <v>0</v>
      </c>
    </row>
    <row r="11806" spans="3:4">
      <c r="C11806">
        <v>11805</v>
      </c>
      <c r="D11806">
        <f>IF('Dobór mocy zestawu'!$E$6&gt;=Arkusz2!C11806,"CPV 15",0)</f>
        <v>0</v>
      </c>
    </row>
    <row r="11807" spans="3:4">
      <c r="C11807">
        <v>11806</v>
      </c>
      <c r="D11807">
        <f>IF('Dobór mocy zestawu'!$E$6&gt;=Arkusz2!C11807,"CPV 15",0)</f>
        <v>0</v>
      </c>
    </row>
    <row r="11808" spans="3:4">
      <c r="C11808">
        <v>11807</v>
      </c>
      <c r="D11808">
        <f>IF('Dobór mocy zestawu'!$E$6&gt;=Arkusz2!C11808,"CPV 15",0)</f>
        <v>0</v>
      </c>
    </row>
    <row r="11809" spans="3:4">
      <c r="C11809">
        <v>11808</v>
      </c>
      <c r="D11809">
        <f>IF('Dobór mocy zestawu'!$E$6&gt;=Arkusz2!C11809,"CPV 15",0)</f>
        <v>0</v>
      </c>
    </row>
    <row r="11810" spans="3:4">
      <c r="C11810">
        <v>11809</v>
      </c>
      <c r="D11810">
        <f>IF('Dobór mocy zestawu'!$E$6&gt;=Arkusz2!C11810,"CPV 15",0)</f>
        <v>0</v>
      </c>
    </row>
    <row r="11811" spans="3:4">
      <c r="C11811">
        <v>11810</v>
      </c>
      <c r="D11811">
        <f>IF('Dobór mocy zestawu'!$E$6&gt;=Arkusz2!C11811,"CPV 15",0)</f>
        <v>0</v>
      </c>
    </row>
    <row r="11812" spans="3:4">
      <c r="C11812">
        <v>11811</v>
      </c>
      <c r="D11812">
        <f>IF('Dobór mocy zestawu'!$E$6&gt;=Arkusz2!C11812,"CPV 15",0)</f>
        <v>0</v>
      </c>
    </row>
    <row r="11813" spans="3:4">
      <c r="C11813">
        <v>11812</v>
      </c>
      <c r="D11813">
        <f>IF('Dobór mocy zestawu'!$E$6&gt;=Arkusz2!C11813,"CPV 15",0)</f>
        <v>0</v>
      </c>
    </row>
    <row r="11814" spans="3:4">
      <c r="C11814">
        <v>11813</v>
      </c>
      <c r="D11814">
        <f>IF('Dobór mocy zestawu'!$E$6&gt;=Arkusz2!C11814,"CPV 15",0)</f>
        <v>0</v>
      </c>
    </row>
    <row r="11815" spans="3:4">
      <c r="C11815">
        <v>11814</v>
      </c>
      <c r="D11815">
        <f>IF('Dobór mocy zestawu'!$E$6&gt;=Arkusz2!C11815,"CPV 15",0)</f>
        <v>0</v>
      </c>
    </row>
    <row r="11816" spans="3:4">
      <c r="C11816">
        <v>11815</v>
      </c>
      <c r="D11816">
        <f>IF('Dobór mocy zestawu'!$E$6&gt;=Arkusz2!C11816,"CPV 15",0)</f>
        <v>0</v>
      </c>
    </row>
    <row r="11817" spans="3:4">
      <c r="C11817">
        <v>11816</v>
      </c>
      <c r="D11817">
        <f>IF('Dobór mocy zestawu'!$E$6&gt;=Arkusz2!C11817,"CPV 15",0)</f>
        <v>0</v>
      </c>
    </row>
    <row r="11818" spans="3:4">
      <c r="C11818">
        <v>11817</v>
      </c>
      <c r="D11818">
        <f>IF('Dobór mocy zestawu'!$E$6&gt;=Arkusz2!C11818,"CPV 15",0)</f>
        <v>0</v>
      </c>
    </row>
    <row r="11819" spans="3:4">
      <c r="C11819">
        <v>11818</v>
      </c>
      <c r="D11819">
        <f>IF('Dobór mocy zestawu'!$E$6&gt;=Arkusz2!C11819,"CPV 15",0)</f>
        <v>0</v>
      </c>
    </row>
    <row r="11820" spans="3:4">
      <c r="C11820">
        <v>11819</v>
      </c>
      <c r="D11820">
        <f>IF('Dobór mocy zestawu'!$E$6&gt;=Arkusz2!C11820,"CPV 15",0)</f>
        <v>0</v>
      </c>
    </row>
    <row r="11821" spans="3:4">
      <c r="C11821">
        <v>11820</v>
      </c>
      <c r="D11821">
        <f>IF('Dobór mocy zestawu'!$E$6&gt;=Arkusz2!C11821,"CPV 15",0)</f>
        <v>0</v>
      </c>
    </row>
    <row r="11822" spans="3:4">
      <c r="C11822">
        <v>11821</v>
      </c>
      <c r="D11822">
        <f>IF('Dobór mocy zestawu'!$E$6&gt;=Arkusz2!C11822,"CPV 15",0)</f>
        <v>0</v>
      </c>
    </row>
    <row r="11823" spans="3:4">
      <c r="C11823">
        <v>11822</v>
      </c>
      <c r="D11823">
        <f>IF('Dobór mocy zestawu'!$E$6&gt;=Arkusz2!C11823,"CPV 15",0)</f>
        <v>0</v>
      </c>
    </row>
    <row r="11824" spans="3:4">
      <c r="C11824">
        <v>11823</v>
      </c>
      <c r="D11824">
        <f>IF('Dobór mocy zestawu'!$E$6&gt;=Arkusz2!C11824,"CPV 15",0)</f>
        <v>0</v>
      </c>
    </row>
    <row r="11825" spans="3:4">
      <c r="C11825">
        <v>11824</v>
      </c>
      <c r="D11825">
        <f>IF('Dobór mocy zestawu'!$E$6&gt;=Arkusz2!C11825,"CPV 15",0)</f>
        <v>0</v>
      </c>
    </row>
    <row r="11826" spans="3:4">
      <c r="C11826">
        <v>11825</v>
      </c>
      <c r="D11826">
        <f>IF('Dobór mocy zestawu'!$E$6&gt;=Arkusz2!C11826,"CPV 15",0)</f>
        <v>0</v>
      </c>
    </row>
    <row r="11827" spans="3:4">
      <c r="C11827">
        <v>11826</v>
      </c>
      <c r="D11827">
        <f>IF('Dobór mocy zestawu'!$E$6&gt;=Arkusz2!C11827,"CPV 15",0)</f>
        <v>0</v>
      </c>
    </row>
    <row r="11828" spans="3:4">
      <c r="C11828">
        <v>11827</v>
      </c>
      <c r="D11828">
        <f>IF('Dobór mocy zestawu'!$E$6&gt;=Arkusz2!C11828,"CPV 15",0)</f>
        <v>0</v>
      </c>
    </row>
    <row r="11829" spans="3:4">
      <c r="C11829">
        <v>11828</v>
      </c>
      <c r="D11829">
        <f>IF('Dobór mocy zestawu'!$E$6&gt;=Arkusz2!C11829,"CPV 15",0)</f>
        <v>0</v>
      </c>
    </row>
    <row r="11830" spans="3:4">
      <c r="C11830">
        <v>11829</v>
      </c>
      <c r="D11830">
        <f>IF('Dobór mocy zestawu'!$E$6&gt;=Arkusz2!C11830,"CPV 15",0)</f>
        <v>0</v>
      </c>
    </row>
    <row r="11831" spans="3:4">
      <c r="C11831">
        <v>11830</v>
      </c>
      <c r="D11831">
        <f>IF('Dobór mocy zestawu'!$E$6&gt;=Arkusz2!C11831,"CPV 15",0)</f>
        <v>0</v>
      </c>
    </row>
    <row r="11832" spans="3:4">
      <c r="C11832">
        <v>11831</v>
      </c>
      <c r="D11832">
        <f>IF('Dobór mocy zestawu'!$E$6&gt;=Arkusz2!C11832,"CPV 15",0)</f>
        <v>0</v>
      </c>
    </row>
    <row r="11833" spans="3:4">
      <c r="C11833">
        <v>11832</v>
      </c>
      <c r="D11833">
        <f>IF('Dobór mocy zestawu'!$E$6&gt;=Arkusz2!C11833,"CPV 15",0)</f>
        <v>0</v>
      </c>
    </row>
    <row r="11834" spans="3:4">
      <c r="C11834">
        <v>11833</v>
      </c>
      <c r="D11834">
        <f>IF('Dobór mocy zestawu'!$E$6&gt;=Arkusz2!C11834,"CPV 15",0)</f>
        <v>0</v>
      </c>
    </row>
    <row r="11835" spans="3:4">
      <c r="C11835">
        <v>11834</v>
      </c>
      <c r="D11835">
        <f>IF('Dobór mocy zestawu'!$E$6&gt;=Arkusz2!C11835,"CPV 15",0)</f>
        <v>0</v>
      </c>
    </row>
    <row r="11836" spans="3:4">
      <c r="C11836">
        <v>11835</v>
      </c>
      <c r="D11836">
        <f>IF('Dobór mocy zestawu'!$E$6&gt;=Arkusz2!C11836,"CPV 15",0)</f>
        <v>0</v>
      </c>
    </row>
    <row r="11837" spans="3:4">
      <c r="C11837">
        <v>11836</v>
      </c>
      <c r="D11837">
        <f>IF('Dobór mocy zestawu'!$E$6&gt;=Arkusz2!C11837,"CPV 15",0)</f>
        <v>0</v>
      </c>
    </row>
    <row r="11838" spans="3:4">
      <c r="C11838">
        <v>11837</v>
      </c>
      <c r="D11838">
        <f>IF('Dobór mocy zestawu'!$E$6&gt;=Arkusz2!C11838,"CPV 15",0)</f>
        <v>0</v>
      </c>
    </row>
    <row r="11839" spans="3:4">
      <c r="C11839">
        <v>11838</v>
      </c>
      <c r="D11839">
        <f>IF('Dobór mocy zestawu'!$E$6&gt;=Arkusz2!C11839,"CPV 15",0)</f>
        <v>0</v>
      </c>
    </row>
    <row r="11840" spans="3:4">
      <c r="C11840">
        <v>11839</v>
      </c>
      <c r="D11840">
        <f>IF('Dobór mocy zestawu'!$E$6&gt;=Arkusz2!C11840,"CPV 15",0)</f>
        <v>0</v>
      </c>
    </row>
    <row r="11841" spans="3:4">
      <c r="C11841">
        <v>11840</v>
      </c>
      <c r="D11841">
        <f>IF('Dobór mocy zestawu'!$E$6&gt;=Arkusz2!C11841,"CPV 15",0)</f>
        <v>0</v>
      </c>
    </row>
    <row r="11842" spans="3:4">
      <c r="C11842">
        <v>11841</v>
      </c>
      <c r="D11842">
        <f>IF('Dobór mocy zestawu'!$E$6&gt;=Arkusz2!C11842,"CPV 15",0)</f>
        <v>0</v>
      </c>
    </row>
    <row r="11843" spans="3:4">
      <c r="C11843">
        <v>11842</v>
      </c>
      <c r="D11843">
        <f>IF('Dobór mocy zestawu'!$E$6&gt;=Arkusz2!C11843,"CPV 15",0)</f>
        <v>0</v>
      </c>
    </row>
    <row r="11844" spans="3:4">
      <c r="C11844">
        <v>11843</v>
      </c>
      <c r="D11844">
        <f>IF('Dobór mocy zestawu'!$E$6&gt;=Arkusz2!C11844,"CPV 15",0)</f>
        <v>0</v>
      </c>
    </row>
    <row r="11845" spans="3:4">
      <c r="C11845">
        <v>11844</v>
      </c>
      <c r="D11845">
        <f>IF('Dobór mocy zestawu'!$E$6&gt;=Arkusz2!C11845,"CPV 15",0)</f>
        <v>0</v>
      </c>
    </row>
    <row r="11846" spans="3:4">
      <c r="C11846">
        <v>11845</v>
      </c>
      <c r="D11846">
        <f>IF('Dobór mocy zestawu'!$E$6&gt;=Arkusz2!C11846,"CPV 15",0)</f>
        <v>0</v>
      </c>
    </row>
    <row r="11847" spans="3:4">
      <c r="C11847">
        <v>11846</v>
      </c>
      <c r="D11847">
        <f>IF('Dobór mocy zestawu'!$E$6&gt;=Arkusz2!C11847,"CPV 15",0)</f>
        <v>0</v>
      </c>
    </row>
    <row r="11848" spans="3:4">
      <c r="C11848">
        <v>11847</v>
      </c>
      <c r="D11848">
        <f>IF('Dobór mocy zestawu'!$E$6&gt;=Arkusz2!C11848,"CPV 15",0)</f>
        <v>0</v>
      </c>
    </row>
    <row r="11849" spans="3:4">
      <c r="C11849">
        <v>11848</v>
      </c>
      <c r="D11849">
        <f>IF('Dobór mocy zestawu'!$E$6&gt;=Arkusz2!C11849,"CPV 15",0)</f>
        <v>0</v>
      </c>
    </row>
    <row r="11850" spans="3:4">
      <c r="C11850">
        <v>11849</v>
      </c>
      <c r="D11850">
        <f>IF('Dobór mocy zestawu'!$E$6&gt;=Arkusz2!C11850,"CPV 15",0)</f>
        <v>0</v>
      </c>
    </row>
    <row r="11851" spans="3:4">
      <c r="C11851">
        <v>11850</v>
      </c>
      <c r="D11851">
        <f>IF('Dobór mocy zestawu'!$E$6&gt;=Arkusz2!C11851,"CPV 15",0)</f>
        <v>0</v>
      </c>
    </row>
    <row r="11852" spans="3:4">
      <c r="C11852">
        <v>11851</v>
      </c>
      <c r="D11852">
        <f>IF('Dobór mocy zestawu'!$E$6&gt;=Arkusz2!C11852,"CPV 15",0)</f>
        <v>0</v>
      </c>
    </row>
    <row r="11853" spans="3:4">
      <c r="C11853">
        <v>11852</v>
      </c>
      <c r="D11853">
        <f>IF('Dobór mocy zestawu'!$E$6&gt;=Arkusz2!C11853,"CPV 15",0)</f>
        <v>0</v>
      </c>
    </row>
    <row r="11854" spans="3:4">
      <c r="C11854">
        <v>11853</v>
      </c>
      <c r="D11854">
        <f>IF('Dobór mocy zestawu'!$E$6&gt;=Arkusz2!C11854,"CPV 15",0)</f>
        <v>0</v>
      </c>
    </row>
    <row r="11855" spans="3:4">
      <c r="C11855">
        <v>11854</v>
      </c>
      <c r="D11855">
        <f>IF('Dobór mocy zestawu'!$E$6&gt;=Arkusz2!C11855,"CPV 15",0)</f>
        <v>0</v>
      </c>
    </row>
    <row r="11856" spans="3:4">
      <c r="C11856">
        <v>11855</v>
      </c>
      <c r="D11856">
        <f>IF('Dobór mocy zestawu'!$E$6&gt;=Arkusz2!C11856,"CPV 15",0)</f>
        <v>0</v>
      </c>
    </row>
    <row r="11857" spans="3:4">
      <c r="C11857">
        <v>11856</v>
      </c>
      <c r="D11857">
        <f>IF('Dobór mocy zestawu'!$E$6&gt;=Arkusz2!C11857,"CPV 15",0)</f>
        <v>0</v>
      </c>
    </row>
    <row r="11858" spans="3:4">
      <c r="C11858">
        <v>11857</v>
      </c>
      <c r="D11858">
        <f>IF('Dobór mocy zestawu'!$E$6&gt;=Arkusz2!C11858,"CPV 15",0)</f>
        <v>0</v>
      </c>
    </row>
    <row r="11859" spans="3:4">
      <c r="C11859">
        <v>11858</v>
      </c>
      <c r="D11859">
        <f>IF('Dobór mocy zestawu'!$E$6&gt;=Arkusz2!C11859,"CPV 15",0)</f>
        <v>0</v>
      </c>
    </row>
    <row r="11860" spans="3:4">
      <c r="C11860">
        <v>11859</v>
      </c>
      <c r="D11860">
        <f>IF('Dobór mocy zestawu'!$E$6&gt;=Arkusz2!C11860,"CPV 15",0)</f>
        <v>0</v>
      </c>
    </row>
    <row r="11861" spans="3:4">
      <c r="C11861">
        <v>11860</v>
      </c>
      <c r="D11861">
        <f>IF('Dobór mocy zestawu'!$E$6&gt;=Arkusz2!C11861,"CPV 15",0)</f>
        <v>0</v>
      </c>
    </row>
    <row r="11862" spans="3:4">
      <c r="C11862">
        <v>11861</v>
      </c>
      <c r="D11862">
        <f>IF('Dobór mocy zestawu'!$E$6&gt;=Arkusz2!C11862,"CPV 15",0)</f>
        <v>0</v>
      </c>
    </row>
    <row r="11863" spans="3:4">
      <c r="C11863">
        <v>11862</v>
      </c>
      <c r="D11863">
        <f>IF('Dobór mocy zestawu'!$E$6&gt;=Arkusz2!C11863,"CPV 15",0)</f>
        <v>0</v>
      </c>
    </row>
    <row r="11864" spans="3:4">
      <c r="C11864">
        <v>11863</v>
      </c>
      <c r="D11864">
        <f>IF('Dobór mocy zestawu'!$E$6&gt;=Arkusz2!C11864,"CPV 15",0)</f>
        <v>0</v>
      </c>
    </row>
    <row r="11865" spans="3:4">
      <c r="C11865">
        <v>11864</v>
      </c>
      <c r="D11865">
        <f>IF('Dobór mocy zestawu'!$E$6&gt;=Arkusz2!C11865,"CPV 15",0)</f>
        <v>0</v>
      </c>
    </row>
    <row r="11866" spans="3:4">
      <c r="C11866">
        <v>11865</v>
      </c>
      <c r="D11866">
        <f>IF('Dobór mocy zestawu'!$E$6&gt;=Arkusz2!C11866,"CPV 15",0)</f>
        <v>0</v>
      </c>
    </row>
    <row r="11867" spans="3:4">
      <c r="C11867">
        <v>11866</v>
      </c>
      <c r="D11867">
        <f>IF('Dobór mocy zestawu'!$E$6&gt;=Arkusz2!C11867,"CPV 15",0)</f>
        <v>0</v>
      </c>
    </row>
    <row r="11868" spans="3:4">
      <c r="C11868">
        <v>11867</v>
      </c>
      <c r="D11868">
        <f>IF('Dobór mocy zestawu'!$E$6&gt;=Arkusz2!C11868,"CPV 15",0)</f>
        <v>0</v>
      </c>
    </row>
    <row r="11869" spans="3:4">
      <c r="C11869">
        <v>11868</v>
      </c>
      <c r="D11869">
        <f>IF('Dobór mocy zestawu'!$E$6&gt;=Arkusz2!C11869,"CPV 15",0)</f>
        <v>0</v>
      </c>
    </row>
    <row r="11870" spans="3:4">
      <c r="C11870">
        <v>11869</v>
      </c>
      <c r="D11870">
        <f>IF('Dobór mocy zestawu'!$E$6&gt;=Arkusz2!C11870,"CPV 15",0)</f>
        <v>0</v>
      </c>
    </row>
    <row r="11871" spans="3:4">
      <c r="C11871">
        <v>11870</v>
      </c>
      <c r="D11871">
        <f>IF('Dobór mocy zestawu'!$E$6&gt;=Arkusz2!C11871,"CPV 15",0)</f>
        <v>0</v>
      </c>
    </row>
    <row r="11872" spans="3:4">
      <c r="C11872">
        <v>11871</v>
      </c>
      <c r="D11872">
        <f>IF('Dobór mocy zestawu'!$E$6&gt;=Arkusz2!C11872,"CPV 15",0)</f>
        <v>0</v>
      </c>
    </row>
    <row r="11873" spans="3:4">
      <c r="C11873">
        <v>11872</v>
      </c>
      <c r="D11873">
        <f>IF('Dobór mocy zestawu'!$E$6&gt;=Arkusz2!C11873,"CPV 15",0)</f>
        <v>0</v>
      </c>
    </row>
    <row r="11874" spans="3:4">
      <c r="C11874">
        <v>11873</v>
      </c>
      <c r="D11874">
        <f>IF('Dobór mocy zestawu'!$E$6&gt;=Arkusz2!C11874,"CPV 15",0)</f>
        <v>0</v>
      </c>
    </row>
    <row r="11875" spans="3:4">
      <c r="C11875">
        <v>11874</v>
      </c>
      <c r="D11875">
        <f>IF('Dobór mocy zestawu'!$E$6&gt;=Arkusz2!C11875,"CPV 15",0)</f>
        <v>0</v>
      </c>
    </row>
    <row r="11876" spans="3:4">
      <c r="C11876">
        <v>11875</v>
      </c>
      <c r="D11876">
        <f>IF('Dobór mocy zestawu'!$E$6&gt;=Arkusz2!C11876,"CPV 15",0)</f>
        <v>0</v>
      </c>
    </row>
    <row r="11877" spans="3:4">
      <c r="C11877">
        <v>11876</v>
      </c>
      <c r="D11877">
        <f>IF('Dobór mocy zestawu'!$E$6&gt;=Arkusz2!C11877,"CPV 15",0)</f>
        <v>0</v>
      </c>
    </row>
    <row r="11878" spans="3:4">
      <c r="C11878">
        <v>11877</v>
      </c>
      <c r="D11878">
        <f>IF('Dobór mocy zestawu'!$E$6&gt;=Arkusz2!C11878,"CPV 15",0)</f>
        <v>0</v>
      </c>
    </row>
    <row r="11879" spans="3:4">
      <c r="C11879">
        <v>11878</v>
      </c>
      <c r="D11879">
        <f>IF('Dobór mocy zestawu'!$E$6&gt;=Arkusz2!C11879,"CPV 15",0)</f>
        <v>0</v>
      </c>
    </row>
    <row r="11880" spans="3:4">
      <c r="C11880">
        <v>11879</v>
      </c>
      <c r="D11880">
        <f>IF('Dobór mocy zestawu'!$E$6&gt;=Arkusz2!C11880,"CPV 15",0)</f>
        <v>0</v>
      </c>
    </row>
    <row r="11881" spans="3:4">
      <c r="C11881">
        <v>11880</v>
      </c>
      <c r="D11881">
        <f>IF('Dobór mocy zestawu'!$E$6&gt;=Arkusz2!C11881,"CPV 15",0)</f>
        <v>0</v>
      </c>
    </row>
    <row r="11882" spans="3:4">
      <c r="C11882">
        <v>11881</v>
      </c>
      <c r="D11882">
        <f>IF('Dobór mocy zestawu'!$E$6&gt;=Arkusz2!C11882,"CPV 15",0)</f>
        <v>0</v>
      </c>
    </row>
    <row r="11883" spans="3:4">
      <c r="C11883">
        <v>11882</v>
      </c>
      <c r="D11883">
        <f>IF('Dobór mocy zestawu'!$E$6&gt;=Arkusz2!C11883,"CPV 15",0)</f>
        <v>0</v>
      </c>
    </row>
    <row r="11884" spans="3:4">
      <c r="C11884">
        <v>11883</v>
      </c>
      <c r="D11884">
        <f>IF('Dobór mocy zestawu'!$E$6&gt;=Arkusz2!C11884,"CPV 15",0)</f>
        <v>0</v>
      </c>
    </row>
    <row r="11885" spans="3:4">
      <c r="C11885">
        <v>11884</v>
      </c>
      <c r="D11885">
        <f>IF('Dobór mocy zestawu'!$E$6&gt;=Arkusz2!C11885,"CPV 15",0)</f>
        <v>0</v>
      </c>
    </row>
    <row r="11886" spans="3:4">
      <c r="C11886">
        <v>11885</v>
      </c>
      <c r="D11886">
        <f>IF('Dobór mocy zestawu'!$E$6&gt;=Arkusz2!C11886,"CPV 15",0)</f>
        <v>0</v>
      </c>
    </row>
    <row r="11887" spans="3:4">
      <c r="C11887">
        <v>11886</v>
      </c>
      <c r="D11887">
        <f>IF('Dobór mocy zestawu'!$E$6&gt;=Arkusz2!C11887,"CPV 15",0)</f>
        <v>0</v>
      </c>
    </row>
    <row r="11888" spans="3:4">
      <c r="C11888">
        <v>11887</v>
      </c>
      <c r="D11888">
        <f>IF('Dobór mocy zestawu'!$E$6&gt;=Arkusz2!C11888,"CPV 15",0)</f>
        <v>0</v>
      </c>
    </row>
    <row r="11889" spans="3:4">
      <c r="C11889">
        <v>11888</v>
      </c>
      <c r="D11889">
        <f>IF('Dobór mocy zestawu'!$E$6&gt;=Arkusz2!C11889,"CPV 15",0)</f>
        <v>0</v>
      </c>
    </row>
    <row r="11890" spans="3:4">
      <c r="C11890">
        <v>11889</v>
      </c>
      <c r="D11890">
        <f>IF('Dobór mocy zestawu'!$E$6&gt;=Arkusz2!C11890,"CPV 15",0)</f>
        <v>0</v>
      </c>
    </row>
    <row r="11891" spans="3:4">
      <c r="C11891">
        <v>11890</v>
      </c>
      <c r="D11891">
        <f>IF('Dobór mocy zestawu'!$E$6&gt;=Arkusz2!C11891,"CPV 15",0)</f>
        <v>0</v>
      </c>
    </row>
    <row r="11892" spans="3:4">
      <c r="C11892">
        <v>11891</v>
      </c>
      <c r="D11892">
        <f>IF('Dobór mocy zestawu'!$E$6&gt;=Arkusz2!C11892,"CPV 15",0)</f>
        <v>0</v>
      </c>
    </row>
    <row r="11893" spans="3:4">
      <c r="C11893">
        <v>11892</v>
      </c>
      <c r="D11893">
        <f>IF('Dobór mocy zestawu'!$E$6&gt;=Arkusz2!C11893,"CPV 15",0)</f>
        <v>0</v>
      </c>
    </row>
    <row r="11894" spans="3:4">
      <c r="C11894">
        <v>11893</v>
      </c>
      <c r="D11894">
        <f>IF('Dobór mocy zestawu'!$E$6&gt;=Arkusz2!C11894,"CPV 15",0)</f>
        <v>0</v>
      </c>
    </row>
    <row r="11895" spans="3:4">
      <c r="C11895">
        <v>11894</v>
      </c>
      <c r="D11895">
        <f>IF('Dobór mocy zestawu'!$E$6&gt;=Arkusz2!C11895,"CPV 15",0)</f>
        <v>0</v>
      </c>
    </row>
    <row r="11896" spans="3:4">
      <c r="C11896">
        <v>11895</v>
      </c>
      <c r="D11896">
        <f>IF('Dobór mocy zestawu'!$E$6&gt;=Arkusz2!C11896,"CPV 15",0)</f>
        <v>0</v>
      </c>
    </row>
    <row r="11897" spans="3:4">
      <c r="C11897">
        <v>11896</v>
      </c>
      <c r="D11897">
        <f>IF('Dobór mocy zestawu'!$E$6&gt;=Arkusz2!C11897,"CPV 15",0)</f>
        <v>0</v>
      </c>
    </row>
    <row r="11898" spans="3:4">
      <c r="C11898">
        <v>11897</v>
      </c>
      <c r="D11898">
        <f>IF('Dobór mocy zestawu'!$E$6&gt;=Arkusz2!C11898,"CPV 15",0)</f>
        <v>0</v>
      </c>
    </row>
    <row r="11899" spans="3:4">
      <c r="C11899">
        <v>11898</v>
      </c>
      <c r="D11899">
        <f>IF('Dobór mocy zestawu'!$E$6&gt;=Arkusz2!C11899,"CPV 15",0)</f>
        <v>0</v>
      </c>
    </row>
    <row r="11900" spans="3:4">
      <c r="C11900">
        <v>11899</v>
      </c>
      <c r="D11900">
        <f>IF('Dobór mocy zestawu'!$E$6&gt;=Arkusz2!C11900,"CPV 15",0)</f>
        <v>0</v>
      </c>
    </row>
    <row r="11901" spans="3:4">
      <c r="C11901">
        <v>11900</v>
      </c>
      <c r="D11901">
        <f>IF('Dobór mocy zestawu'!$E$6&gt;=Arkusz2!C11901,"CPV 15",0)</f>
        <v>0</v>
      </c>
    </row>
    <row r="11902" spans="3:4">
      <c r="C11902">
        <v>11901</v>
      </c>
      <c r="D11902">
        <f>IF('Dobór mocy zestawu'!$E$6&gt;=Arkusz2!C11902,"CPV 15",0)</f>
        <v>0</v>
      </c>
    </row>
    <row r="11903" spans="3:4">
      <c r="C11903">
        <v>11902</v>
      </c>
      <c r="D11903">
        <f>IF('Dobór mocy zestawu'!$E$6&gt;=Arkusz2!C11903,"CPV 15",0)</f>
        <v>0</v>
      </c>
    </row>
    <row r="11904" spans="3:4">
      <c r="C11904">
        <v>11903</v>
      </c>
      <c r="D11904">
        <f>IF('Dobór mocy zestawu'!$E$6&gt;=Arkusz2!C11904,"CPV 15",0)</f>
        <v>0</v>
      </c>
    </row>
    <row r="11905" spans="3:4">
      <c r="C11905">
        <v>11904</v>
      </c>
      <c r="D11905">
        <f>IF('Dobór mocy zestawu'!$E$6&gt;=Arkusz2!C11905,"CPV 15",0)</f>
        <v>0</v>
      </c>
    </row>
    <row r="11906" spans="3:4">
      <c r="C11906">
        <v>11905</v>
      </c>
      <c r="D11906">
        <f>IF('Dobór mocy zestawu'!$E$6&gt;=Arkusz2!C11906,"CPV 15",0)</f>
        <v>0</v>
      </c>
    </row>
    <row r="11907" spans="3:4">
      <c r="C11907">
        <v>11906</v>
      </c>
      <c r="D11907">
        <f>IF('Dobór mocy zestawu'!$E$6&gt;=Arkusz2!C11907,"CPV 15",0)</f>
        <v>0</v>
      </c>
    </row>
    <row r="11908" spans="3:4">
      <c r="C11908">
        <v>11907</v>
      </c>
      <c r="D11908">
        <f>IF('Dobór mocy zestawu'!$E$6&gt;=Arkusz2!C11908,"CPV 15",0)</f>
        <v>0</v>
      </c>
    </row>
    <row r="11909" spans="3:4">
      <c r="C11909">
        <v>11908</v>
      </c>
      <c r="D11909">
        <f>IF('Dobór mocy zestawu'!$E$6&gt;=Arkusz2!C11909,"CPV 15",0)</f>
        <v>0</v>
      </c>
    </row>
    <row r="11910" spans="3:4">
      <c r="C11910">
        <v>11909</v>
      </c>
      <c r="D11910">
        <f>IF('Dobór mocy zestawu'!$E$6&gt;=Arkusz2!C11910,"CPV 15",0)</f>
        <v>0</v>
      </c>
    </row>
    <row r="11911" spans="3:4">
      <c r="C11911">
        <v>11910</v>
      </c>
      <c r="D11911">
        <f>IF('Dobór mocy zestawu'!$E$6&gt;=Arkusz2!C11911,"CPV 15",0)</f>
        <v>0</v>
      </c>
    </row>
    <row r="11912" spans="3:4">
      <c r="C11912">
        <v>11911</v>
      </c>
      <c r="D11912">
        <f>IF('Dobór mocy zestawu'!$E$6&gt;=Arkusz2!C11912,"CPV 15",0)</f>
        <v>0</v>
      </c>
    </row>
    <row r="11913" spans="3:4">
      <c r="C11913">
        <v>11912</v>
      </c>
      <c r="D11913">
        <f>IF('Dobór mocy zestawu'!$E$6&gt;=Arkusz2!C11913,"CPV 15",0)</f>
        <v>0</v>
      </c>
    </row>
    <row r="11914" spans="3:4">
      <c r="C11914">
        <v>11913</v>
      </c>
      <c r="D11914">
        <f>IF('Dobór mocy zestawu'!$E$6&gt;=Arkusz2!C11914,"CPV 15",0)</f>
        <v>0</v>
      </c>
    </row>
    <row r="11915" spans="3:4">
      <c r="C11915">
        <v>11914</v>
      </c>
      <c r="D11915">
        <f>IF('Dobór mocy zestawu'!$E$6&gt;=Arkusz2!C11915,"CPV 15",0)</f>
        <v>0</v>
      </c>
    </row>
    <row r="11916" spans="3:4">
      <c r="C11916">
        <v>11915</v>
      </c>
      <c r="D11916">
        <f>IF('Dobór mocy zestawu'!$E$6&gt;=Arkusz2!C11916,"CPV 15",0)</f>
        <v>0</v>
      </c>
    </row>
    <row r="11917" spans="3:4">
      <c r="C11917">
        <v>11916</v>
      </c>
      <c r="D11917">
        <f>IF('Dobór mocy zestawu'!$E$6&gt;=Arkusz2!C11917,"CPV 15",0)</f>
        <v>0</v>
      </c>
    </row>
    <row r="11918" spans="3:4">
      <c r="C11918">
        <v>11917</v>
      </c>
      <c r="D11918">
        <f>IF('Dobór mocy zestawu'!$E$6&gt;=Arkusz2!C11918,"CPV 15",0)</f>
        <v>0</v>
      </c>
    </row>
    <row r="11919" spans="3:4">
      <c r="C11919">
        <v>11918</v>
      </c>
      <c r="D11919">
        <f>IF('Dobór mocy zestawu'!$E$6&gt;=Arkusz2!C11919,"CPV 15",0)</f>
        <v>0</v>
      </c>
    </row>
    <row r="11920" spans="3:4">
      <c r="C11920">
        <v>11919</v>
      </c>
      <c r="D11920">
        <f>IF('Dobór mocy zestawu'!$E$6&gt;=Arkusz2!C11920,"CPV 15",0)</f>
        <v>0</v>
      </c>
    </row>
    <row r="11921" spans="3:4">
      <c r="C11921">
        <v>11920</v>
      </c>
      <c r="D11921">
        <f>IF('Dobór mocy zestawu'!$E$6&gt;=Arkusz2!C11921,"CPV 15",0)</f>
        <v>0</v>
      </c>
    </row>
    <row r="11922" spans="3:4">
      <c r="C11922">
        <v>11921</v>
      </c>
      <c r="D11922">
        <f>IF('Dobór mocy zestawu'!$E$6&gt;=Arkusz2!C11922,"CPV 15",0)</f>
        <v>0</v>
      </c>
    </row>
    <row r="11923" spans="3:4">
      <c r="C11923">
        <v>11922</v>
      </c>
      <c r="D11923">
        <f>IF('Dobór mocy zestawu'!$E$6&gt;=Arkusz2!C11923,"CPV 15",0)</f>
        <v>0</v>
      </c>
    </row>
    <row r="11924" spans="3:4">
      <c r="C11924">
        <v>11923</v>
      </c>
      <c r="D11924">
        <f>IF('Dobór mocy zestawu'!$E$6&gt;=Arkusz2!C11924,"CPV 15",0)</f>
        <v>0</v>
      </c>
    </row>
    <row r="11925" spans="3:4">
      <c r="C11925">
        <v>11924</v>
      </c>
      <c r="D11925">
        <f>IF('Dobór mocy zestawu'!$E$6&gt;=Arkusz2!C11925,"CPV 15",0)</f>
        <v>0</v>
      </c>
    </row>
    <row r="11926" spans="3:4">
      <c r="C11926">
        <v>11925</v>
      </c>
      <c r="D11926">
        <f>IF('Dobór mocy zestawu'!$E$6&gt;=Arkusz2!C11926,"CPV 15",0)</f>
        <v>0</v>
      </c>
    </row>
    <row r="11927" spans="3:4">
      <c r="C11927">
        <v>11926</v>
      </c>
      <c r="D11927">
        <f>IF('Dobór mocy zestawu'!$E$6&gt;=Arkusz2!C11927,"CPV 15",0)</f>
        <v>0</v>
      </c>
    </row>
    <row r="11928" spans="3:4">
      <c r="C11928">
        <v>11927</v>
      </c>
      <c r="D11928">
        <f>IF('Dobór mocy zestawu'!$E$6&gt;=Arkusz2!C11928,"CPV 15",0)</f>
        <v>0</v>
      </c>
    </row>
    <row r="11929" spans="3:4">
      <c r="C11929">
        <v>11928</v>
      </c>
      <c r="D11929">
        <f>IF('Dobór mocy zestawu'!$E$6&gt;=Arkusz2!C11929,"CPV 15",0)</f>
        <v>0</v>
      </c>
    </row>
    <row r="11930" spans="3:4">
      <c r="C11930">
        <v>11929</v>
      </c>
      <c r="D11930">
        <f>IF('Dobór mocy zestawu'!$E$6&gt;=Arkusz2!C11930,"CPV 15",0)</f>
        <v>0</v>
      </c>
    </row>
    <row r="11931" spans="3:4">
      <c r="C11931">
        <v>11930</v>
      </c>
      <c r="D11931">
        <f>IF('Dobór mocy zestawu'!$E$6&gt;=Arkusz2!C11931,"CPV 15",0)</f>
        <v>0</v>
      </c>
    </row>
    <row r="11932" spans="3:4">
      <c r="C11932">
        <v>11931</v>
      </c>
      <c r="D11932">
        <f>IF('Dobór mocy zestawu'!$E$6&gt;=Arkusz2!C11932,"CPV 15",0)</f>
        <v>0</v>
      </c>
    </row>
    <row r="11933" spans="3:4">
      <c r="C11933">
        <v>11932</v>
      </c>
      <c r="D11933">
        <f>IF('Dobór mocy zestawu'!$E$6&gt;=Arkusz2!C11933,"CPV 15",0)</f>
        <v>0</v>
      </c>
    </row>
    <row r="11934" spans="3:4">
      <c r="C11934">
        <v>11933</v>
      </c>
      <c r="D11934">
        <f>IF('Dobór mocy zestawu'!$E$6&gt;=Arkusz2!C11934,"CPV 15",0)</f>
        <v>0</v>
      </c>
    </row>
    <row r="11935" spans="3:4">
      <c r="C11935">
        <v>11934</v>
      </c>
      <c r="D11935">
        <f>IF('Dobór mocy zestawu'!$E$6&gt;=Arkusz2!C11935,"CPV 15",0)</f>
        <v>0</v>
      </c>
    </row>
    <row r="11936" spans="3:4">
      <c r="C11936">
        <v>11935</v>
      </c>
      <c r="D11936">
        <f>IF('Dobór mocy zestawu'!$E$6&gt;=Arkusz2!C11936,"CPV 15",0)</f>
        <v>0</v>
      </c>
    </row>
    <row r="11937" spans="3:4">
      <c r="C11937">
        <v>11936</v>
      </c>
      <c r="D11937">
        <f>IF('Dobór mocy zestawu'!$E$6&gt;=Arkusz2!C11937,"CPV 15",0)</f>
        <v>0</v>
      </c>
    </row>
    <row r="11938" spans="3:4">
      <c r="C11938">
        <v>11937</v>
      </c>
      <c r="D11938">
        <f>IF('Dobór mocy zestawu'!$E$6&gt;=Arkusz2!C11938,"CPV 15",0)</f>
        <v>0</v>
      </c>
    </row>
    <row r="11939" spans="3:4">
      <c r="C11939">
        <v>11938</v>
      </c>
      <c r="D11939">
        <f>IF('Dobór mocy zestawu'!$E$6&gt;=Arkusz2!C11939,"CPV 15",0)</f>
        <v>0</v>
      </c>
    </row>
    <row r="11940" spans="3:4">
      <c r="C11940">
        <v>11939</v>
      </c>
      <c r="D11940">
        <f>IF('Dobór mocy zestawu'!$E$6&gt;=Arkusz2!C11940,"CPV 15",0)</f>
        <v>0</v>
      </c>
    </row>
    <row r="11941" spans="3:4">
      <c r="C11941">
        <v>11940</v>
      </c>
      <c r="D11941">
        <f>IF('Dobór mocy zestawu'!$E$6&gt;=Arkusz2!C11941,"CPV 15",0)</f>
        <v>0</v>
      </c>
    </row>
    <row r="11942" spans="3:4">
      <c r="C11942">
        <v>11941</v>
      </c>
      <c r="D11942">
        <f>IF('Dobór mocy zestawu'!$E$6&gt;=Arkusz2!C11942,"CPV 15",0)</f>
        <v>0</v>
      </c>
    </row>
    <row r="11943" spans="3:4">
      <c r="C11943">
        <v>11942</v>
      </c>
      <c r="D11943">
        <f>IF('Dobór mocy zestawu'!$E$6&gt;=Arkusz2!C11943,"CPV 15",0)</f>
        <v>0</v>
      </c>
    </row>
    <row r="11944" spans="3:4">
      <c r="C11944">
        <v>11943</v>
      </c>
      <c r="D11944">
        <f>IF('Dobór mocy zestawu'!$E$6&gt;=Arkusz2!C11944,"CPV 15",0)</f>
        <v>0</v>
      </c>
    </row>
    <row r="11945" spans="3:4">
      <c r="C11945">
        <v>11944</v>
      </c>
      <c r="D11945">
        <f>IF('Dobór mocy zestawu'!$E$6&gt;=Arkusz2!C11945,"CPV 15",0)</f>
        <v>0</v>
      </c>
    </row>
    <row r="11946" spans="3:4">
      <c r="C11946">
        <v>11945</v>
      </c>
      <c r="D11946">
        <f>IF('Dobór mocy zestawu'!$E$6&gt;=Arkusz2!C11946,"CPV 15",0)</f>
        <v>0</v>
      </c>
    </row>
    <row r="11947" spans="3:4">
      <c r="C11947">
        <v>11946</v>
      </c>
      <c r="D11947">
        <f>IF('Dobór mocy zestawu'!$E$6&gt;=Arkusz2!C11947,"CPV 15",0)</f>
        <v>0</v>
      </c>
    </row>
    <row r="11948" spans="3:4">
      <c r="C11948">
        <v>11947</v>
      </c>
      <c r="D11948">
        <f>IF('Dobór mocy zestawu'!$E$6&gt;=Arkusz2!C11948,"CPV 15",0)</f>
        <v>0</v>
      </c>
    </row>
    <row r="11949" spans="3:4">
      <c r="C11949">
        <v>11948</v>
      </c>
      <c r="D11949">
        <f>IF('Dobór mocy zestawu'!$E$6&gt;=Arkusz2!C11949,"CPV 15",0)</f>
        <v>0</v>
      </c>
    </row>
    <row r="11950" spans="3:4">
      <c r="C11950">
        <v>11949</v>
      </c>
      <c r="D11950">
        <f>IF('Dobór mocy zestawu'!$E$6&gt;=Arkusz2!C11950,"CPV 15",0)</f>
        <v>0</v>
      </c>
    </row>
    <row r="11951" spans="3:4">
      <c r="C11951">
        <v>11950</v>
      </c>
      <c r="D11951">
        <f>IF('Dobór mocy zestawu'!$E$6&gt;=Arkusz2!C11951,"CPV 15",0)</f>
        <v>0</v>
      </c>
    </row>
    <row r="11952" spans="3:4">
      <c r="C11952">
        <v>11951</v>
      </c>
      <c r="D11952">
        <f>IF('Dobór mocy zestawu'!$E$6&gt;=Arkusz2!C11952,"CPV 15",0)</f>
        <v>0</v>
      </c>
    </row>
    <row r="11953" spans="3:4">
      <c r="C11953">
        <v>11952</v>
      </c>
      <c r="D11953">
        <f>IF('Dobór mocy zestawu'!$E$6&gt;=Arkusz2!C11953,"CPV 15",0)</f>
        <v>0</v>
      </c>
    </row>
    <row r="11954" spans="3:4">
      <c r="C11954">
        <v>11953</v>
      </c>
      <c r="D11954">
        <f>IF('Dobór mocy zestawu'!$E$6&gt;=Arkusz2!C11954,"CPV 15",0)</f>
        <v>0</v>
      </c>
    </row>
    <row r="11955" spans="3:4">
      <c r="C11955">
        <v>11954</v>
      </c>
      <c r="D11955">
        <f>IF('Dobór mocy zestawu'!$E$6&gt;=Arkusz2!C11955,"CPV 15",0)</f>
        <v>0</v>
      </c>
    </row>
    <row r="11956" spans="3:4">
      <c r="C11956">
        <v>11955</v>
      </c>
      <c r="D11956">
        <f>IF('Dobór mocy zestawu'!$E$6&gt;=Arkusz2!C11956,"CPV 15",0)</f>
        <v>0</v>
      </c>
    </row>
    <row r="11957" spans="3:4">
      <c r="C11957">
        <v>11956</v>
      </c>
      <c r="D11957">
        <f>IF('Dobór mocy zestawu'!$E$6&gt;=Arkusz2!C11957,"CPV 15",0)</f>
        <v>0</v>
      </c>
    </row>
    <row r="11958" spans="3:4">
      <c r="C11958">
        <v>11957</v>
      </c>
      <c r="D11958">
        <f>IF('Dobór mocy zestawu'!$E$6&gt;=Arkusz2!C11958,"CPV 15",0)</f>
        <v>0</v>
      </c>
    </row>
    <row r="11959" spans="3:4">
      <c r="C11959">
        <v>11958</v>
      </c>
      <c r="D11959">
        <f>IF('Dobór mocy zestawu'!$E$6&gt;=Arkusz2!C11959,"CPV 15",0)</f>
        <v>0</v>
      </c>
    </row>
    <row r="11960" spans="3:4">
      <c r="C11960">
        <v>11959</v>
      </c>
      <c r="D11960">
        <f>IF('Dobór mocy zestawu'!$E$6&gt;=Arkusz2!C11960,"CPV 15",0)</f>
        <v>0</v>
      </c>
    </row>
    <row r="11961" spans="3:4">
      <c r="C11961">
        <v>11960</v>
      </c>
      <c r="D11961">
        <f>IF('Dobór mocy zestawu'!$E$6&gt;=Arkusz2!C11961,"CPV 15",0)</f>
        <v>0</v>
      </c>
    </row>
    <row r="11962" spans="3:4">
      <c r="C11962">
        <v>11961</v>
      </c>
      <c r="D11962">
        <f>IF('Dobór mocy zestawu'!$E$6&gt;=Arkusz2!C11962,"CPV 15",0)</f>
        <v>0</v>
      </c>
    </row>
    <row r="11963" spans="3:4">
      <c r="C11963">
        <v>11962</v>
      </c>
      <c r="D11963">
        <f>IF('Dobór mocy zestawu'!$E$6&gt;=Arkusz2!C11963,"CPV 15",0)</f>
        <v>0</v>
      </c>
    </row>
    <row r="11964" spans="3:4">
      <c r="C11964">
        <v>11963</v>
      </c>
      <c r="D11964">
        <f>IF('Dobór mocy zestawu'!$E$6&gt;=Arkusz2!C11964,"CPV 15",0)</f>
        <v>0</v>
      </c>
    </row>
    <row r="11965" spans="3:4">
      <c r="C11965">
        <v>11964</v>
      </c>
      <c r="D11965">
        <f>IF('Dobór mocy zestawu'!$E$6&gt;=Arkusz2!C11965,"CPV 15",0)</f>
        <v>0</v>
      </c>
    </row>
    <row r="11966" spans="3:4">
      <c r="C11966">
        <v>11965</v>
      </c>
      <c r="D11966">
        <f>IF('Dobór mocy zestawu'!$E$6&gt;=Arkusz2!C11966,"CPV 15",0)</f>
        <v>0</v>
      </c>
    </row>
    <row r="11967" spans="3:4">
      <c r="C11967">
        <v>11966</v>
      </c>
      <c r="D11967">
        <f>IF('Dobór mocy zestawu'!$E$6&gt;=Arkusz2!C11967,"CPV 15",0)</f>
        <v>0</v>
      </c>
    </row>
    <row r="11968" spans="3:4">
      <c r="C11968">
        <v>11967</v>
      </c>
      <c r="D11968">
        <f>IF('Dobór mocy zestawu'!$E$6&gt;=Arkusz2!C11968,"CPV 15",0)</f>
        <v>0</v>
      </c>
    </row>
    <row r="11969" spans="3:4">
      <c r="C11969">
        <v>11968</v>
      </c>
      <c r="D11969">
        <f>IF('Dobór mocy zestawu'!$E$6&gt;=Arkusz2!C11969,"CPV 15",0)</f>
        <v>0</v>
      </c>
    </row>
    <row r="11970" spans="3:4">
      <c r="C11970">
        <v>11969</v>
      </c>
      <c r="D11970">
        <f>IF('Dobór mocy zestawu'!$E$6&gt;=Arkusz2!C11970,"CPV 15",0)</f>
        <v>0</v>
      </c>
    </row>
    <row r="11971" spans="3:4">
      <c r="C11971">
        <v>11970</v>
      </c>
      <c r="D11971">
        <f>IF('Dobór mocy zestawu'!$E$6&gt;=Arkusz2!C11971,"CPV 15",0)</f>
        <v>0</v>
      </c>
    </row>
    <row r="11972" spans="3:4">
      <c r="C11972">
        <v>11971</v>
      </c>
      <c r="D11972">
        <f>IF('Dobór mocy zestawu'!$E$6&gt;=Arkusz2!C11972,"CPV 15",0)</f>
        <v>0</v>
      </c>
    </row>
    <row r="11973" spans="3:4">
      <c r="C11973">
        <v>11972</v>
      </c>
      <c r="D11973">
        <f>IF('Dobór mocy zestawu'!$E$6&gt;=Arkusz2!C11973,"CPV 15",0)</f>
        <v>0</v>
      </c>
    </row>
    <row r="11974" spans="3:4">
      <c r="C11974">
        <v>11973</v>
      </c>
      <c r="D11974">
        <f>IF('Dobór mocy zestawu'!$E$6&gt;=Arkusz2!C11974,"CPV 15",0)</f>
        <v>0</v>
      </c>
    </row>
    <row r="11975" spans="3:4">
      <c r="C11975">
        <v>11974</v>
      </c>
      <c r="D11975">
        <f>IF('Dobór mocy zestawu'!$E$6&gt;=Arkusz2!C11975,"CPV 15",0)</f>
        <v>0</v>
      </c>
    </row>
    <row r="11976" spans="3:4">
      <c r="C11976">
        <v>11975</v>
      </c>
      <c r="D11976">
        <f>IF('Dobór mocy zestawu'!$E$6&gt;=Arkusz2!C11976,"CPV 15",0)</f>
        <v>0</v>
      </c>
    </row>
    <row r="11977" spans="3:4">
      <c r="C11977">
        <v>11976</v>
      </c>
      <c r="D11977">
        <f>IF('Dobór mocy zestawu'!$E$6&gt;=Arkusz2!C11977,"CPV 15",0)</f>
        <v>0</v>
      </c>
    </row>
    <row r="11978" spans="3:4">
      <c r="C11978">
        <v>11977</v>
      </c>
      <c r="D11978">
        <f>IF('Dobór mocy zestawu'!$E$6&gt;=Arkusz2!C11978,"CPV 15",0)</f>
        <v>0</v>
      </c>
    </row>
    <row r="11979" spans="3:4">
      <c r="C11979">
        <v>11978</v>
      </c>
      <c r="D11979">
        <f>IF('Dobór mocy zestawu'!$E$6&gt;=Arkusz2!C11979,"CPV 15",0)</f>
        <v>0</v>
      </c>
    </row>
    <row r="11980" spans="3:4">
      <c r="C11980">
        <v>11979</v>
      </c>
      <c r="D11980">
        <f>IF('Dobór mocy zestawu'!$E$6&gt;=Arkusz2!C11980,"CPV 15",0)</f>
        <v>0</v>
      </c>
    </row>
    <row r="11981" spans="3:4">
      <c r="C11981">
        <v>11980</v>
      </c>
      <c r="D11981">
        <f>IF('Dobór mocy zestawu'!$E$6&gt;=Arkusz2!C11981,"CPV 15",0)</f>
        <v>0</v>
      </c>
    </row>
    <row r="11982" spans="3:4">
      <c r="C11982">
        <v>11981</v>
      </c>
      <c r="D11982">
        <f>IF('Dobór mocy zestawu'!$E$6&gt;=Arkusz2!C11982,"CPV 15",0)</f>
        <v>0</v>
      </c>
    </row>
    <row r="11983" spans="3:4">
      <c r="C11983">
        <v>11982</v>
      </c>
      <c r="D11983">
        <f>IF('Dobór mocy zestawu'!$E$6&gt;=Arkusz2!C11983,"CPV 15",0)</f>
        <v>0</v>
      </c>
    </row>
    <row r="11984" spans="3:4">
      <c r="C11984">
        <v>11983</v>
      </c>
      <c r="D11984">
        <f>IF('Dobór mocy zestawu'!$E$6&gt;=Arkusz2!C11984,"CPV 15",0)</f>
        <v>0</v>
      </c>
    </row>
    <row r="11985" spans="3:4">
      <c r="C11985">
        <v>11984</v>
      </c>
      <c r="D11985">
        <f>IF('Dobór mocy zestawu'!$E$6&gt;=Arkusz2!C11985,"CPV 15",0)</f>
        <v>0</v>
      </c>
    </row>
    <row r="11986" spans="3:4">
      <c r="C11986">
        <v>11985</v>
      </c>
      <c r="D11986">
        <f>IF('Dobór mocy zestawu'!$E$6&gt;=Arkusz2!C11986,"CPV 15",0)</f>
        <v>0</v>
      </c>
    </row>
    <row r="11987" spans="3:4">
      <c r="C11987">
        <v>11986</v>
      </c>
      <c r="D11987">
        <f>IF('Dobór mocy zestawu'!$E$6&gt;=Arkusz2!C11987,"CPV 15",0)</f>
        <v>0</v>
      </c>
    </row>
    <row r="11988" spans="3:4">
      <c r="C11988">
        <v>11987</v>
      </c>
      <c r="D11988">
        <f>IF('Dobór mocy zestawu'!$E$6&gt;=Arkusz2!C11988,"CPV 15",0)</f>
        <v>0</v>
      </c>
    </row>
    <row r="11989" spans="3:4">
      <c r="C11989">
        <v>11988</v>
      </c>
      <c r="D11989">
        <f>IF('Dobór mocy zestawu'!$E$6&gt;=Arkusz2!C11989,"CPV 15",0)</f>
        <v>0</v>
      </c>
    </row>
    <row r="11990" spans="3:4">
      <c r="C11990">
        <v>11989</v>
      </c>
      <c r="D11990">
        <f>IF('Dobór mocy zestawu'!$E$6&gt;=Arkusz2!C11990,"CPV 15",0)</f>
        <v>0</v>
      </c>
    </row>
    <row r="11991" spans="3:4">
      <c r="C11991">
        <v>11990</v>
      </c>
      <c r="D11991">
        <f>IF('Dobór mocy zestawu'!$E$6&gt;=Arkusz2!C11991,"CPV 15",0)</f>
        <v>0</v>
      </c>
    </row>
    <row r="11992" spans="3:4">
      <c r="C11992">
        <v>11991</v>
      </c>
      <c r="D11992">
        <f>IF('Dobór mocy zestawu'!$E$6&gt;=Arkusz2!C11992,"CPV 15",0)</f>
        <v>0</v>
      </c>
    </row>
    <row r="11993" spans="3:4">
      <c r="C11993">
        <v>11992</v>
      </c>
      <c r="D11993">
        <f>IF('Dobór mocy zestawu'!$E$6&gt;=Arkusz2!C11993,"CPV 15",0)</f>
        <v>0</v>
      </c>
    </row>
    <row r="11994" spans="3:4">
      <c r="C11994">
        <v>11993</v>
      </c>
      <c r="D11994">
        <f>IF('Dobór mocy zestawu'!$E$6&gt;=Arkusz2!C11994,"CPV 15",0)</f>
        <v>0</v>
      </c>
    </row>
    <row r="11995" spans="3:4">
      <c r="C11995">
        <v>11994</v>
      </c>
      <c r="D11995">
        <f>IF('Dobór mocy zestawu'!$E$6&gt;=Arkusz2!C11995,"CPV 15",0)</f>
        <v>0</v>
      </c>
    </row>
    <row r="11996" spans="3:4">
      <c r="C11996">
        <v>11995</v>
      </c>
      <c r="D11996">
        <f>IF('Dobór mocy zestawu'!$E$6&gt;=Arkusz2!C11996,"CPV 15",0)</f>
        <v>0</v>
      </c>
    </row>
    <row r="11997" spans="3:4">
      <c r="C11997">
        <v>11996</v>
      </c>
      <c r="D11997">
        <f>IF('Dobór mocy zestawu'!$E$6&gt;=Arkusz2!C11997,"CPV 15",0)</f>
        <v>0</v>
      </c>
    </row>
    <row r="11998" spans="3:4">
      <c r="C11998">
        <v>11997</v>
      </c>
      <c r="D11998">
        <f>IF('Dobór mocy zestawu'!$E$6&gt;=Arkusz2!C11998,"CPV 15",0)</f>
        <v>0</v>
      </c>
    </row>
    <row r="11999" spans="3:4">
      <c r="C11999">
        <v>11998</v>
      </c>
      <c r="D11999">
        <f>IF('Dobór mocy zestawu'!$E$6&gt;=Arkusz2!C11999,"CPV 15",0)</f>
        <v>0</v>
      </c>
    </row>
    <row r="12000" spans="3:4">
      <c r="C12000">
        <v>11999</v>
      </c>
      <c r="D12000">
        <f>IF('Dobór mocy zestawu'!$E$6&gt;=Arkusz2!C12000,"CPV 15",0)</f>
        <v>0</v>
      </c>
    </row>
    <row r="12001" spans="3:4">
      <c r="C12001">
        <v>12000</v>
      </c>
      <c r="D12001">
        <f>IF('Dobór mocy zestawu'!$E$6&gt;=Arkusz2!C12001,"CPV 15",0)</f>
        <v>0</v>
      </c>
    </row>
    <row r="12002" spans="3:4">
      <c r="C12002">
        <v>12001</v>
      </c>
      <c r="D12002">
        <f>IF('Dobór mocy zestawu'!$E$6&gt;=Arkusz2!C12002,"CPV 15",0)</f>
        <v>0</v>
      </c>
    </row>
    <row r="12003" spans="3:4">
      <c r="C12003">
        <v>12002</v>
      </c>
      <c r="D12003">
        <f>IF('Dobór mocy zestawu'!$E$6&gt;=Arkusz2!C12003,"CPV 15",0)</f>
        <v>0</v>
      </c>
    </row>
    <row r="12004" spans="3:4">
      <c r="C12004">
        <v>12003</v>
      </c>
      <c r="D12004">
        <f>IF('Dobór mocy zestawu'!$E$6&gt;=Arkusz2!C12004,"CPV 15",0)</f>
        <v>0</v>
      </c>
    </row>
    <row r="12005" spans="3:4">
      <c r="C12005">
        <v>12004</v>
      </c>
      <c r="D12005">
        <f>IF('Dobór mocy zestawu'!$E$6&gt;=Arkusz2!C12005,"CPV 15",0)</f>
        <v>0</v>
      </c>
    </row>
    <row r="12006" spans="3:4">
      <c r="C12006">
        <v>12005</v>
      </c>
      <c r="D12006">
        <f>IF('Dobór mocy zestawu'!$E$6&gt;=Arkusz2!C12006,"CPV 15",0)</f>
        <v>0</v>
      </c>
    </row>
    <row r="12007" spans="3:4">
      <c r="C12007">
        <v>12006</v>
      </c>
      <c r="D12007">
        <f>IF('Dobór mocy zestawu'!$E$6&gt;=Arkusz2!C12007,"CPV 15",0)</f>
        <v>0</v>
      </c>
    </row>
    <row r="12008" spans="3:4">
      <c r="C12008">
        <v>12007</v>
      </c>
      <c r="D12008">
        <f>IF('Dobór mocy zestawu'!$E$6&gt;=Arkusz2!C12008,"CPV 15",0)</f>
        <v>0</v>
      </c>
    </row>
    <row r="12009" spans="3:4">
      <c r="C12009">
        <v>12008</v>
      </c>
      <c r="D12009">
        <f>IF('Dobór mocy zestawu'!$E$6&gt;=Arkusz2!C12009,"CPV 15",0)</f>
        <v>0</v>
      </c>
    </row>
    <row r="12010" spans="3:4">
      <c r="C12010">
        <v>12009</v>
      </c>
      <c r="D12010">
        <f>IF('Dobór mocy zestawu'!$E$6&gt;=Arkusz2!C12010,"CPV 15",0)</f>
        <v>0</v>
      </c>
    </row>
    <row r="12011" spans="3:4">
      <c r="C12011">
        <v>12010</v>
      </c>
      <c r="D12011">
        <f>IF('Dobór mocy zestawu'!$E$6&gt;=Arkusz2!C12011,"CPV 15",0)</f>
        <v>0</v>
      </c>
    </row>
    <row r="12012" spans="3:4">
      <c r="C12012">
        <v>12011</v>
      </c>
      <c r="D12012">
        <f>IF('Dobór mocy zestawu'!$E$6&gt;=Arkusz2!C12012,"CPV 15",0)</f>
        <v>0</v>
      </c>
    </row>
    <row r="12013" spans="3:4">
      <c r="C12013">
        <v>12012</v>
      </c>
      <c r="D12013">
        <f>IF('Dobór mocy zestawu'!$E$6&gt;=Arkusz2!C12013,"CPV 15",0)</f>
        <v>0</v>
      </c>
    </row>
    <row r="12014" spans="3:4">
      <c r="C12014">
        <v>12013</v>
      </c>
      <c r="D12014">
        <f>IF('Dobór mocy zestawu'!$E$6&gt;=Arkusz2!C12014,"CPV 15",0)</f>
        <v>0</v>
      </c>
    </row>
    <row r="12015" spans="3:4">
      <c r="C12015">
        <v>12014</v>
      </c>
      <c r="D12015">
        <f>IF('Dobór mocy zestawu'!$E$6&gt;=Arkusz2!C12015,"CPV 15",0)</f>
        <v>0</v>
      </c>
    </row>
    <row r="12016" spans="3:4">
      <c r="C12016">
        <v>12015</v>
      </c>
      <c r="D12016">
        <f>IF('Dobór mocy zestawu'!$E$6&gt;=Arkusz2!C12016,"CPV 15",0)</f>
        <v>0</v>
      </c>
    </row>
    <row r="12017" spans="3:4">
      <c r="C12017">
        <v>12016</v>
      </c>
      <c r="D12017">
        <f>IF('Dobór mocy zestawu'!$E$6&gt;=Arkusz2!C12017,"CPV 15",0)</f>
        <v>0</v>
      </c>
    </row>
    <row r="12018" spans="3:4">
      <c r="C12018">
        <v>12017</v>
      </c>
      <c r="D12018">
        <f>IF('Dobór mocy zestawu'!$E$6&gt;=Arkusz2!C12018,"CPV 15",0)</f>
        <v>0</v>
      </c>
    </row>
    <row r="12019" spans="3:4">
      <c r="C12019">
        <v>12018</v>
      </c>
      <c r="D12019">
        <f>IF('Dobór mocy zestawu'!$E$6&gt;=Arkusz2!C12019,"CPV 15",0)</f>
        <v>0</v>
      </c>
    </row>
    <row r="12020" spans="3:4">
      <c r="C12020">
        <v>12019</v>
      </c>
      <c r="D12020">
        <f>IF('Dobór mocy zestawu'!$E$6&gt;=Arkusz2!C12020,"CPV 15",0)</f>
        <v>0</v>
      </c>
    </row>
    <row r="12021" spans="3:4">
      <c r="C12021">
        <v>12020</v>
      </c>
      <c r="D12021">
        <f>IF('Dobór mocy zestawu'!$E$6&gt;=Arkusz2!C12021,"CPV 15",0)</f>
        <v>0</v>
      </c>
    </row>
    <row r="12022" spans="3:4">
      <c r="C12022">
        <v>12021</v>
      </c>
      <c r="D12022">
        <f>IF('Dobór mocy zestawu'!$E$6&gt;=Arkusz2!C12022,"CPV 15",0)</f>
        <v>0</v>
      </c>
    </row>
    <row r="12023" spans="3:4">
      <c r="C12023">
        <v>12022</v>
      </c>
      <c r="D12023">
        <f>IF('Dobór mocy zestawu'!$E$6&gt;=Arkusz2!C12023,"CPV 15",0)</f>
        <v>0</v>
      </c>
    </row>
    <row r="12024" spans="3:4">
      <c r="C12024">
        <v>12023</v>
      </c>
      <c r="D12024">
        <f>IF('Dobór mocy zestawu'!$E$6&gt;=Arkusz2!C12024,"CPV 15",0)</f>
        <v>0</v>
      </c>
    </row>
    <row r="12025" spans="3:4">
      <c r="C12025">
        <v>12024</v>
      </c>
      <c r="D12025">
        <f>IF('Dobór mocy zestawu'!$E$6&gt;=Arkusz2!C12025,"CPV 15",0)</f>
        <v>0</v>
      </c>
    </row>
    <row r="12026" spans="3:4">
      <c r="C12026">
        <v>12025</v>
      </c>
      <c r="D12026">
        <f>IF('Dobór mocy zestawu'!$E$6&gt;=Arkusz2!C12026,"CPV 15",0)</f>
        <v>0</v>
      </c>
    </row>
    <row r="12027" spans="3:4">
      <c r="C12027">
        <v>12026</v>
      </c>
      <c r="D12027">
        <f>IF('Dobór mocy zestawu'!$E$6&gt;=Arkusz2!C12027,"CPV 15",0)</f>
        <v>0</v>
      </c>
    </row>
    <row r="12028" spans="3:4">
      <c r="C12028">
        <v>12027</v>
      </c>
      <c r="D12028">
        <f>IF('Dobór mocy zestawu'!$E$6&gt;=Arkusz2!C12028,"CPV 15",0)</f>
        <v>0</v>
      </c>
    </row>
    <row r="12029" spans="3:4">
      <c r="C12029">
        <v>12028</v>
      </c>
      <c r="D12029">
        <f>IF('Dobór mocy zestawu'!$E$6&gt;=Arkusz2!C12029,"CPV 15",0)</f>
        <v>0</v>
      </c>
    </row>
    <row r="12030" spans="3:4">
      <c r="C12030">
        <v>12029</v>
      </c>
      <c r="D12030">
        <f>IF('Dobór mocy zestawu'!$E$6&gt;=Arkusz2!C12030,"CPV 15",0)</f>
        <v>0</v>
      </c>
    </row>
    <row r="12031" spans="3:4">
      <c r="C12031">
        <v>12030</v>
      </c>
      <c r="D12031">
        <f>IF('Dobór mocy zestawu'!$E$6&gt;=Arkusz2!C12031,"CPV 15",0)</f>
        <v>0</v>
      </c>
    </row>
    <row r="12032" spans="3:4">
      <c r="C12032">
        <v>12031</v>
      </c>
      <c r="D12032">
        <f>IF('Dobór mocy zestawu'!$E$6&gt;=Arkusz2!C12032,"CPV 15",0)</f>
        <v>0</v>
      </c>
    </row>
    <row r="12033" spans="3:4">
      <c r="C12033">
        <v>12032</v>
      </c>
      <c r="D12033">
        <f>IF('Dobór mocy zestawu'!$E$6&gt;=Arkusz2!C12033,"CPV 15",0)</f>
        <v>0</v>
      </c>
    </row>
    <row r="12034" spans="3:4">
      <c r="C12034">
        <v>12033</v>
      </c>
      <c r="D12034">
        <f>IF('Dobór mocy zestawu'!$E$6&gt;=Arkusz2!C12034,"CPV 15",0)</f>
        <v>0</v>
      </c>
    </row>
    <row r="12035" spans="3:4">
      <c r="C12035">
        <v>12034</v>
      </c>
      <c r="D12035">
        <f>IF('Dobór mocy zestawu'!$E$6&gt;=Arkusz2!C12035,"CPV 15",0)</f>
        <v>0</v>
      </c>
    </row>
    <row r="12036" spans="3:4">
      <c r="C12036">
        <v>12035</v>
      </c>
      <c r="D12036">
        <f>IF('Dobór mocy zestawu'!$E$6&gt;=Arkusz2!C12036,"CPV 15",0)</f>
        <v>0</v>
      </c>
    </row>
    <row r="12037" spans="3:4">
      <c r="C12037">
        <v>12036</v>
      </c>
      <c r="D12037">
        <f>IF('Dobór mocy zestawu'!$E$6&gt;=Arkusz2!C12037,"CPV 15",0)</f>
        <v>0</v>
      </c>
    </row>
    <row r="12038" spans="3:4">
      <c r="C12038">
        <v>12037</v>
      </c>
      <c r="D12038">
        <f>IF('Dobór mocy zestawu'!$E$6&gt;=Arkusz2!C12038,"CPV 15",0)</f>
        <v>0</v>
      </c>
    </row>
    <row r="12039" spans="3:4">
      <c r="C12039">
        <v>12038</v>
      </c>
      <c r="D12039">
        <f>IF('Dobór mocy zestawu'!$E$6&gt;=Arkusz2!C12039,"CPV 15",0)</f>
        <v>0</v>
      </c>
    </row>
    <row r="12040" spans="3:4">
      <c r="C12040">
        <v>12039</v>
      </c>
      <c r="D12040">
        <f>IF('Dobór mocy zestawu'!$E$6&gt;=Arkusz2!C12040,"CPV 15",0)</f>
        <v>0</v>
      </c>
    </row>
    <row r="12041" spans="3:4">
      <c r="C12041">
        <v>12040</v>
      </c>
      <c r="D12041">
        <f>IF('Dobór mocy zestawu'!$E$6&gt;=Arkusz2!C12041,"CPV 15",0)</f>
        <v>0</v>
      </c>
    </row>
    <row r="12042" spans="3:4">
      <c r="C12042">
        <v>12041</v>
      </c>
      <c r="D12042">
        <f>IF('Dobór mocy zestawu'!$E$6&gt;=Arkusz2!C12042,"CPV 15",0)</f>
        <v>0</v>
      </c>
    </row>
    <row r="12043" spans="3:4">
      <c r="C12043">
        <v>12042</v>
      </c>
      <c r="D12043">
        <f>IF('Dobór mocy zestawu'!$E$6&gt;=Arkusz2!C12043,"CPV 15",0)</f>
        <v>0</v>
      </c>
    </row>
    <row r="12044" spans="3:4">
      <c r="C12044">
        <v>12043</v>
      </c>
      <c r="D12044">
        <f>IF('Dobór mocy zestawu'!$E$6&gt;=Arkusz2!C12044,"CPV 15",0)</f>
        <v>0</v>
      </c>
    </row>
    <row r="12045" spans="3:4">
      <c r="C12045">
        <v>12044</v>
      </c>
      <c r="D12045">
        <f>IF('Dobór mocy zestawu'!$E$6&gt;=Arkusz2!C12045,"CPV 15",0)</f>
        <v>0</v>
      </c>
    </row>
    <row r="12046" spans="3:4">
      <c r="C12046">
        <v>12045</v>
      </c>
      <c r="D12046">
        <f>IF('Dobór mocy zestawu'!$E$6&gt;=Arkusz2!C12046,"CPV 15",0)</f>
        <v>0</v>
      </c>
    </row>
    <row r="12047" spans="3:4">
      <c r="C12047">
        <v>12046</v>
      </c>
      <c r="D12047">
        <f>IF('Dobór mocy zestawu'!$E$6&gt;=Arkusz2!C12047,"CPV 15",0)</f>
        <v>0</v>
      </c>
    </row>
    <row r="12048" spans="3:4">
      <c r="C12048">
        <v>12047</v>
      </c>
      <c r="D12048">
        <f>IF('Dobór mocy zestawu'!$E$6&gt;=Arkusz2!C12048,"CPV 15",0)</f>
        <v>0</v>
      </c>
    </row>
    <row r="12049" spans="3:4">
      <c r="C12049">
        <v>12048</v>
      </c>
      <c r="D12049">
        <f>IF('Dobór mocy zestawu'!$E$6&gt;=Arkusz2!C12049,"CPV 15",0)</f>
        <v>0</v>
      </c>
    </row>
    <row r="12050" spans="3:4">
      <c r="C12050">
        <v>12049</v>
      </c>
      <c r="D12050">
        <f>IF('Dobór mocy zestawu'!$E$6&gt;=Arkusz2!C12050,"CPV 15",0)</f>
        <v>0</v>
      </c>
    </row>
    <row r="12051" spans="3:4">
      <c r="C12051">
        <v>12050</v>
      </c>
      <c r="D12051">
        <f>IF('Dobór mocy zestawu'!$E$6&gt;=Arkusz2!C12051,"CPV 15",0)</f>
        <v>0</v>
      </c>
    </row>
    <row r="12052" spans="3:4">
      <c r="C12052">
        <v>12051</v>
      </c>
      <c r="D12052">
        <f>IF('Dobór mocy zestawu'!$E$6&gt;=Arkusz2!C12052,"CPV 15",0)</f>
        <v>0</v>
      </c>
    </row>
    <row r="12053" spans="3:4">
      <c r="C12053">
        <v>12052</v>
      </c>
      <c r="D12053">
        <f>IF('Dobór mocy zestawu'!$E$6&gt;=Arkusz2!C12053,"CPV 15",0)</f>
        <v>0</v>
      </c>
    </row>
    <row r="12054" spans="3:4">
      <c r="C12054">
        <v>12053</v>
      </c>
      <c r="D12054">
        <f>IF('Dobór mocy zestawu'!$E$6&gt;=Arkusz2!C12054,"CPV 15",0)</f>
        <v>0</v>
      </c>
    </row>
    <row r="12055" spans="3:4">
      <c r="C12055">
        <v>12054</v>
      </c>
      <c r="D12055">
        <f>IF('Dobór mocy zestawu'!$E$6&gt;=Arkusz2!C12055,"CPV 15",0)</f>
        <v>0</v>
      </c>
    </row>
    <row r="12056" spans="3:4">
      <c r="C12056">
        <v>12055</v>
      </c>
      <c r="D12056">
        <f>IF('Dobór mocy zestawu'!$E$6&gt;=Arkusz2!C12056,"CPV 15",0)</f>
        <v>0</v>
      </c>
    </row>
    <row r="12057" spans="3:4">
      <c r="C12057">
        <v>12056</v>
      </c>
      <c r="D12057">
        <f>IF('Dobór mocy zestawu'!$E$6&gt;=Arkusz2!C12057,"CPV 15",0)</f>
        <v>0</v>
      </c>
    </row>
    <row r="12058" spans="3:4">
      <c r="C12058">
        <v>12057</v>
      </c>
      <c r="D12058">
        <f>IF('Dobór mocy zestawu'!$E$6&gt;=Arkusz2!C12058,"CPV 15",0)</f>
        <v>0</v>
      </c>
    </row>
    <row r="12059" spans="3:4">
      <c r="C12059">
        <v>12058</v>
      </c>
      <c r="D12059">
        <f>IF('Dobór mocy zestawu'!$E$6&gt;=Arkusz2!C12059,"CPV 15",0)</f>
        <v>0</v>
      </c>
    </row>
    <row r="12060" spans="3:4">
      <c r="C12060">
        <v>12059</v>
      </c>
      <c r="D12060">
        <f>IF('Dobór mocy zestawu'!$E$6&gt;=Arkusz2!C12060,"CPV 15",0)</f>
        <v>0</v>
      </c>
    </row>
    <row r="12061" spans="3:4">
      <c r="C12061">
        <v>12060</v>
      </c>
      <c r="D12061">
        <f>IF('Dobór mocy zestawu'!$E$6&gt;=Arkusz2!C12061,"CPV 15",0)</f>
        <v>0</v>
      </c>
    </row>
    <row r="12062" spans="3:4">
      <c r="C12062">
        <v>12061</v>
      </c>
      <c r="D12062">
        <f>IF('Dobór mocy zestawu'!$E$6&gt;=Arkusz2!C12062,"CPV 15",0)</f>
        <v>0</v>
      </c>
    </row>
    <row r="12063" spans="3:4">
      <c r="C12063">
        <v>12062</v>
      </c>
      <c r="D12063">
        <f>IF('Dobór mocy zestawu'!$E$6&gt;=Arkusz2!C12063,"CPV 15",0)</f>
        <v>0</v>
      </c>
    </row>
    <row r="12064" spans="3:4">
      <c r="C12064">
        <v>12063</v>
      </c>
      <c r="D12064">
        <f>IF('Dobór mocy zestawu'!$E$6&gt;=Arkusz2!C12064,"CPV 15",0)</f>
        <v>0</v>
      </c>
    </row>
    <row r="12065" spans="3:4">
      <c r="C12065">
        <v>12064</v>
      </c>
      <c r="D12065">
        <f>IF('Dobór mocy zestawu'!$E$6&gt;=Arkusz2!C12065,"CPV 15",0)</f>
        <v>0</v>
      </c>
    </row>
    <row r="12066" spans="3:4">
      <c r="C12066">
        <v>12065</v>
      </c>
      <c r="D12066">
        <f>IF('Dobór mocy zestawu'!$E$6&gt;=Arkusz2!C12066,"CPV 15",0)</f>
        <v>0</v>
      </c>
    </row>
    <row r="12067" spans="3:4">
      <c r="C12067">
        <v>12066</v>
      </c>
      <c r="D12067">
        <f>IF('Dobór mocy zestawu'!$E$6&gt;=Arkusz2!C12067,"CPV 15",0)</f>
        <v>0</v>
      </c>
    </row>
    <row r="12068" spans="3:4">
      <c r="C12068">
        <v>12067</v>
      </c>
      <c r="D12068">
        <f>IF('Dobór mocy zestawu'!$E$6&gt;=Arkusz2!C12068,"CPV 15",0)</f>
        <v>0</v>
      </c>
    </row>
    <row r="12069" spans="3:4">
      <c r="C12069">
        <v>12068</v>
      </c>
      <c r="D12069">
        <f>IF('Dobór mocy zestawu'!$E$6&gt;=Arkusz2!C12069,"CPV 15",0)</f>
        <v>0</v>
      </c>
    </row>
    <row r="12070" spans="3:4">
      <c r="C12070">
        <v>12069</v>
      </c>
      <c r="D12070">
        <f>IF('Dobór mocy zestawu'!$E$6&gt;=Arkusz2!C12070,"CPV 15",0)</f>
        <v>0</v>
      </c>
    </row>
    <row r="12071" spans="3:4">
      <c r="C12071">
        <v>12070</v>
      </c>
      <c r="D12071">
        <f>IF('Dobór mocy zestawu'!$E$6&gt;=Arkusz2!C12071,"CPV 15",0)</f>
        <v>0</v>
      </c>
    </row>
    <row r="12072" spans="3:4">
      <c r="C12072">
        <v>12071</v>
      </c>
      <c r="D12072">
        <f>IF('Dobór mocy zestawu'!$E$6&gt;=Arkusz2!C12072,"CPV 15",0)</f>
        <v>0</v>
      </c>
    </row>
    <row r="12073" spans="3:4">
      <c r="C12073">
        <v>12072</v>
      </c>
      <c r="D12073">
        <f>IF('Dobór mocy zestawu'!$E$6&gt;=Arkusz2!C12073,"CPV 15",0)</f>
        <v>0</v>
      </c>
    </row>
    <row r="12074" spans="3:4">
      <c r="C12074">
        <v>12073</v>
      </c>
      <c r="D12074">
        <f>IF('Dobór mocy zestawu'!$E$6&gt;=Arkusz2!C12074,"CPV 15",0)</f>
        <v>0</v>
      </c>
    </row>
    <row r="12075" spans="3:4">
      <c r="C12075">
        <v>12074</v>
      </c>
      <c r="D12075">
        <f>IF('Dobór mocy zestawu'!$E$6&gt;=Arkusz2!C12075,"CPV 15",0)</f>
        <v>0</v>
      </c>
    </row>
    <row r="12076" spans="3:4">
      <c r="C12076">
        <v>12075</v>
      </c>
      <c r="D12076">
        <f>IF('Dobór mocy zestawu'!$E$6&gt;=Arkusz2!C12076,"CPV 15",0)</f>
        <v>0</v>
      </c>
    </row>
    <row r="12077" spans="3:4">
      <c r="C12077">
        <v>12076</v>
      </c>
      <c r="D12077">
        <f>IF('Dobór mocy zestawu'!$E$6&gt;=Arkusz2!C12077,"CPV 15",0)</f>
        <v>0</v>
      </c>
    </row>
    <row r="12078" spans="3:4">
      <c r="C12078">
        <v>12077</v>
      </c>
      <c r="D12078">
        <f>IF('Dobór mocy zestawu'!$E$6&gt;=Arkusz2!C12078,"CPV 15",0)</f>
        <v>0</v>
      </c>
    </row>
    <row r="12079" spans="3:4">
      <c r="C12079">
        <v>12078</v>
      </c>
      <c r="D12079">
        <f>IF('Dobór mocy zestawu'!$E$6&gt;=Arkusz2!C12079,"CPV 15",0)</f>
        <v>0</v>
      </c>
    </row>
    <row r="12080" spans="3:4">
      <c r="C12080">
        <v>12079</v>
      </c>
      <c r="D12080">
        <f>IF('Dobór mocy zestawu'!$E$6&gt;=Arkusz2!C12080,"CPV 15",0)</f>
        <v>0</v>
      </c>
    </row>
    <row r="12081" spans="3:4">
      <c r="C12081">
        <v>12080</v>
      </c>
      <c r="D12081">
        <f>IF('Dobór mocy zestawu'!$E$6&gt;=Arkusz2!C12081,"CPV 15",0)</f>
        <v>0</v>
      </c>
    </row>
    <row r="12082" spans="3:4">
      <c r="C12082">
        <v>12081</v>
      </c>
      <c r="D12082">
        <f>IF('Dobór mocy zestawu'!$E$6&gt;=Arkusz2!C12082,"CPV 15",0)</f>
        <v>0</v>
      </c>
    </row>
    <row r="12083" spans="3:4">
      <c r="C12083">
        <v>12082</v>
      </c>
      <c r="D12083">
        <f>IF('Dobór mocy zestawu'!$E$6&gt;=Arkusz2!C12083,"CPV 15",0)</f>
        <v>0</v>
      </c>
    </row>
    <row r="12084" spans="3:4">
      <c r="C12084">
        <v>12083</v>
      </c>
      <c r="D12084">
        <f>IF('Dobór mocy zestawu'!$E$6&gt;=Arkusz2!C12084,"CPV 15",0)</f>
        <v>0</v>
      </c>
    </row>
    <row r="12085" spans="3:4">
      <c r="C12085">
        <v>12084</v>
      </c>
      <c r="D12085">
        <f>IF('Dobór mocy zestawu'!$E$6&gt;=Arkusz2!C12085,"CPV 15",0)</f>
        <v>0</v>
      </c>
    </row>
    <row r="12086" spans="3:4">
      <c r="C12086">
        <v>12085</v>
      </c>
      <c r="D12086">
        <f>IF('Dobór mocy zestawu'!$E$6&gt;=Arkusz2!C12086,"CPV 15",0)</f>
        <v>0</v>
      </c>
    </row>
    <row r="12087" spans="3:4">
      <c r="C12087">
        <v>12086</v>
      </c>
      <c r="D12087">
        <f>IF('Dobór mocy zestawu'!$E$6&gt;=Arkusz2!C12087,"CPV 15",0)</f>
        <v>0</v>
      </c>
    </row>
    <row r="12088" spans="3:4">
      <c r="C12088">
        <v>12087</v>
      </c>
      <c r="D12088">
        <f>IF('Dobór mocy zestawu'!$E$6&gt;=Arkusz2!C12088,"CPV 15",0)</f>
        <v>0</v>
      </c>
    </row>
    <row r="12089" spans="3:4">
      <c r="C12089">
        <v>12088</v>
      </c>
      <c r="D12089">
        <f>IF('Dobór mocy zestawu'!$E$6&gt;=Arkusz2!C12089,"CPV 15",0)</f>
        <v>0</v>
      </c>
    </row>
    <row r="12090" spans="3:4">
      <c r="C12090">
        <v>12089</v>
      </c>
      <c r="D12090">
        <f>IF('Dobór mocy zestawu'!$E$6&gt;=Arkusz2!C12090,"CPV 15",0)</f>
        <v>0</v>
      </c>
    </row>
    <row r="12091" spans="3:4">
      <c r="C12091">
        <v>12090</v>
      </c>
      <c r="D12091">
        <f>IF('Dobór mocy zestawu'!$E$6&gt;=Arkusz2!C12091,"CPV 15",0)</f>
        <v>0</v>
      </c>
    </row>
    <row r="12092" spans="3:4">
      <c r="C12092">
        <v>12091</v>
      </c>
      <c r="D12092">
        <f>IF('Dobór mocy zestawu'!$E$6&gt;=Arkusz2!C12092,"CPV 15",0)</f>
        <v>0</v>
      </c>
    </row>
    <row r="12093" spans="3:4">
      <c r="C12093">
        <v>12092</v>
      </c>
      <c r="D12093">
        <f>IF('Dobór mocy zestawu'!$E$6&gt;=Arkusz2!C12093,"CPV 15",0)</f>
        <v>0</v>
      </c>
    </row>
    <row r="12094" spans="3:4">
      <c r="C12094">
        <v>12093</v>
      </c>
      <c r="D12094">
        <f>IF('Dobór mocy zestawu'!$E$6&gt;=Arkusz2!C12094,"CPV 15",0)</f>
        <v>0</v>
      </c>
    </row>
    <row r="12095" spans="3:4">
      <c r="C12095">
        <v>12094</v>
      </c>
      <c r="D12095">
        <f>IF('Dobór mocy zestawu'!$E$6&gt;=Arkusz2!C12095,"CPV 15",0)</f>
        <v>0</v>
      </c>
    </row>
    <row r="12096" spans="3:4">
      <c r="C12096">
        <v>12095</v>
      </c>
      <c r="D12096">
        <f>IF('Dobór mocy zestawu'!$E$6&gt;=Arkusz2!C12096,"CPV 15",0)</f>
        <v>0</v>
      </c>
    </row>
    <row r="12097" spans="3:4">
      <c r="C12097">
        <v>12096</v>
      </c>
      <c r="D12097">
        <f>IF('Dobór mocy zestawu'!$E$6&gt;=Arkusz2!C12097,"CPV 15",0)</f>
        <v>0</v>
      </c>
    </row>
    <row r="12098" spans="3:4">
      <c r="C12098">
        <v>12097</v>
      </c>
      <c r="D12098">
        <f>IF('Dobór mocy zestawu'!$E$6&gt;=Arkusz2!C12098,"CPV 15",0)</f>
        <v>0</v>
      </c>
    </row>
    <row r="12099" spans="3:4">
      <c r="C12099">
        <v>12098</v>
      </c>
      <c r="D12099">
        <f>IF('Dobór mocy zestawu'!$E$6&gt;=Arkusz2!C12099,"CPV 15",0)</f>
        <v>0</v>
      </c>
    </row>
    <row r="12100" spans="3:4">
      <c r="C12100">
        <v>12099</v>
      </c>
      <c r="D12100">
        <f>IF('Dobór mocy zestawu'!$E$6&gt;=Arkusz2!C12100,"CPV 15",0)</f>
        <v>0</v>
      </c>
    </row>
    <row r="12101" spans="3:4">
      <c r="C12101">
        <v>12100</v>
      </c>
      <c r="D12101">
        <f>IF('Dobór mocy zestawu'!$E$6&gt;=Arkusz2!C12101,"CPV 15",0)</f>
        <v>0</v>
      </c>
    </row>
    <row r="12102" spans="3:4">
      <c r="C12102">
        <v>12101</v>
      </c>
      <c r="D12102">
        <f>IF('Dobór mocy zestawu'!$E$6&gt;=Arkusz2!C12102,"CPV 15",0)</f>
        <v>0</v>
      </c>
    </row>
    <row r="12103" spans="3:4">
      <c r="C12103">
        <v>12102</v>
      </c>
      <c r="D12103">
        <f>IF('Dobór mocy zestawu'!$E$6&gt;=Arkusz2!C12103,"CPV 15",0)</f>
        <v>0</v>
      </c>
    </row>
    <row r="12104" spans="3:4">
      <c r="C12104">
        <v>12103</v>
      </c>
      <c r="D12104">
        <f>IF('Dobór mocy zestawu'!$E$6&gt;=Arkusz2!C12104,"CPV 15",0)</f>
        <v>0</v>
      </c>
    </row>
    <row r="12105" spans="3:4">
      <c r="C12105">
        <v>12104</v>
      </c>
      <c r="D12105">
        <f>IF('Dobór mocy zestawu'!$E$6&gt;=Arkusz2!C12105,"CPV 15",0)</f>
        <v>0</v>
      </c>
    </row>
    <row r="12106" spans="3:4">
      <c r="C12106">
        <v>12105</v>
      </c>
      <c r="D12106">
        <f>IF('Dobór mocy zestawu'!$E$6&gt;=Arkusz2!C12106,"CPV 15",0)</f>
        <v>0</v>
      </c>
    </row>
    <row r="12107" spans="3:4">
      <c r="C12107">
        <v>12106</v>
      </c>
      <c r="D12107">
        <f>IF('Dobór mocy zestawu'!$E$6&gt;=Arkusz2!C12107,"CPV 15",0)</f>
        <v>0</v>
      </c>
    </row>
    <row r="12108" spans="3:4">
      <c r="C12108">
        <v>12107</v>
      </c>
      <c r="D12108">
        <f>IF('Dobór mocy zestawu'!$E$6&gt;=Arkusz2!C12108,"CPV 15",0)</f>
        <v>0</v>
      </c>
    </row>
    <row r="12109" spans="3:4">
      <c r="C12109">
        <v>12108</v>
      </c>
      <c r="D12109">
        <f>IF('Dobór mocy zestawu'!$E$6&gt;=Arkusz2!C12109,"CPV 15",0)</f>
        <v>0</v>
      </c>
    </row>
    <row r="12110" spans="3:4">
      <c r="C12110">
        <v>12109</v>
      </c>
      <c r="D12110">
        <f>IF('Dobór mocy zestawu'!$E$6&gt;=Arkusz2!C12110,"CPV 15",0)</f>
        <v>0</v>
      </c>
    </row>
    <row r="12111" spans="3:4">
      <c r="C12111">
        <v>12110</v>
      </c>
      <c r="D12111">
        <f>IF('Dobór mocy zestawu'!$E$6&gt;=Arkusz2!C12111,"CPV 15",0)</f>
        <v>0</v>
      </c>
    </row>
    <row r="12112" spans="3:4">
      <c r="C12112">
        <v>12111</v>
      </c>
      <c r="D12112">
        <f>IF('Dobór mocy zestawu'!$E$6&gt;=Arkusz2!C12112,"CPV 15",0)</f>
        <v>0</v>
      </c>
    </row>
    <row r="12113" spans="3:4">
      <c r="C12113">
        <v>12112</v>
      </c>
      <c r="D12113">
        <f>IF('Dobór mocy zestawu'!$E$6&gt;=Arkusz2!C12113,"CPV 15",0)</f>
        <v>0</v>
      </c>
    </row>
    <row r="12114" spans="3:4">
      <c r="C12114">
        <v>12113</v>
      </c>
      <c r="D12114">
        <f>IF('Dobór mocy zestawu'!$E$6&gt;=Arkusz2!C12114,"CPV 15",0)</f>
        <v>0</v>
      </c>
    </row>
    <row r="12115" spans="3:4">
      <c r="C12115">
        <v>12114</v>
      </c>
      <c r="D12115">
        <f>IF('Dobór mocy zestawu'!$E$6&gt;=Arkusz2!C12115,"CPV 15",0)</f>
        <v>0</v>
      </c>
    </row>
    <row r="12116" spans="3:4">
      <c r="C12116">
        <v>12115</v>
      </c>
      <c r="D12116">
        <f>IF('Dobór mocy zestawu'!$E$6&gt;=Arkusz2!C12116,"CPV 15",0)</f>
        <v>0</v>
      </c>
    </row>
    <row r="12117" spans="3:4">
      <c r="C12117">
        <v>12116</v>
      </c>
      <c r="D12117">
        <f>IF('Dobór mocy zestawu'!$E$6&gt;=Arkusz2!C12117,"CPV 15",0)</f>
        <v>0</v>
      </c>
    </row>
    <row r="12118" spans="3:4">
      <c r="C12118">
        <v>12117</v>
      </c>
      <c r="D12118">
        <f>IF('Dobór mocy zestawu'!$E$6&gt;=Arkusz2!C12118,"CPV 15",0)</f>
        <v>0</v>
      </c>
    </row>
    <row r="12119" spans="3:4">
      <c r="C12119">
        <v>12118</v>
      </c>
      <c r="D12119">
        <f>IF('Dobór mocy zestawu'!$E$6&gt;=Arkusz2!C12119,"CPV 15",0)</f>
        <v>0</v>
      </c>
    </row>
    <row r="12120" spans="3:4">
      <c r="C12120">
        <v>12119</v>
      </c>
      <c r="D12120">
        <f>IF('Dobór mocy zestawu'!$E$6&gt;=Arkusz2!C12120,"CPV 15",0)</f>
        <v>0</v>
      </c>
    </row>
    <row r="12121" spans="3:4">
      <c r="C12121">
        <v>12120</v>
      </c>
      <c r="D12121">
        <f>IF('Dobór mocy zestawu'!$E$6&gt;=Arkusz2!C12121,"CPV 15",0)</f>
        <v>0</v>
      </c>
    </row>
    <row r="12122" spans="3:4">
      <c r="C12122">
        <v>12121</v>
      </c>
      <c r="D12122">
        <f>IF('Dobór mocy zestawu'!$E$6&gt;=Arkusz2!C12122,"CPV 15",0)</f>
        <v>0</v>
      </c>
    </row>
    <row r="12123" spans="3:4">
      <c r="C12123">
        <v>12122</v>
      </c>
      <c r="D12123">
        <f>IF('Dobór mocy zestawu'!$E$6&gt;=Arkusz2!C12123,"CPV 15",0)</f>
        <v>0</v>
      </c>
    </row>
    <row r="12124" spans="3:4">
      <c r="C12124">
        <v>12123</v>
      </c>
      <c r="D12124">
        <f>IF('Dobór mocy zestawu'!$E$6&gt;=Arkusz2!C12124,"CPV 15",0)</f>
        <v>0</v>
      </c>
    </row>
    <row r="12125" spans="3:4">
      <c r="C12125">
        <v>12124</v>
      </c>
      <c r="D12125">
        <f>IF('Dobór mocy zestawu'!$E$6&gt;=Arkusz2!C12125,"CPV 15",0)</f>
        <v>0</v>
      </c>
    </row>
    <row r="12126" spans="3:4">
      <c r="C12126">
        <v>12125</v>
      </c>
      <c r="D12126">
        <f>IF('Dobór mocy zestawu'!$E$6&gt;=Arkusz2!C12126,"CPV 15",0)</f>
        <v>0</v>
      </c>
    </row>
    <row r="12127" spans="3:4">
      <c r="C12127">
        <v>12126</v>
      </c>
      <c r="D12127">
        <f>IF('Dobór mocy zestawu'!$E$6&gt;=Arkusz2!C12127,"CPV 15",0)</f>
        <v>0</v>
      </c>
    </row>
    <row r="12128" spans="3:4">
      <c r="C12128">
        <v>12127</v>
      </c>
      <c r="D12128">
        <f>IF('Dobór mocy zestawu'!$E$6&gt;=Arkusz2!C12128,"CPV 15",0)</f>
        <v>0</v>
      </c>
    </row>
    <row r="12129" spans="3:4">
      <c r="C12129">
        <v>12128</v>
      </c>
      <c r="D12129">
        <f>IF('Dobór mocy zestawu'!$E$6&gt;=Arkusz2!C12129,"CPV 15",0)</f>
        <v>0</v>
      </c>
    </row>
    <row r="12130" spans="3:4">
      <c r="C12130">
        <v>12129</v>
      </c>
      <c r="D12130">
        <f>IF('Dobór mocy zestawu'!$E$6&gt;=Arkusz2!C12130,"CPV 15",0)</f>
        <v>0</v>
      </c>
    </row>
    <row r="12131" spans="3:4">
      <c r="C12131">
        <v>12130</v>
      </c>
      <c r="D12131">
        <f>IF('Dobór mocy zestawu'!$E$6&gt;=Arkusz2!C12131,"CPV 15",0)</f>
        <v>0</v>
      </c>
    </row>
    <row r="12132" spans="3:4">
      <c r="C12132">
        <v>12131</v>
      </c>
      <c r="D12132">
        <f>IF('Dobór mocy zestawu'!$E$6&gt;=Arkusz2!C12132,"CPV 15",0)</f>
        <v>0</v>
      </c>
    </row>
    <row r="12133" spans="3:4">
      <c r="C12133">
        <v>12132</v>
      </c>
      <c r="D12133">
        <f>IF('Dobór mocy zestawu'!$E$6&gt;=Arkusz2!C12133,"CPV 15",0)</f>
        <v>0</v>
      </c>
    </row>
    <row r="12134" spans="3:4">
      <c r="C12134">
        <v>12133</v>
      </c>
      <c r="D12134">
        <f>IF('Dobór mocy zestawu'!$E$6&gt;=Arkusz2!C12134,"CPV 15",0)</f>
        <v>0</v>
      </c>
    </row>
    <row r="12135" spans="3:4">
      <c r="C12135">
        <v>12134</v>
      </c>
      <c r="D12135">
        <f>IF('Dobór mocy zestawu'!$E$6&gt;=Arkusz2!C12135,"CPV 15",0)</f>
        <v>0</v>
      </c>
    </row>
    <row r="12136" spans="3:4">
      <c r="C12136">
        <v>12135</v>
      </c>
      <c r="D12136">
        <f>IF('Dobór mocy zestawu'!$E$6&gt;=Arkusz2!C12136,"CPV 15",0)</f>
        <v>0</v>
      </c>
    </row>
    <row r="12137" spans="3:4">
      <c r="C12137">
        <v>12136</v>
      </c>
      <c r="D12137">
        <f>IF('Dobór mocy zestawu'!$E$6&gt;=Arkusz2!C12137,"CPV 15",0)</f>
        <v>0</v>
      </c>
    </row>
    <row r="12138" spans="3:4">
      <c r="C12138">
        <v>12137</v>
      </c>
      <c r="D12138">
        <f>IF('Dobór mocy zestawu'!$E$6&gt;=Arkusz2!C12138,"CPV 15",0)</f>
        <v>0</v>
      </c>
    </row>
    <row r="12139" spans="3:4">
      <c r="C12139">
        <v>12138</v>
      </c>
      <c r="D12139">
        <f>IF('Dobór mocy zestawu'!$E$6&gt;=Arkusz2!C12139,"CPV 15",0)</f>
        <v>0</v>
      </c>
    </row>
    <row r="12140" spans="3:4">
      <c r="C12140">
        <v>12139</v>
      </c>
      <c r="D12140">
        <f>IF('Dobór mocy zestawu'!$E$6&gt;=Arkusz2!C12140,"CPV 15",0)</f>
        <v>0</v>
      </c>
    </row>
    <row r="12141" spans="3:4">
      <c r="C12141">
        <v>12140</v>
      </c>
      <c r="D12141">
        <f>IF('Dobór mocy zestawu'!$E$6&gt;=Arkusz2!C12141,"CPV 15",0)</f>
        <v>0</v>
      </c>
    </row>
    <row r="12142" spans="3:4">
      <c r="C12142">
        <v>12141</v>
      </c>
      <c r="D12142">
        <f>IF('Dobór mocy zestawu'!$E$6&gt;=Arkusz2!C12142,"CPV 15",0)</f>
        <v>0</v>
      </c>
    </row>
    <row r="12143" spans="3:4">
      <c r="C12143">
        <v>12142</v>
      </c>
      <c r="D12143">
        <f>IF('Dobór mocy zestawu'!$E$6&gt;=Arkusz2!C12143,"CPV 15",0)</f>
        <v>0</v>
      </c>
    </row>
    <row r="12144" spans="3:4">
      <c r="C12144">
        <v>12143</v>
      </c>
      <c r="D12144">
        <f>IF('Dobór mocy zestawu'!$E$6&gt;=Arkusz2!C12144,"CPV 15",0)</f>
        <v>0</v>
      </c>
    </row>
    <row r="12145" spans="3:4">
      <c r="C12145">
        <v>12144</v>
      </c>
      <c r="D12145">
        <f>IF('Dobór mocy zestawu'!$E$6&gt;=Arkusz2!C12145,"CPV 15",0)</f>
        <v>0</v>
      </c>
    </row>
    <row r="12146" spans="3:4">
      <c r="C12146">
        <v>12145</v>
      </c>
      <c r="D12146">
        <f>IF('Dobór mocy zestawu'!$E$6&gt;=Arkusz2!C12146,"CPV 15",0)</f>
        <v>0</v>
      </c>
    </row>
    <row r="12147" spans="3:4">
      <c r="C12147">
        <v>12146</v>
      </c>
      <c r="D12147">
        <f>IF('Dobór mocy zestawu'!$E$6&gt;=Arkusz2!C12147,"CPV 15",0)</f>
        <v>0</v>
      </c>
    </row>
    <row r="12148" spans="3:4">
      <c r="C12148">
        <v>12147</v>
      </c>
      <c r="D12148">
        <f>IF('Dobór mocy zestawu'!$E$6&gt;=Arkusz2!C12148,"CPV 15",0)</f>
        <v>0</v>
      </c>
    </row>
    <row r="12149" spans="3:4">
      <c r="C12149">
        <v>12148</v>
      </c>
      <c r="D12149">
        <f>IF('Dobór mocy zestawu'!$E$6&gt;=Arkusz2!C12149,"CPV 15",0)</f>
        <v>0</v>
      </c>
    </row>
    <row r="12150" spans="3:4">
      <c r="C12150">
        <v>12149</v>
      </c>
      <c r="D12150">
        <f>IF('Dobór mocy zestawu'!$E$6&gt;=Arkusz2!C12150,"CPV 15",0)</f>
        <v>0</v>
      </c>
    </row>
    <row r="12151" spans="3:4">
      <c r="C12151">
        <v>12150</v>
      </c>
      <c r="D12151">
        <f>IF('Dobór mocy zestawu'!$E$6&gt;=Arkusz2!C12151,"CPV 15",0)</f>
        <v>0</v>
      </c>
    </row>
    <row r="12152" spans="3:4">
      <c r="C12152">
        <v>12151</v>
      </c>
      <c r="D12152">
        <f>IF('Dobór mocy zestawu'!$E$6&gt;=Arkusz2!C12152,"CPV 15",0)</f>
        <v>0</v>
      </c>
    </row>
    <row r="12153" spans="3:4">
      <c r="C12153">
        <v>12152</v>
      </c>
      <c r="D12153">
        <f>IF('Dobór mocy zestawu'!$E$6&gt;=Arkusz2!C12153,"CPV 15",0)</f>
        <v>0</v>
      </c>
    </row>
    <row r="12154" spans="3:4">
      <c r="C12154">
        <v>12153</v>
      </c>
      <c r="D12154">
        <f>IF('Dobór mocy zestawu'!$E$6&gt;=Arkusz2!C12154,"CPV 15",0)</f>
        <v>0</v>
      </c>
    </row>
    <row r="12155" spans="3:4">
      <c r="C12155">
        <v>12154</v>
      </c>
      <c r="D12155">
        <f>IF('Dobór mocy zestawu'!$E$6&gt;=Arkusz2!C12155,"CPV 15",0)</f>
        <v>0</v>
      </c>
    </row>
    <row r="12156" spans="3:4">
      <c r="C12156">
        <v>12155</v>
      </c>
      <c r="D12156">
        <f>IF('Dobór mocy zestawu'!$E$6&gt;=Arkusz2!C12156,"CPV 15",0)</f>
        <v>0</v>
      </c>
    </row>
    <row r="12157" spans="3:4">
      <c r="C12157">
        <v>12156</v>
      </c>
      <c r="D12157">
        <f>IF('Dobór mocy zestawu'!$E$6&gt;=Arkusz2!C12157,"CPV 15",0)</f>
        <v>0</v>
      </c>
    </row>
    <row r="12158" spans="3:4">
      <c r="C12158">
        <v>12157</v>
      </c>
      <c r="D12158">
        <f>IF('Dobór mocy zestawu'!$E$6&gt;=Arkusz2!C12158,"CPV 15",0)</f>
        <v>0</v>
      </c>
    </row>
    <row r="12159" spans="3:4">
      <c r="C12159">
        <v>12158</v>
      </c>
      <c r="D12159">
        <f>IF('Dobór mocy zestawu'!$E$6&gt;=Arkusz2!C12159,"CPV 15",0)</f>
        <v>0</v>
      </c>
    </row>
    <row r="12160" spans="3:4">
      <c r="C12160">
        <v>12159</v>
      </c>
      <c r="D12160">
        <f>IF('Dobór mocy zestawu'!$E$6&gt;=Arkusz2!C12160,"CPV 15",0)</f>
        <v>0</v>
      </c>
    </row>
    <row r="12161" spans="3:4">
      <c r="C12161">
        <v>12160</v>
      </c>
      <c r="D12161">
        <f>IF('Dobór mocy zestawu'!$E$6&gt;=Arkusz2!C12161,"CPV 15",0)</f>
        <v>0</v>
      </c>
    </row>
    <row r="12162" spans="3:4">
      <c r="C12162">
        <v>12161</v>
      </c>
      <c r="D12162">
        <f>IF('Dobór mocy zestawu'!$E$6&gt;=Arkusz2!C12162,"CPV 15",0)</f>
        <v>0</v>
      </c>
    </row>
    <row r="12163" spans="3:4">
      <c r="C12163">
        <v>12162</v>
      </c>
      <c r="D12163">
        <f>IF('Dobór mocy zestawu'!$E$6&gt;=Arkusz2!C12163,"CPV 15",0)</f>
        <v>0</v>
      </c>
    </row>
    <row r="12164" spans="3:4">
      <c r="C12164">
        <v>12163</v>
      </c>
      <c r="D12164">
        <f>IF('Dobór mocy zestawu'!$E$6&gt;=Arkusz2!C12164,"CPV 15",0)</f>
        <v>0</v>
      </c>
    </row>
    <row r="12165" spans="3:4">
      <c r="C12165">
        <v>12164</v>
      </c>
      <c r="D12165">
        <f>IF('Dobór mocy zestawu'!$E$6&gt;=Arkusz2!C12165,"CPV 15",0)</f>
        <v>0</v>
      </c>
    </row>
    <row r="12166" spans="3:4">
      <c r="C12166">
        <v>12165</v>
      </c>
      <c r="D12166">
        <f>IF('Dobór mocy zestawu'!$E$6&gt;=Arkusz2!C12166,"CPV 15",0)</f>
        <v>0</v>
      </c>
    </row>
    <row r="12167" spans="3:4">
      <c r="C12167">
        <v>12166</v>
      </c>
      <c r="D12167">
        <f>IF('Dobór mocy zestawu'!$E$6&gt;=Arkusz2!C12167,"CPV 15",0)</f>
        <v>0</v>
      </c>
    </row>
    <row r="12168" spans="3:4">
      <c r="C12168">
        <v>12167</v>
      </c>
      <c r="D12168">
        <f>IF('Dobór mocy zestawu'!$E$6&gt;=Arkusz2!C12168,"CPV 15",0)</f>
        <v>0</v>
      </c>
    </row>
    <row r="12169" spans="3:4">
      <c r="C12169">
        <v>12168</v>
      </c>
      <c r="D12169">
        <f>IF('Dobór mocy zestawu'!$E$6&gt;=Arkusz2!C12169,"CPV 15",0)</f>
        <v>0</v>
      </c>
    </row>
    <row r="12170" spans="3:4">
      <c r="C12170">
        <v>12169</v>
      </c>
      <c r="D12170">
        <f>IF('Dobór mocy zestawu'!$E$6&gt;=Arkusz2!C12170,"CPV 15",0)</f>
        <v>0</v>
      </c>
    </row>
    <row r="12171" spans="3:4">
      <c r="C12171">
        <v>12170</v>
      </c>
      <c r="D12171">
        <f>IF('Dobór mocy zestawu'!$E$6&gt;=Arkusz2!C12171,"CPV 15",0)</f>
        <v>0</v>
      </c>
    </row>
    <row r="12172" spans="3:4">
      <c r="C12172">
        <v>12171</v>
      </c>
      <c r="D12172">
        <f>IF('Dobór mocy zestawu'!$E$6&gt;=Arkusz2!C12172,"CPV 15",0)</f>
        <v>0</v>
      </c>
    </row>
    <row r="12173" spans="3:4">
      <c r="C12173">
        <v>12172</v>
      </c>
      <c r="D12173">
        <f>IF('Dobór mocy zestawu'!$E$6&gt;=Arkusz2!C12173,"CPV 15",0)</f>
        <v>0</v>
      </c>
    </row>
    <row r="12174" spans="3:4">
      <c r="C12174">
        <v>12173</v>
      </c>
      <c r="D12174">
        <f>IF('Dobór mocy zestawu'!$E$6&gt;=Arkusz2!C12174,"CPV 15",0)</f>
        <v>0</v>
      </c>
    </row>
    <row r="12175" spans="3:4">
      <c r="C12175">
        <v>12174</v>
      </c>
      <c r="D12175">
        <f>IF('Dobór mocy zestawu'!$E$6&gt;=Arkusz2!C12175,"CPV 15",0)</f>
        <v>0</v>
      </c>
    </row>
    <row r="12176" spans="3:4">
      <c r="C12176">
        <v>12175</v>
      </c>
      <c r="D12176">
        <f>IF('Dobór mocy zestawu'!$E$6&gt;=Arkusz2!C12176,"CPV 15",0)</f>
        <v>0</v>
      </c>
    </row>
    <row r="12177" spans="3:4">
      <c r="C12177">
        <v>12176</v>
      </c>
      <c r="D12177">
        <f>IF('Dobór mocy zestawu'!$E$6&gt;=Arkusz2!C12177,"CPV 15",0)</f>
        <v>0</v>
      </c>
    </row>
    <row r="12178" spans="3:4">
      <c r="C12178">
        <v>12177</v>
      </c>
      <c r="D12178">
        <f>IF('Dobór mocy zestawu'!$E$6&gt;=Arkusz2!C12178,"CPV 15",0)</f>
        <v>0</v>
      </c>
    </row>
    <row r="12179" spans="3:4">
      <c r="C12179">
        <v>12178</v>
      </c>
      <c r="D12179">
        <f>IF('Dobór mocy zestawu'!$E$6&gt;=Arkusz2!C12179,"CPV 15",0)</f>
        <v>0</v>
      </c>
    </row>
    <row r="12180" spans="3:4">
      <c r="C12180">
        <v>12179</v>
      </c>
      <c r="D12180">
        <f>IF('Dobór mocy zestawu'!$E$6&gt;=Arkusz2!C12180,"CPV 15",0)</f>
        <v>0</v>
      </c>
    </row>
    <row r="12181" spans="3:4">
      <c r="C12181">
        <v>12180</v>
      </c>
      <c r="D12181">
        <f>IF('Dobór mocy zestawu'!$E$6&gt;=Arkusz2!C12181,"CPV 15",0)</f>
        <v>0</v>
      </c>
    </row>
    <row r="12182" spans="3:4">
      <c r="C12182">
        <v>12181</v>
      </c>
      <c r="D12182">
        <f>IF('Dobór mocy zestawu'!$E$6&gt;=Arkusz2!C12182,"CPV 15",0)</f>
        <v>0</v>
      </c>
    </row>
    <row r="12183" spans="3:4">
      <c r="C12183">
        <v>12182</v>
      </c>
      <c r="D12183">
        <f>IF('Dobór mocy zestawu'!$E$6&gt;=Arkusz2!C12183,"CPV 15",0)</f>
        <v>0</v>
      </c>
    </row>
    <row r="12184" spans="3:4">
      <c r="C12184">
        <v>12183</v>
      </c>
      <c r="D12184">
        <f>IF('Dobór mocy zestawu'!$E$6&gt;=Arkusz2!C12184,"CPV 15",0)</f>
        <v>0</v>
      </c>
    </row>
    <row r="12185" spans="3:4">
      <c r="C12185">
        <v>12184</v>
      </c>
      <c r="D12185">
        <f>IF('Dobór mocy zestawu'!$E$6&gt;=Arkusz2!C12185,"CPV 15",0)</f>
        <v>0</v>
      </c>
    </row>
    <row r="12186" spans="3:4">
      <c r="C12186">
        <v>12185</v>
      </c>
      <c r="D12186">
        <f>IF('Dobór mocy zestawu'!$E$6&gt;=Arkusz2!C12186,"CPV 15",0)</f>
        <v>0</v>
      </c>
    </row>
    <row r="12187" spans="3:4">
      <c r="C12187">
        <v>12186</v>
      </c>
      <c r="D12187">
        <f>IF('Dobór mocy zestawu'!$E$6&gt;=Arkusz2!C12187,"CPV 15",0)</f>
        <v>0</v>
      </c>
    </row>
    <row r="12188" spans="3:4">
      <c r="C12188">
        <v>12187</v>
      </c>
      <c r="D12188">
        <f>IF('Dobór mocy zestawu'!$E$6&gt;=Arkusz2!C12188,"CPV 15",0)</f>
        <v>0</v>
      </c>
    </row>
    <row r="12189" spans="3:4">
      <c r="C12189">
        <v>12188</v>
      </c>
      <c r="D12189">
        <f>IF('Dobór mocy zestawu'!$E$6&gt;=Arkusz2!C12189,"CPV 15",0)</f>
        <v>0</v>
      </c>
    </row>
    <row r="12190" spans="3:4">
      <c r="C12190">
        <v>12189</v>
      </c>
      <c r="D12190">
        <f>IF('Dobór mocy zestawu'!$E$6&gt;=Arkusz2!C12190,"CPV 15",0)</f>
        <v>0</v>
      </c>
    </row>
    <row r="12191" spans="3:4">
      <c r="C12191">
        <v>12190</v>
      </c>
      <c r="D12191">
        <f>IF('Dobór mocy zestawu'!$E$6&gt;=Arkusz2!C12191,"CPV 15",0)</f>
        <v>0</v>
      </c>
    </row>
    <row r="12192" spans="3:4">
      <c r="C12192">
        <v>12191</v>
      </c>
      <c r="D12192">
        <f>IF('Dobór mocy zestawu'!$E$6&gt;=Arkusz2!C12192,"CPV 15",0)</f>
        <v>0</v>
      </c>
    </row>
    <row r="12193" spans="3:4">
      <c r="C12193">
        <v>12192</v>
      </c>
      <c r="D12193">
        <f>IF('Dobór mocy zestawu'!$E$6&gt;=Arkusz2!C12193,"CPV 15",0)</f>
        <v>0</v>
      </c>
    </row>
    <row r="12194" spans="3:4">
      <c r="C12194">
        <v>12193</v>
      </c>
      <c r="D12194">
        <f>IF('Dobór mocy zestawu'!$E$6&gt;=Arkusz2!C12194,"CPV 15",0)</f>
        <v>0</v>
      </c>
    </row>
    <row r="12195" spans="3:4">
      <c r="C12195">
        <v>12194</v>
      </c>
      <c r="D12195">
        <f>IF('Dobór mocy zestawu'!$E$6&gt;=Arkusz2!C12195,"CPV 15",0)</f>
        <v>0</v>
      </c>
    </row>
    <row r="12196" spans="3:4">
      <c r="C12196">
        <v>12195</v>
      </c>
      <c r="D12196">
        <f>IF('Dobór mocy zestawu'!$E$6&gt;=Arkusz2!C12196,"CPV 15",0)</f>
        <v>0</v>
      </c>
    </row>
    <row r="12197" spans="3:4">
      <c r="C12197">
        <v>12196</v>
      </c>
      <c r="D12197">
        <f>IF('Dobór mocy zestawu'!$E$6&gt;=Arkusz2!C12197,"CPV 15",0)</f>
        <v>0</v>
      </c>
    </row>
    <row r="12198" spans="3:4">
      <c r="C12198">
        <v>12197</v>
      </c>
      <c r="D12198">
        <f>IF('Dobór mocy zestawu'!$E$6&gt;=Arkusz2!C12198,"CPV 15",0)</f>
        <v>0</v>
      </c>
    </row>
    <row r="12199" spans="3:4">
      <c r="C12199">
        <v>12198</v>
      </c>
      <c r="D12199">
        <f>IF('Dobór mocy zestawu'!$E$6&gt;=Arkusz2!C12199,"CPV 15",0)</f>
        <v>0</v>
      </c>
    </row>
    <row r="12200" spans="3:4">
      <c r="C12200">
        <v>12199</v>
      </c>
      <c r="D12200">
        <f>IF('Dobór mocy zestawu'!$E$6&gt;=Arkusz2!C12200,"CPV 15",0)</f>
        <v>0</v>
      </c>
    </row>
    <row r="12201" spans="3:4">
      <c r="C12201">
        <v>12200</v>
      </c>
      <c r="D12201">
        <f>IF('Dobór mocy zestawu'!$E$6&gt;=Arkusz2!C12201,"CPV 15",0)</f>
        <v>0</v>
      </c>
    </row>
    <row r="12202" spans="3:4">
      <c r="C12202">
        <v>12201</v>
      </c>
      <c r="D12202">
        <f>IF('Dobór mocy zestawu'!$E$6&gt;=Arkusz2!C12202,"CPV 15",0)</f>
        <v>0</v>
      </c>
    </row>
    <row r="12203" spans="3:4">
      <c r="C12203">
        <v>12202</v>
      </c>
      <c r="D12203">
        <f>IF('Dobór mocy zestawu'!$E$6&gt;=Arkusz2!C12203,"CPV 15",0)</f>
        <v>0</v>
      </c>
    </row>
    <row r="12204" spans="3:4">
      <c r="C12204">
        <v>12203</v>
      </c>
      <c r="D12204">
        <f>IF('Dobór mocy zestawu'!$E$6&gt;=Arkusz2!C12204,"CPV 15",0)</f>
        <v>0</v>
      </c>
    </row>
    <row r="12205" spans="3:4">
      <c r="C12205">
        <v>12204</v>
      </c>
      <c r="D12205">
        <f>IF('Dobór mocy zestawu'!$E$6&gt;=Arkusz2!C12205,"CPV 15",0)</f>
        <v>0</v>
      </c>
    </row>
    <row r="12206" spans="3:4">
      <c r="C12206">
        <v>12205</v>
      </c>
      <c r="D12206">
        <f>IF('Dobór mocy zestawu'!$E$6&gt;=Arkusz2!C12206,"CPV 15",0)</f>
        <v>0</v>
      </c>
    </row>
    <row r="12207" spans="3:4">
      <c r="C12207">
        <v>12206</v>
      </c>
      <c r="D12207">
        <f>IF('Dobór mocy zestawu'!$E$6&gt;=Arkusz2!C12207,"CPV 15",0)</f>
        <v>0</v>
      </c>
    </row>
    <row r="12208" spans="3:4">
      <c r="C12208">
        <v>12207</v>
      </c>
      <c r="D12208">
        <f>IF('Dobór mocy zestawu'!$E$6&gt;=Arkusz2!C12208,"CPV 15",0)</f>
        <v>0</v>
      </c>
    </row>
    <row r="12209" spans="3:4">
      <c r="C12209">
        <v>12208</v>
      </c>
      <c r="D12209">
        <f>IF('Dobór mocy zestawu'!$E$6&gt;=Arkusz2!C12209,"CPV 15",0)</f>
        <v>0</v>
      </c>
    </row>
    <row r="12210" spans="3:4">
      <c r="C12210">
        <v>12209</v>
      </c>
      <c r="D12210">
        <f>IF('Dobór mocy zestawu'!$E$6&gt;=Arkusz2!C12210,"CPV 15",0)</f>
        <v>0</v>
      </c>
    </row>
    <row r="12211" spans="3:4">
      <c r="C12211">
        <v>12210</v>
      </c>
      <c r="D12211">
        <f>IF('Dobór mocy zestawu'!$E$6&gt;=Arkusz2!C12211,"CPV 15",0)</f>
        <v>0</v>
      </c>
    </row>
    <row r="12212" spans="3:4">
      <c r="C12212">
        <v>12211</v>
      </c>
      <c r="D12212">
        <f>IF('Dobór mocy zestawu'!$E$6&gt;=Arkusz2!C12212,"CPV 15",0)</f>
        <v>0</v>
      </c>
    </row>
    <row r="12213" spans="3:4">
      <c r="C12213">
        <v>12212</v>
      </c>
      <c r="D12213">
        <f>IF('Dobór mocy zestawu'!$E$6&gt;=Arkusz2!C12213,"CPV 15",0)</f>
        <v>0</v>
      </c>
    </row>
    <row r="12214" spans="3:4">
      <c r="C12214">
        <v>12213</v>
      </c>
      <c r="D12214">
        <f>IF('Dobór mocy zestawu'!$E$6&gt;=Arkusz2!C12214,"CPV 15",0)</f>
        <v>0</v>
      </c>
    </row>
    <row r="12215" spans="3:4">
      <c r="C12215">
        <v>12214</v>
      </c>
      <c r="D12215">
        <f>IF('Dobór mocy zestawu'!$E$6&gt;=Arkusz2!C12215,"CPV 15",0)</f>
        <v>0</v>
      </c>
    </row>
    <row r="12216" spans="3:4">
      <c r="C12216">
        <v>12215</v>
      </c>
      <c r="D12216">
        <f>IF('Dobór mocy zestawu'!$E$6&gt;=Arkusz2!C12216,"CPV 15",0)</f>
        <v>0</v>
      </c>
    </row>
    <row r="12217" spans="3:4">
      <c r="C12217">
        <v>12216</v>
      </c>
      <c r="D12217">
        <f>IF('Dobór mocy zestawu'!$E$6&gt;=Arkusz2!C12217,"CPV 15",0)</f>
        <v>0</v>
      </c>
    </row>
    <row r="12218" spans="3:4">
      <c r="C12218">
        <v>12217</v>
      </c>
      <c r="D12218">
        <f>IF('Dobór mocy zestawu'!$E$6&gt;=Arkusz2!C12218,"CPV 15",0)</f>
        <v>0</v>
      </c>
    </row>
    <row r="12219" spans="3:4">
      <c r="C12219">
        <v>12218</v>
      </c>
      <c r="D12219">
        <f>IF('Dobór mocy zestawu'!$E$6&gt;=Arkusz2!C12219,"CPV 15",0)</f>
        <v>0</v>
      </c>
    </row>
    <row r="12220" spans="3:4">
      <c r="C12220">
        <v>12219</v>
      </c>
      <c r="D12220">
        <f>IF('Dobór mocy zestawu'!$E$6&gt;=Arkusz2!C12220,"CPV 15",0)</f>
        <v>0</v>
      </c>
    </row>
    <row r="12221" spans="3:4">
      <c r="C12221">
        <v>12220</v>
      </c>
      <c r="D12221">
        <f>IF('Dobór mocy zestawu'!$E$6&gt;=Arkusz2!C12221,"CPV 15",0)</f>
        <v>0</v>
      </c>
    </row>
    <row r="12222" spans="3:4">
      <c r="C12222">
        <v>12221</v>
      </c>
      <c r="D12222">
        <f>IF('Dobór mocy zestawu'!$E$6&gt;=Arkusz2!C12222,"CPV 15",0)</f>
        <v>0</v>
      </c>
    </row>
    <row r="12223" spans="3:4">
      <c r="C12223">
        <v>12222</v>
      </c>
      <c r="D12223">
        <f>IF('Dobór mocy zestawu'!$E$6&gt;=Arkusz2!C12223,"CPV 15",0)</f>
        <v>0</v>
      </c>
    </row>
    <row r="12224" spans="3:4">
      <c r="C12224">
        <v>12223</v>
      </c>
      <c r="D12224">
        <f>IF('Dobór mocy zestawu'!$E$6&gt;=Arkusz2!C12224,"CPV 15",0)</f>
        <v>0</v>
      </c>
    </row>
    <row r="12225" spans="3:4">
      <c r="C12225">
        <v>12224</v>
      </c>
      <c r="D12225">
        <f>IF('Dobór mocy zestawu'!$E$6&gt;=Arkusz2!C12225,"CPV 15",0)</f>
        <v>0</v>
      </c>
    </row>
    <row r="12226" spans="3:4">
      <c r="C12226">
        <v>12225</v>
      </c>
      <c r="D12226">
        <f>IF('Dobór mocy zestawu'!$E$6&gt;=Arkusz2!C12226,"CPV 15",0)</f>
        <v>0</v>
      </c>
    </row>
    <row r="12227" spans="3:4">
      <c r="C12227">
        <v>12226</v>
      </c>
      <c r="D12227">
        <f>IF('Dobór mocy zestawu'!$E$6&gt;=Arkusz2!C12227,"CPV 15",0)</f>
        <v>0</v>
      </c>
    </row>
    <row r="12228" spans="3:4">
      <c r="C12228">
        <v>12227</v>
      </c>
      <c r="D12228">
        <f>IF('Dobór mocy zestawu'!$E$6&gt;=Arkusz2!C12228,"CPV 15",0)</f>
        <v>0</v>
      </c>
    </row>
    <row r="12229" spans="3:4">
      <c r="C12229">
        <v>12228</v>
      </c>
      <c r="D12229">
        <f>IF('Dobór mocy zestawu'!$E$6&gt;=Arkusz2!C12229,"CPV 15",0)</f>
        <v>0</v>
      </c>
    </row>
    <row r="12230" spans="3:4">
      <c r="C12230">
        <v>12229</v>
      </c>
      <c r="D12230">
        <f>IF('Dobór mocy zestawu'!$E$6&gt;=Arkusz2!C12230,"CPV 15",0)</f>
        <v>0</v>
      </c>
    </row>
    <row r="12231" spans="3:4">
      <c r="C12231">
        <v>12230</v>
      </c>
      <c r="D12231">
        <f>IF('Dobór mocy zestawu'!$E$6&gt;=Arkusz2!C12231,"CPV 15",0)</f>
        <v>0</v>
      </c>
    </row>
    <row r="12232" spans="3:4">
      <c r="C12232">
        <v>12231</v>
      </c>
      <c r="D12232">
        <f>IF('Dobór mocy zestawu'!$E$6&gt;=Arkusz2!C12232,"CPV 15",0)</f>
        <v>0</v>
      </c>
    </row>
    <row r="12233" spans="3:4">
      <c r="C12233">
        <v>12232</v>
      </c>
      <c r="D12233">
        <f>IF('Dobór mocy zestawu'!$E$6&gt;=Arkusz2!C12233,"CPV 15",0)</f>
        <v>0</v>
      </c>
    </row>
    <row r="12234" spans="3:4">
      <c r="C12234">
        <v>12233</v>
      </c>
      <c r="D12234">
        <f>IF('Dobór mocy zestawu'!$E$6&gt;=Arkusz2!C12234,"CPV 15",0)</f>
        <v>0</v>
      </c>
    </row>
    <row r="12235" spans="3:4">
      <c r="C12235">
        <v>12234</v>
      </c>
      <c r="D12235">
        <f>IF('Dobór mocy zestawu'!$E$6&gt;=Arkusz2!C12235,"CPV 15",0)</f>
        <v>0</v>
      </c>
    </row>
    <row r="12236" spans="3:4">
      <c r="C12236">
        <v>12235</v>
      </c>
      <c r="D12236">
        <f>IF('Dobór mocy zestawu'!$E$6&gt;=Arkusz2!C12236,"CPV 15",0)</f>
        <v>0</v>
      </c>
    </row>
    <row r="12237" spans="3:4">
      <c r="C12237">
        <v>12236</v>
      </c>
      <c r="D12237">
        <f>IF('Dobór mocy zestawu'!$E$6&gt;=Arkusz2!C12237,"CPV 15",0)</f>
        <v>0</v>
      </c>
    </row>
    <row r="12238" spans="3:4">
      <c r="C12238">
        <v>12237</v>
      </c>
      <c r="D12238">
        <f>IF('Dobór mocy zestawu'!$E$6&gt;=Arkusz2!C12238,"CPV 15",0)</f>
        <v>0</v>
      </c>
    </row>
    <row r="12239" spans="3:4">
      <c r="C12239">
        <v>12238</v>
      </c>
      <c r="D12239">
        <f>IF('Dobór mocy zestawu'!$E$6&gt;=Arkusz2!C12239,"CPV 15",0)</f>
        <v>0</v>
      </c>
    </row>
    <row r="12240" spans="3:4">
      <c r="C12240">
        <v>12239</v>
      </c>
      <c r="D12240">
        <f>IF('Dobór mocy zestawu'!$E$6&gt;=Arkusz2!C12240,"CPV 15",0)</f>
        <v>0</v>
      </c>
    </row>
    <row r="12241" spans="3:4">
      <c r="C12241">
        <v>12240</v>
      </c>
      <c r="D12241">
        <f>IF('Dobór mocy zestawu'!$E$6&gt;=Arkusz2!C12241,"CPV 15",0)</f>
        <v>0</v>
      </c>
    </row>
    <row r="12242" spans="3:4">
      <c r="C12242">
        <v>12241</v>
      </c>
      <c r="D12242">
        <f>IF('Dobór mocy zestawu'!$E$6&gt;=Arkusz2!C12242,"CPV 15",0)</f>
        <v>0</v>
      </c>
    </row>
    <row r="12243" spans="3:4">
      <c r="C12243">
        <v>12242</v>
      </c>
      <c r="D12243">
        <f>IF('Dobór mocy zestawu'!$E$6&gt;=Arkusz2!C12243,"CPV 15",0)</f>
        <v>0</v>
      </c>
    </row>
    <row r="12244" spans="3:4">
      <c r="C12244">
        <v>12243</v>
      </c>
      <c r="D12244">
        <f>IF('Dobór mocy zestawu'!$E$6&gt;=Arkusz2!C12244,"CPV 15",0)</f>
        <v>0</v>
      </c>
    </row>
    <row r="12245" spans="3:4">
      <c r="C12245">
        <v>12244</v>
      </c>
      <c r="D12245">
        <f>IF('Dobór mocy zestawu'!$E$6&gt;=Arkusz2!C12245,"CPV 15",0)</f>
        <v>0</v>
      </c>
    </row>
    <row r="12246" spans="3:4">
      <c r="C12246">
        <v>12245</v>
      </c>
      <c r="D12246">
        <f>IF('Dobór mocy zestawu'!$E$6&gt;=Arkusz2!C12246,"CPV 15",0)</f>
        <v>0</v>
      </c>
    </row>
    <row r="12247" spans="3:4">
      <c r="C12247">
        <v>12246</v>
      </c>
      <c r="D12247">
        <f>IF('Dobór mocy zestawu'!$E$6&gt;=Arkusz2!C12247,"CPV 15",0)</f>
        <v>0</v>
      </c>
    </row>
    <row r="12248" spans="3:4">
      <c r="C12248">
        <v>12247</v>
      </c>
      <c r="D12248">
        <f>IF('Dobór mocy zestawu'!$E$6&gt;=Arkusz2!C12248,"CPV 15",0)</f>
        <v>0</v>
      </c>
    </row>
    <row r="12249" spans="3:4">
      <c r="C12249">
        <v>12248</v>
      </c>
      <c r="D12249">
        <f>IF('Dobór mocy zestawu'!$E$6&gt;=Arkusz2!C12249,"CPV 15",0)</f>
        <v>0</v>
      </c>
    </row>
    <row r="12250" spans="3:4">
      <c r="C12250">
        <v>12249</v>
      </c>
      <c r="D12250">
        <f>IF('Dobór mocy zestawu'!$E$6&gt;=Arkusz2!C12250,"CPV 15",0)</f>
        <v>0</v>
      </c>
    </row>
    <row r="12251" spans="3:4">
      <c r="C12251">
        <v>12250</v>
      </c>
      <c r="D12251">
        <f>IF('Dobór mocy zestawu'!$E$6&gt;=Arkusz2!C12251,"CPV 15",0)</f>
        <v>0</v>
      </c>
    </row>
    <row r="12252" spans="3:4">
      <c r="C12252">
        <v>12251</v>
      </c>
      <c r="D12252">
        <f>IF('Dobór mocy zestawu'!$E$6&gt;=Arkusz2!C12252,"CPV 15",0)</f>
        <v>0</v>
      </c>
    </row>
    <row r="12253" spans="3:4">
      <c r="C12253">
        <v>12252</v>
      </c>
      <c r="D12253">
        <f>IF('Dobór mocy zestawu'!$E$6&gt;=Arkusz2!C12253,"CPV 15",0)</f>
        <v>0</v>
      </c>
    </row>
    <row r="12254" spans="3:4">
      <c r="C12254">
        <v>12253</v>
      </c>
      <c r="D12254">
        <f>IF('Dobór mocy zestawu'!$E$6&gt;=Arkusz2!C12254,"CPV 15",0)</f>
        <v>0</v>
      </c>
    </row>
    <row r="12255" spans="3:4">
      <c r="C12255">
        <v>12254</v>
      </c>
      <c r="D12255">
        <f>IF('Dobór mocy zestawu'!$E$6&gt;=Arkusz2!C12255,"CPV 15",0)</f>
        <v>0</v>
      </c>
    </row>
    <row r="12256" spans="3:4">
      <c r="C12256">
        <v>12255</v>
      </c>
      <c r="D12256">
        <f>IF('Dobór mocy zestawu'!$E$6&gt;=Arkusz2!C12256,"CPV 15",0)</f>
        <v>0</v>
      </c>
    </row>
    <row r="12257" spans="3:4">
      <c r="C12257">
        <v>12256</v>
      </c>
      <c r="D12257">
        <f>IF('Dobór mocy zestawu'!$E$6&gt;=Arkusz2!C12257,"CPV 15",0)</f>
        <v>0</v>
      </c>
    </row>
    <row r="12258" spans="3:4">
      <c r="C12258">
        <v>12257</v>
      </c>
      <c r="D12258">
        <f>IF('Dobór mocy zestawu'!$E$6&gt;=Arkusz2!C12258,"CPV 15",0)</f>
        <v>0</v>
      </c>
    </row>
    <row r="12259" spans="3:4">
      <c r="C12259">
        <v>12258</v>
      </c>
      <c r="D12259">
        <f>IF('Dobór mocy zestawu'!$E$6&gt;=Arkusz2!C12259,"CPV 15",0)</f>
        <v>0</v>
      </c>
    </row>
    <row r="12260" spans="3:4">
      <c r="C12260">
        <v>12259</v>
      </c>
      <c r="D12260">
        <f>IF('Dobór mocy zestawu'!$E$6&gt;=Arkusz2!C12260,"CPV 15",0)</f>
        <v>0</v>
      </c>
    </row>
    <row r="12261" spans="3:4">
      <c r="C12261">
        <v>12260</v>
      </c>
      <c r="D12261">
        <f>IF('Dobór mocy zestawu'!$E$6&gt;=Arkusz2!C12261,"CPV 15",0)</f>
        <v>0</v>
      </c>
    </row>
    <row r="12262" spans="3:4">
      <c r="C12262">
        <v>12261</v>
      </c>
      <c r="D12262">
        <f>IF('Dobór mocy zestawu'!$E$6&gt;=Arkusz2!C12262,"CPV 15",0)</f>
        <v>0</v>
      </c>
    </row>
    <row r="12263" spans="3:4">
      <c r="C12263">
        <v>12262</v>
      </c>
      <c r="D12263">
        <f>IF('Dobór mocy zestawu'!$E$6&gt;=Arkusz2!C12263,"CPV 15",0)</f>
        <v>0</v>
      </c>
    </row>
    <row r="12264" spans="3:4">
      <c r="C12264">
        <v>12263</v>
      </c>
      <c r="D12264">
        <f>IF('Dobór mocy zestawu'!$E$6&gt;=Arkusz2!C12264,"CPV 15",0)</f>
        <v>0</v>
      </c>
    </row>
    <row r="12265" spans="3:4">
      <c r="C12265">
        <v>12264</v>
      </c>
      <c r="D12265">
        <f>IF('Dobór mocy zestawu'!$E$6&gt;=Arkusz2!C12265,"CPV 15",0)</f>
        <v>0</v>
      </c>
    </row>
    <row r="12266" spans="3:4">
      <c r="C12266">
        <v>12265</v>
      </c>
      <c r="D12266">
        <f>IF('Dobór mocy zestawu'!$E$6&gt;=Arkusz2!C12266,"CPV 15",0)</f>
        <v>0</v>
      </c>
    </row>
    <row r="12267" spans="3:4">
      <c r="C12267">
        <v>12266</v>
      </c>
      <c r="D12267">
        <f>IF('Dobór mocy zestawu'!$E$6&gt;=Arkusz2!C12267,"CPV 15",0)</f>
        <v>0</v>
      </c>
    </row>
    <row r="12268" spans="3:4">
      <c r="C12268">
        <v>12267</v>
      </c>
      <c r="D12268">
        <f>IF('Dobór mocy zestawu'!$E$6&gt;=Arkusz2!C12268,"CPV 15",0)</f>
        <v>0</v>
      </c>
    </row>
    <row r="12269" spans="3:4">
      <c r="C12269">
        <v>12268</v>
      </c>
      <c r="D12269">
        <f>IF('Dobór mocy zestawu'!$E$6&gt;=Arkusz2!C12269,"CPV 15",0)</f>
        <v>0</v>
      </c>
    </row>
    <row r="12270" spans="3:4">
      <c r="C12270">
        <v>12269</v>
      </c>
      <c r="D12270">
        <f>IF('Dobór mocy zestawu'!$E$6&gt;=Arkusz2!C12270,"CPV 15",0)</f>
        <v>0</v>
      </c>
    </row>
    <row r="12271" spans="3:4">
      <c r="C12271">
        <v>12270</v>
      </c>
      <c r="D12271">
        <f>IF('Dobór mocy zestawu'!$E$6&gt;=Arkusz2!C12271,"CPV 15",0)</f>
        <v>0</v>
      </c>
    </row>
    <row r="12272" spans="3:4">
      <c r="C12272">
        <v>12271</v>
      </c>
      <c r="D12272">
        <f>IF('Dobór mocy zestawu'!$E$6&gt;=Arkusz2!C12272,"CPV 15",0)</f>
        <v>0</v>
      </c>
    </row>
    <row r="12273" spans="3:4">
      <c r="C12273">
        <v>12272</v>
      </c>
      <c r="D12273">
        <f>IF('Dobór mocy zestawu'!$E$6&gt;=Arkusz2!C12273,"CPV 15",0)</f>
        <v>0</v>
      </c>
    </row>
    <row r="12274" spans="3:4">
      <c r="C12274">
        <v>12273</v>
      </c>
      <c r="D12274">
        <f>IF('Dobór mocy zestawu'!$E$6&gt;=Arkusz2!C12274,"CPV 15",0)</f>
        <v>0</v>
      </c>
    </row>
    <row r="12275" spans="3:4">
      <c r="C12275">
        <v>12274</v>
      </c>
      <c r="D12275">
        <f>IF('Dobór mocy zestawu'!$E$6&gt;=Arkusz2!C12275,"CPV 15",0)</f>
        <v>0</v>
      </c>
    </row>
    <row r="12276" spans="3:4">
      <c r="C12276">
        <v>12275</v>
      </c>
      <c r="D12276">
        <f>IF('Dobór mocy zestawu'!$E$6&gt;=Arkusz2!C12276,"CPV 15",0)</f>
        <v>0</v>
      </c>
    </row>
    <row r="12277" spans="3:4">
      <c r="C12277">
        <v>12276</v>
      </c>
      <c r="D12277">
        <f>IF('Dobór mocy zestawu'!$E$6&gt;=Arkusz2!C12277,"CPV 15",0)</f>
        <v>0</v>
      </c>
    </row>
    <row r="12278" spans="3:4">
      <c r="C12278">
        <v>12277</v>
      </c>
      <c r="D12278">
        <f>IF('Dobór mocy zestawu'!$E$6&gt;=Arkusz2!C12278,"CPV 15",0)</f>
        <v>0</v>
      </c>
    </row>
    <row r="12279" spans="3:4">
      <c r="C12279">
        <v>12278</v>
      </c>
      <c r="D12279">
        <f>IF('Dobór mocy zestawu'!$E$6&gt;=Arkusz2!C12279,"CPV 15",0)</f>
        <v>0</v>
      </c>
    </row>
    <row r="12280" spans="3:4">
      <c r="C12280">
        <v>12279</v>
      </c>
      <c r="D12280">
        <f>IF('Dobór mocy zestawu'!$E$6&gt;=Arkusz2!C12280,"CPV 15",0)</f>
        <v>0</v>
      </c>
    </row>
    <row r="12281" spans="3:4">
      <c r="C12281">
        <v>12280</v>
      </c>
      <c r="D12281">
        <f>IF('Dobór mocy zestawu'!$E$6&gt;=Arkusz2!C12281,"CPV 15",0)</f>
        <v>0</v>
      </c>
    </row>
    <row r="12282" spans="3:4">
      <c r="C12282">
        <v>12281</v>
      </c>
      <c r="D12282">
        <f>IF('Dobór mocy zestawu'!$E$6&gt;=Arkusz2!C12282,"CPV 15",0)</f>
        <v>0</v>
      </c>
    </row>
    <row r="12283" spans="3:4">
      <c r="C12283">
        <v>12282</v>
      </c>
      <c r="D12283">
        <f>IF('Dobór mocy zestawu'!$E$6&gt;=Arkusz2!C12283,"CPV 15",0)</f>
        <v>0</v>
      </c>
    </row>
    <row r="12284" spans="3:4">
      <c r="C12284">
        <v>12283</v>
      </c>
      <c r="D12284">
        <f>IF('Dobór mocy zestawu'!$E$6&gt;=Arkusz2!C12284,"CPV 15",0)</f>
        <v>0</v>
      </c>
    </row>
    <row r="12285" spans="3:4">
      <c r="C12285">
        <v>12284</v>
      </c>
      <c r="D12285">
        <f>IF('Dobór mocy zestawu'!$E$6&gt;=Arkusz2!C12285,"CPV 15",0)</f>
        <v>0</v>
      </c>
    </row>
    <row r="12286" spans="3:4">
      <c r="C12286">
        <v>12285</v>
      </c>
      <c r="D12286">
        <f>IF('Dobór mocy zestawu'!$E$6&gt;=Arkusz2!C12286,"CPV 15",0)</f>
        <v>0</v>
      </c>
    </row>
    <row r="12287" spans="3:4">
      <c r="C12287">
        <v>12286</v>
      </c>
      <c r="D12287">
        <f>IF('Dobór mocy zestawu'!$E$6&gt;=Arkusz2!C12287,"CPV 15",0)</f>
        <v>0</v>
      </c>
    </row>
    <row r="12288" spans="3:4">
      <c r="C12288">
        <v>12287</v>
      </c>
      <c r="D12288">
        <f>IF('Dobór mocy zestawu'!$E$6&gt;=Arkusz2!C12288,"CPV 15",0)</f>
        <v>0</v>
      </c>
    </row>
    <row r="12289" spans="3:4">
      <c r="C12289">
        <v>12288</v>
      </c>
      <c r="D12289">
        <f>IF('Dobór mocy zestawu'!$E$6&gt;=Arkusz2!C12289,"CPV 15",0)</f>
        <v>0</v>
      </c>
    </row>
    <row r="12290" spans="3:4">
      <c r="C12290">
        <v>12289</v>
      </c>
      <c r="D12290">
        <f>IF('Dobór mocy zestawu'!$E$6&gt;=Arkusz2!C12290,"CPV 15",0)</f>
        <v>0</v>
      </c>
    </row>
    <row r="12291" spans="3:4">
      <c r="C12291">
        <v>12290</v>
      </c>
      <c r="D12291">
        <f>IF('Dobór mocy zestawu'!$E$6&gt;=Arkusz2!C12291,"CPV 15",0)</f>
        <v>0</v>
      </c>
    </row>
    <row r="12292" spans="3:4">
      <c r="C12292">
        <v>12291</v>
      </c>
      <c r="D12292">
        <f>IF('Dobór mocy zestawu'!$E$6&gt;=Arkusz2!C12292,"CPV 15",0)</f>
        <v>0</v>
      </c>
    </row>
    <row r="12293" spans="3:4">
      <c r="C12293">
        <v>12292</v>
      </c>
      <c r="D12293">
        <f>IF('Dobór mocy zestawu'!$E$6&gt;=Arkusz2!C12293,"CPV 15",0)</f>
        <v>0</v>
      </c>
    </row>
    <row r="12294" spans="3:4">
      <c r="C12294">
        <v>12293</v>
      </c>
      <c r="D12294">
        <f>IF('Dobór mocy zestawu'!$E$6&gt;=Arkusz2!C12294,"CPV 15",0)</f>
        <v>0</v>
      </c>
    </row>
    <row r="12295" spans="3:4">
      <c r="C12295">
        <v>12294</v>
      </c>
      <c r="D12295">
        <f>IF('Dobór mocy zestawu'!$E$6&gt;=Arkusz2!C12295,"CPV 15",0)</f>
        <v>0</v>
      </c>
    </row>
    <row r="12296" spans="3:4">
      <c r="C12296">
        <v>12295</v>
      </c>
      <c r="D12296">
        <f>IF('Dobór mocy zestawu'!$E$6&gt;=Arkusz2!C12296,"CPV 15",0)</f>
        <v>0</v>
      </c>
    </row>
    <row r="12297" spans="3:4">
      <c r="C12297">
        <v>12296</v>
      </c>
      <c r="D12297">
        <f>IF('Dobór mocy zestawu'!$E$6&gt;=Arkusz2!C12297,"CPV 15",0)</f>
        <v>0</v>
      </c>
    </row>
    <row r="12298" spans="3:4">
      <c r="C12298">
        <v>12297</v>
      </c>
      <c r="D12298">
        <f>IF('Dobór mocy zestawu'!$E$6&gt;=Arkusz2!C12298,"CPV 15",0)</f>
        <v>0</v>
      </c>
    </row>
    <row r="12299" spans="3:4">
      <c r="C12299">
        <v>12298</v>
      </c>
      <c r="D12299">
        <f>IF('Dobór mocy zestawu'!$E$6&gt;=Arkusz2!C12299,"CPV 15",0)</f>
        <v>0</v>
      </c>
    </row>
    <row r="12300" spans="3:4">
      <c r="C12300">
        <v>12299</v>
      </c>
      <c r="D12300">
        <f>IF('Dobór mocy zestawu'!$E$6&gt;=Arkusz2!C12300,"CPV 15",0)</f>
        <v>0</v>
      </c>
    </row>
    <row r="12301" spans="3:4">
      <c r="C12301">
        <v>12300</v>
      </c>
      <c r="D12301">
        <f>IF('Dobór mocy zestawu'!$E$6&gt;=Arkusz2!C12301,"CPV 15",0)</f>
        <v>0</v>
      </c>
    </row>
    <row r="12302" spans="3:4">
      <c r="C12302">
        <v>12301</v>
      </c>
      <c r="D12302">
        <f>IF('Dobór mocy zestawu'!$E$6&gt;=Arkusz2!C12302,"CPV 15",0)</f>
        <v>0</v>
      </c>
    </row>
    <row r="12303" spans="3:4">
      <c r="C12303">
        <v>12302</v>
      </c>
      <c r="D12303">
        <f>IF('Dobór mocy zestawu'!$E$6&gt;=Arkusz2!C12303,"CPV 15",0)</f>
        <v>0</v>
      </c>
    </row>
    <row r="12304" spans="3:4">
      <c r="C12304">
        <v>12303</v>
      </c>
      <c r="D12304">
        <f>IF('Dobór mocy zestawu'!$E$6&gt;=Arkusz2!C12304,"CPV 15",0)</f>
        <v>0</v>
      </c>
    </row>
    <row r="12305" spans="3:4">
      <c r="C12305">
        <v>12304</v>
      </c>
      <c r="D12305">
        <f>IF('Dobór mocy zestawu'!$E$6&gt;=Arkusz2!C12305,"CPV 15",0)</f>
        <v>0</v>
      </c>
    </row>
    <row r="12306" spans="3:4">
      <c r="C12306">
        <v>12305</v>
      </c>
      <c r="D12306">
        <f>IF('Dobór mocy zestawu'!$E$6&gt;=Arkusz2!C12306,"CPV 15",0)</f>
        <v>0</v>
      </c>
    </row>
    <row r="12307" spans="3:4">
      <c r="C12307">
        <v>12306</v>
      </c>
      <c r="D12307">
        <f>IF('Dobór mocy zestawu'!$E$6&gt;=Arkusz2!C12307,"CPV 15",0)</f>
        <v>0</v>
      </c>
    </row>
    <row r="12308" spans="3:4">
      <c r="C12308">
        <v>12307</v>
      </c>
      <c r="D12308">
        <f>IF('Dobór mocy zestawu'!$E$6&gt;=Arkusz2!C12308,"CPV 15",0)</f>
        <v>0</v>
      </c>
    </row>
    <row r="12309" spans="3:4">
      <c r="C12309">
        <v>12308</v>
      </c>
      <c r="D12309">
        <f>IF('Dobór mocy zestawu'!$E$6&gt;=Arkusz2!C12309,"CPV 15",0)</f>
        <v>0</v>
      </c>
    </row>
    <row r="12310" spans="3:4">
      <c r="C12310">
        <v>12309</v>
      </c>
      <c r="D12310">
        <f>IF('Dobór mocy zestawu'!$E$6&gt;=Arkusz2!C12310,"CPV 15",0)</f>
        <v>0</v>
      </c>
    </row>
    <row r="12311" spans="3:4">
      <c r="C12311">
        <v>12310</v>
      </c>
      <c r="D12311">
        <f>IF('Dobór mocy zestawu'!$E$6&gt;=Arkusz2!C12311,"CPV 15",0)</f>
        <v>0</v>
      </c>
    </row>
    <row r="12312" spans="3:4">
      <c r="C12312">
        <v>12311</v>
      </c>
      <c r="D12312">
        <f>IF('Dobór mocy zestawu'!$E$6&gt;=Arkusz2!C12312,"CPV 15",0)</f>
        <v>0</v>
      </c>
    </row>
    <row r="12313" spans="3:4">
      <c r="C12313">
        <v>12312</v>
      </c>
      <c r="D12313">
        <f>IF('Dobór mocy zestawu'!$E$6&gt;=Arkusz2!C12313,"CPV 15",0)</f>
        <v>0</v>
      </c>
    </row>
    <row r="12314" spans="3:4">
      <c r="C12314">
        <v>12313</v>
      </c>
      <c r="D12314">
        <f>IF('Dobór mocy zestawu'!$E$6&gt;=Arkusz2!C12314,"CPV 15",0)</f>
        <v>0</v>
      </c>
    </row>
    <row r="12315" spans="3:4">
      <c r="C12315">
        <v>12314</v>
      </c>
      <c r="D12315">
        <f>IF('Dobór mocy zestawu'!$E$6&gt;=Arkusz2!C12315,"CPV 15",0)</f>
        <v>0</v>
      </c>
    </row>
    <row r="12316" spans="3:4">
      <c r="C12316">
        <v>12315</v>
      </c>
      <c r="D12316">
        <f>IF('Dobór mocy zestawu'!$E$6&gt;=Arkusz2!C12316,"CPV 15",0)</f>
        <v>0</v>
      </c>
    </row>
    <row r="12317" spans="3:4">
      <c r="C12317">
        <v>12316</v>
      </c>
      <c r="D12317">
        <f>IF('Dobór mocy zestawu'!$E$6&gt;=Arkusz2!C12317,"CPV 15",0)</f>
        <v>0</v>
      </c>
    </row>
    <row r="12318" spans="3:4">
      <c r="C12318">
        <v>12317</v>
      </c>
      <c r="D12318">
        <f>IF('Dobór mocy zestawu'!$E$6&gt;=Arkusz2!C12318,"CPV 15",0)</f>
        <v>0</v>
      </c>
    </row>
    <row r="12319" spans="3:4">
      <c r="C12319">
        <v>12318</v>
      </c>
      <c r="D12319">
        <f>IF('Dobór mocy zestawu'!$E$6&gt;=Arkusz2!C12319,"CPV 15",0)</f>
        <v>0</v>
      </c>
    </row>
    <row r="12320" spans="3:4">
      <c r="C12320">
        <v>12319</v>
      </c>
      <c r="D12320">
        <f>IF('Dobór mocy zestawu'!$E$6&gt;=Arkusz2!C12320,"CPV 15",0)</f>
        <v>0</v>
      </c>
    </row>
    <row r="12321" spans="3:4">
      <c r="C12321">
        <v>12320</v>
      </c>
      <c r="D12321">
        <f>IF('Dobór mocy zestawu'!$E$6&gt;=Arkusz2!C12321,"CPV 15",0)</f>
        <v>0</v>
      </c>
    </row>
    <row r="12322" spans="3:4">
      <c r="C12322">
        <v>12321</v>
      </c>
      <c r="D12322">
        <f>IF('Dobór mocy zestawu'!$E$6&gt;=Arkusz2!C12322,"CPV 15",0)</f>
        <v>0</v>
      </c>
    </row>
    <row r="12323" spans="3:4">
      <c r="C12323">
        <v>12322</v>
      </c>
      <c r="D12323">
        <f>IF('Dobór mocy zestawu'!$E$6&gt;=Arkusz2!C12323,"CPV 15",0)</f>
        <v>0</v>
      </c>
    </row>
    <row r="12324" spans="3:4">
      <c r="C12324">
        <v>12323</v>
      </c>
      <c r="D12324">
        <f>IF('Dobór mocy zestawu'!$E$6&gt;=Arkusz2!C12324,"CPV 15",0)</f>
        <v>0</v>
      </c>
    </row>
    <row r="12325" spans="3:4">
      <c r="C12325">
        <v>12324</v>
      </c>
      <c r="D12325">
        <f>IF('Dobór mocy zestawu'!$E$6&gt;=Arkusz2!C12325,"CPV 15",0)</f>
        <v>0</v>
      </c>
    </row>
    <row r="12326" spans="3:4">
      <c r="C12326">
        <v>12325</v>
      </c>
      <c r="D12326">
        <f>IF('Dobór mocy zestawu'!$E$6&gt;=Arkusz2!C12326,"CPV 15",0)</f>
        <v>0</v>
      </c>
    </row>
    <row r="12327" spans="3:4">
      <c r="C12327">
        <v>12326</v>
      </c>
      <c r="D12327">
        <f>IF('Dobór mocy zestawu'!$E$6&gt;=Arkusz2!C12327,"CPV 15",0)</f>
        <v>0</v>
      </c>
    </row>
    <row r="12328" spans="3:4">
      <c r="C12328">
        <v>12327</v>
      </c>
      <c r="D12328">
        <f>IF('Dobór mocy zestawu'!$E$6&gt;=Arkusz2!C12328,"CPV 15",0)</f>
        <v>0</v>
      </c>
    </row>
    <row r="12329" spans="3:4">
      <c r="C12329">
        <v>12328</v>
      </c>
      <c r="D12329">
        <f>IF('Dobór mocy zestawu'!$E$6&gt;=Arkusz2!C12329,"CPV 15",0)</f>
        <v>0</v>
      </c>
    </row>
    <row r="12330" spans="3:4">
      <c r="C12330">
        <v>12329</v>
      </c>
      <c r="D12330">
        <f>IF('Dobór mocy zestawu'!$E$6&gt;=Arkusz2!C12330,"CPV 15",0)</f>
        <v>0</v>
      </c>
    </row>
    <row r="12331" spans="3:4">
      <c r="C12331">
        <v>12330</v>
      </c>
      <c r="D12331">
        <f>IF('Dobór mocy zestawu'!$E$6&gt;=Arkusz2!C12331,"CPV 15",0)</f>
        <v>0</v>
      </c>
    </row>
    <row r="12332" spans="3:4">
      <c r="C12332">
        <v>12331</v>
      </c>
      <c r="D12332">
        <f>IF('Dobór mocy zestawu'!$E$6&gt;=Arkusz2!C12332,"CPV 15",0)</f>
        <v>0</v>
      </c>
    </row>
    <row r="12333" spans="3:4">
      <c r="C12333">
        <v>12332</v>
      </c>
      <c r="D12333">
        <f>IF('Dobór mocy zestawu'!$E$6&gt;=Arkusz2!C12333,"CPV 15",0)</f>
        <v>0</v>
      </c>
    </row>
    <row r="12334" spans="3:4">
      <c r="C12334">
        <v>12333</v>
      </c>
      <c r="D12334">
        <f>IF('Dobór mocy zestawu'!$E$6&gt;=Arkusz2!C12334,"CPV 15",0)</f>
        <v>0</v>
      </c>
    </row>
    <row r="12335" spans="3:4">
      <c r="C12335">
        <v>12334</v>
      </c>
      <c r="D12335">
        <f>IF('Dobór mocy zestawu'!$E$6&gt;=Arkusz2!C12335,"CPV 15",0)</f>
        <v>0</v>
      </c>
    </row>
    <row r="12336" spans="3:4">
      <c r="C12336">
        <v>12335</v>
      </c>
      <c r="D12336">
        <f>IF('Dobór mocy zestawu'!$E$6&gt;=Arkusz2!C12336,"CPV 15",0)</f>
        <v>0</v>
      </c>
    </row>
    <row r="12337" spans="3:4">
      <c r="C12337">
        <v>12336</v>
      </c>
      <c r="D12337">
        <f>IF('Dobór mocy zestawu'!$E$6&gt;=Arkusz2!C12337,"CPV 15",0)</f>
        <v>0</v>
      </c>
    </row>
    <row r="12338" spans="3:4">
      <c r="C12338">
        <v>12337</v>
      </c>
      <c r="D12338">
        <f>IF('Dobór mocy zestawu'!$E$6&gt;=Arkusz2!C12338,"CPV 15",0)</f>
        <v>0</v>
      </c>
    </row>
    <row r="12339" spans="3:4">
      <c r="C12339">
        <v>12338</v>
      </c>
      <c r="D12339">
        <f>IF('Dobór mocy zestawu'!$E$6&gt;=Arkusz2!C12339,"CPV 15",0)</f>
        <v>0</v>
      </c>
    </row>
    <row r="12340" spans="3:4">
      <c r="C12340">
        <v>12339</v>
      </c>
      <c r="D12340">
        <f>IF('Dobór mocy zestawu'!$E$6&gt;=Arkusz2!C12340,"CPV 15",0)</f>
        <v>0</v>
      </c>
    </row>
    <row r="12341" spans="3:4">
      <c r="C12341">
        <v>12340</v>
      </c>
      <c r="D12341">
        <f>IF('Dobór mocy zestawu'!$E$6&gt;=Arkusz2!C12341,"CPV 15",0)</f>
        <v>0</v>
      </c>
    </row>
    <row r="12342" spans="3:4">
      <c r="C12342">
        <v>12341</v>
      </c>
      <c r="D12342">
        <f>IF('Dobór mocy zestawu'!$E$6&gt;=Arkusz2!C12342,"CPV 15",0)</f>
        <v>0</v>
      </c>
    </row>
    <row r="12343" spans="3:4">
      <c r="C12343">
        <v>12342</v>
      </c>
      <c r="D12343">
        <f>IF('Dobór mocy zestawu'!$E$6&gt;=Arkusz2!C12343,"CPV 15",0)</f>
        <v>0</v>
      </c>
    </row>
    <row r="12344" spans="3:4">
      <c r="C12344">
        <v>12343</v>
      </c>
      <c r="D12344">
        <f>IF('Dobór mocy zestawu'!$E$6&gt;=Arkusz2!C12344,"CPV 15",0)</f>
        <v>0</v>
      </c>
    </row>
    <row r="12345" spans="3:4">
      <c r="C12345">
        <v>12344</v>
      </c>
      <c r="D12345">
        <f>IF('Dobór mocy zestawu'!$E$6&gt;=Arkusz2!C12345,"CPV 15",0)</f>
        <v>0</v>
      </c>
    </row>
    <row r="12346" spans="3:4">
      <c r="C12346">
        <v>12345</v>
      </c>
      <c r="D12346">
        <f>IF('Dobór mocy zestawu'!$E$6&gt;=Arkusz2!C12346,"CPV 15",0)</f>
        <v>0</v>
      </c>
    </row>
    <row r="12347" spans="3:4">
      <c r="C12347">
        <v>12346</v>
      </c>
      <c r="D12347">
        <f>IF('Dobór mocy zestawu'!$E$6&gt;=Arkusz2!C12347,"CPV 15",0)</f>
        <v>0</v>
      </c>
    </row>
    <row r="12348" spans="3:4">
      <c r="C12348">
        <v>12347</v>
      </c>
      <c r="D12348">
        <f>IF('Dobór mocy zestawu'!$E$6&gt;=Arkusz2!C12348,"CPV 15",0)</f>
        <v>0</v>
      </c>
    </row>
    <row r="12349" spans="3:4">
      <c r="C12349">
        <v>12348</v>
      </c>
      <c r="D12349">
        <f>IF('Dobór mocy zestawu'!$E$6&gt;=Arkusz2!C12349,"CPV 15",0)</f>
        <v>0</v>
      </c>
    </row>
    <row r="12350" spans="3:4">
      <c r="C12350">
        <v>12349</v>
      </c>
      <c r="D12350">
        <f>IF('Dobór mocy zestawu'!$E$6&gt;=Arkusz2!C12350,"CPV 15",0)</f>
        <v>0</v>
      </c>
    </row>
    <row r="12351" spans="3:4">
      <c r="C12351">
        <v>12350</v>
      </c>
      <c r="D12351">
        <f>IF('Dobór mocy zestawu'!$E$6&gt;=Arkusz2!C12351,"CPV 15",0)</f>
        <v>0</v>
      </c>
    </row>
    <row r="12352" spans="3:4">
      <c r="C12352">
        <v>12351</v>
      </c>
      <c r="D12352">
        <f>IF('Dobór mocy zestawu'!$E$6&gt;=Arkusz2!C12352,"CPV 15",0)</f>
        <v>0</v>
      </c>
    </row>
    <row r="12353" spans="3:4">
      <c r="C12353">
        <v>12352</v>
      </c>
      <c r="D12353">
        <f>IF('Dobór mocy zestawu'!$E$6&gt;=Arkusz2!C12353,"CPV 15",0)</f>
        <v>0</v>
      </c>
    </row>
    <row r="12354" spans="3:4">
      <c r="C12354">
        <v>12353</v>
      </c>
      <c r="D12354">
        <f>IF('Dobór mocy zestawu'!$E$6&gt;=Arkusz2!C12354,"CPV 15",0)</f>
        <v>0</v>
      </c>
    </row>
    <row r="12355" spans="3:4">
      <c r="C12355">
        <v>12354</v>
      </c>
      <c r="D12355">
        <f>IF('Dobór mocy zestawu'!$E$6&gt;=Arkusz2!C12355,"CPV 15",0)</f>
        <v>0</v>
      </c>
    </row>
    <row r="12356" spans="3:4">
      <c r="C12356">
        <v>12355</v>
      </c>
      <c r="D12356">
        <f>IF('Dobór mocy zestawu'!$E$6&gt;=Arkusz2!C12356,"CPV 15",0)</f>
        <v>0</v>
      </c>
    </row>
    <row r="12357" spans="3:4">
      <c r="C12357">
        <v>12356</v>
      </c>
      <c r="D12357">
        <f>IF('Dobór mocy zestawu'!$E$6&gt;=Arkusz2!C12357,"CPV 15",0)</f>
        <v>0</v>
      </c>
    </row>
    <row r="12358" spans="3:4">
      <c r="C12358">
        <v>12357</v>
      </c>
      <c r="D12358">
        <f>IF('Dobór mocy zestawu'!$E$6&gt;=Arkusz2!C12358,"CPV 15",0)</f>
        <v>0</v>
      </c>
    </row>
    <row r="12359" spans="3:4">
      <c r="C12359">
        <v>12358</v>
      </c>
      <c r="D12359">
        <f>IF('Dobór mocy zestawu'!$E$6&gt;=Arkusz2!C12359,"CPV 15",0)</f>
        <v>0</v>
      </c>
    </row>
    <row r="12360" spans="3:4">
      <c r="C12360">
        <v>12359</v>
      </c>
      <c r="D12360">
        <f>IF('Dobór mocy zestawu'!$E$6&gt;=Arkusz2!C12360,"CPV 15",0)</f>
        <v>0</v>
      </c>
    </row>
    <row r="12361" spans="3:4">
      <c r="C12361">
        <v>12360</v>
      </c>
      <c r="D12361">
        <f>IF('Dobór mocy zestawu'!$E$6&gt;=Arkusz2!C12361,"CPV 15",0)</f>
        <v>0</v>
      </c>
    </row>
    <row r="12362" spans="3:4">
      <c r="C12362">
        <v>12361</v>
      </c>
      <c r="D12362">
        <f>IF('Dobór mocy zestawu'!$E$6&gt;=Arkusz2!C12362,"CPV 15",0)</f>
        <v>0</v>
      </c>
    </row>
    <row r="12363" spans="3:4">
      <c r="C12363">
        <v>12362</v>
      </c>
      <c r="D12363">
        <f>IF('Dobór mocy zestawu'!$E$6&gt;=Arkusz2!C12363,"CPV 15",0)</f>
        <v>0</v>
      </c>
    </row>
    <row r="12364" spans="3:4">
      <c r="C12364">
        <v>12363</v>
      </c>
      <c r="D12364">
        <f>IF('Dobór mocy zestawu'!$E$6&gt;=Arkusz2!C12364,"CPV 15",0)</f>
        <v>0</v>
      </c>
    </row>
    <row r="12365" spans="3:4">
      <c r="C12365">
        <v>12364</v>
      </c>
      <c r="D12365">
        <f>IF('Dobór mocy zestawu'!$E$6&gt;=Arkusz2!C12365,"CPV 15",0)</f>
        <v>0</v>
      </c>
    </row>
    <row r="12366" spans="3:4">
      <c r="C12366">
        <v>12365</v>
      </c>
      <c r="D12366">
        <f>IF('Dobór mocy zestawu'!$E$6&gt;=Arkusz2!C12366,"CPV 15",0)</f>
        <v>0</v>
      </c>
    </row>
    <row r="12367" spans="3:4">
      <c r="C12367">
        <v>12366</v>
      </c>
      <c r="D12367">
        <f>IF('Dobór mocy zestawu'!$E$6&gt;=Arkusz2!C12367,"CPV 15",0)</f>
        <v>0</v>
      </c>
    </row>
    <row r="12368" spans="3:4">
      <c r="C12368">
        <v>12367</v>
      </c>
      <c r="D12368">
        <f>IF('Dobór mocy zestawu'!$E$6&gt;=Arkusz2!C12368,"CPV 15",0)</f>
        <v>0</v>
      </c>
    </row>
    <row r="12369" spans="3:4">
      <c r="C12369">
        <v>12368</v>
      </c>
      <c r="D12369">
        <f>IF('Dobór mocy zestawu'!$E$6&gt;=Arkusz2!C12369,"CPV 15",0)</f>
        <v>0</v>
      </c>
    </row>
    <row r="12370" spans="3:4">
      <c r="C12370">
        <v>12369</v>
      </c>
      <c r="D12370">
        <f>IF('Dobór mocy zestawu'!$E$6&gt;=Arkusz2!C12370,"CPV 15",0)</f>
        <v>0</v>
      </c>
    </row>
    <row r="12371" spans="3:4">
      <c r="C12371">
        <v>12370</v>
      </c>
      <c r="D12371">
        <f>IF('Dobór mocy zestawu'!$E$6&gt;=Arkusz2!C12371,"CPV 15",0)</f>
        <v>0</v>
      </c>
    </row>
    <row r="12372" spans="3:4">
      <c r="C12372">
        <v>12371</v>
      </c>
      <c r="D12372">
        <f>IF('Dobór mocy zestawu'!$E$6&gt;=Arkusz2!C12372,"CPV 15",0)</f>
        <v>0</v>
      </c>
    </row>
    <row r="12373" spans="3:4">
      <c r="C12373">
        <v>12372</v>
      </c>
      <c r="D12373">
        <f>IF('Dobór mocy zestawu'!$E$6&gt;=Arkusz2!C12373,"CPV 15",0)</f>
        <v>0</v>
      </c>
    </row>
    <row r="12374" spans="3:4">
      <c r="C12374">
        <v>12373</v>
      </c>
      <c r="D12374">
        <f>IF('Dobór mocy zestawu'!$E$6&gt;=Arkusz2!C12374,"CPV 15",0)</f>
        <v>0</v>
      </c>
    </row>
    <row r="12375" spans="3:4">
      <c r="C12375">
        <v>12374</v>
      </c>
      <c r="D12375">
        <f>IF('Dobór mocy zestawu'!$E$6&gt;=Arkusz2!C12375,"CPV 15",0)</f>
        <v>0</v>
      </c>
    </row>
    <row r="12376" spans="3:4">
      <c r="C12376">
        <v>12375</v>
      </c>
      <c r="D12376">
        <f>IF('Dobór mocy zestawu'!$E$6&gt;=Arkusz2!C12376,"CPV 15",0)</f>
        <v>0</v>
      </c>
    </row>
    <row r="12377" spans="3:4">
      <c r="C12377">
        <v>12376</v>
      </c>
      <c r="D12377">
        <f>IF('Dobór mocy zestawu'!$E$6&gt;=Arkusz2!C12377,"CPV 15",0)</f>
        <v>0</v>
      </c>
    </row>
    <row r="12378" spans="3:4">
      <c r="C12378">
        <v>12377</v>
      </c>
      <c r="D12378">
        <f>IF('Dobór mocy zestawu'!$E$6&gt;=Arkusz2!C12378,"CPV 15",0)</f>
        <v>0</v>
      </c>
    </row>
    <row r="12379" spans="3:4">
      <c r="C12379">
        <v>12378</v>
      </c>
      <c r="D12379">
        <f>IF('Dobór mocy zestawu'!$E$6&gt;=Arkusz2!C12379,"CPV 15",0)</f>
        <v>0</v>
      </c>
    </row>
    <row r="12380" spans="3:4">
      <c r="C12380">
        <v>12379</v>
      </c>
      <c r="D12380">
        <f>IF('Dobór mocy zestawu'!$E$6&gt;=Arkusz2!C12380,"CPV 15",0)</f>
        <v>0</v>
      </c>
    </row>
    <row r="12381" spans="3:4">
      <c r="C12381">
        <v>12380</v>
      </c>
      <c r="D12381">
        <f>IF('Dobór mocy zestawu'!$E$6&gt;=Arkusz2!C12381,"CPV 15",0)</f>
        <v>0</v>
      </c>
    </row>
    <row r="12382" spans="3:4">
      <c r="C12382">
        <v>12381</v>
      </c>
      <c r="D12382">
        <f>IF('Dobór mocy zestawu'!$E$6&gt;=Arkusz2!C12382,"CPV 15",0)</f>
        <v>0</v>
      </c>
    </row>
    <row r="12383" spans="3:4">
      <c r="C12383">
        <v>12382</v>
      </c>
      <c r="D12383">
        <f>IF('Dobór mocy zestawu'!$E$6&gt;=Arkusz2!C12383,"CPV 15",0)</f>
        <v>0</v>
      </c>
    </row>
    <row r="12384" spans="3:4">
      <c r="C12384">
        <v>12383</v>
      </c>
      <c r="D12384">
        <f>IF('Dobór mocy zestawu'!$E$6&gt;=Arkusz2!C12384,"CPV 15",0)</f>
        <v>0</v>
      </c>
    </row>
    <row r="12385" spans="3:4">
      <c r="C12385">
        <v>12384</v>
      </c>
      <c r="D12385">
        <f>IF('Dobór mocy zestawu'!$E$6&gt;=Arkusz2!C12385,"CPV 15",0)</f>
        <v>0</v>
      </c>
    </row>
    <row r="12386" spans="3:4">
      <c r="C12386">
        <v>12385</v>
      </c>
      <c r="D12386">
        <f>IF('Dobór mocy zestawu'!$E$6&gt;=Arkusz2!C12386,"CPV 15",0)</f>
        <v>0</v>
      </c>
    </row>
    <row r="12387" spans="3:4">
      <c r="C12387">
        <v>12386</v>
      </c>
      <c r="D12387">
        <f>IF('Dobór mocy zestawu'!$E$6&gt;=Arkusz2!C12387,"CPV 15",0)</f>
        <v>0</v>
      </c>
    </row>
    <row r="12388" spans="3:4">
      <c r="C12388">
        <v>12387</v>
      </c>
      <c r="D12388">
        <f>IF('Dobór mocy zestawu'!$E$6&gt;=Arkusz2!C12388,"CPV 15",0)</f>
        <v>0</v>
      </c>
    </row>
    <row r="12389" spans="3:4">
      <c r="C12389">
        <v>12388</v>
      </c>
      <c r="D12389">
        <f>IF('Dobór mocy zestawu'!$E$6&gt;=Arkusz2!C12389,"CPV 15",0)</f>
        <v>0</v>
      </c>
    </row>
    <row r="12390" spans="3:4">
      <c r="C12390">
        <v>12389</v>
      </c>
      <c r="D12390">
        <f>IF('Dobór mocy zestawu'!$E$6&gt;=Arkusz2!C12390,"CPV 15",0)</f>
        <v>0</v>
      </c>
    </row>
    <row r="12391" spans="3:4">
      <c r="C12391">
        <v>12390</v>
      </c>
      <c r="D12391">
        <f>IF('Dobór mocy zestawu'!$E$6&gt;=Arkusz2!C12391,"CPV 15",0)</f>
        <v>0</v>
      </c>
    </row>
    <row r="12392" spans="3:4">
      <c r="C12392">
        <v>12391</v>
      </c>
      <c r="D12392">
        <f>IF('Dobór mocy zestawu'!$E$6&gt;=Arkusz2!C12392,"CPV 15",0)</f>
        <v>0</v>
      </c>
    </row>
    <row r="12393" spans="3:4">
      <c r="C12393">
        <v>12392</v>
      </c>
      <c r="D12393">
        <f>IF('Dobór mocy zestawu'!$E$6&gt;=Arkusz2!C12393,"CPV 15",0)</f>
        <v>0</v>
      </c>
    </row>
    <row r="12394" spans="3:4">
      <c r="C12394">
        <v>12393</v>
      </c>
      <c r="D12394">
        <f>IF('Dobór mocy zestawu'!$E$6&gt;=Arkusz2!C12394,"CPV 15",0)</f>
        <v>0</v>
      </c>
    </row>
    <row r="12395" spans="3:4">
      <c r="C12395">
        <v>12394</v>
      </c>
      <c r="D12395">
        <f>IF('Dobór mocy zestawu'!$E$6&gt;=Arkusz2!C12395,"CPV 15",0)</f>
        <v>0</v>
      </c>
    </row>
    <row r="12396" spans="3:4">
      <c r="C12396">
        <v>12395</v>
      </c>
      <c r="D12396">
        <f>IF('Dobór mocy zestawu'!$E$6&gt;=Arkusz2!C12396,"CPV 15",0)</f>
        <v>0</v>
      </c>
    </row>
    <row r="12397" spans="3:4">
      <c r="C12397">
        <v>12396</v>
      </c>
      <c r="D12397">
        <f>IF('Dobór mocy zestawu'!$E$6&gt;=Arkusz2!C12397,"CPV 15",0)</f>
        <v>0</v>
      </c>
    </row>
    <row r="12398" spans="3:4">
      <c r="C12398">
        <v>12397</v>
      </c>
      <c r="D12398">
        <f>IF('Dobór mocy zestawu'!$E$6&gt;=Arkusz2!C12398,"CPV 15",0)</f>
        <v>0</v>
      </c>
    </row>
    <row r="12399" spans="3:4">
      <c r="C12399">
        <v>12398</v>
      </c>
      <c r="D12399">
        <f>IF('Dobór mocy zestawu'!$E$6&gt;=Arkusz2!C12399,"CPV 15",0)</f>
        <v>0</v>
      </c>
    </row>
    <row r="12400" spans="3:4">
      <c r="C12400">
        <v>12399</v>
      </c>
      <c r="D12400">
        <f>IF('Dobór mocy zestawu'!$E$6&gt;=Arkusz2!C12400,"CPV 15",0)</f>
        <v>0</v>
      </c>
    </row>
    <row r="12401" spans="3:4">
      <c r="C12401">
        <v>12400</v>
      </c>
      <c r="D12401">
        <f>IF('Dobór mocy zestawu'!$E$6&gt;=Arkusz2!C12401,"CPV 15",0)</f>
        <v>0</v>
      </c>
    </row>
    <row r="12402" spans="3:4">
      <c r="C12402">
        <v>12401</v>
      </c>
      <c r="D12402">
        <f>IF('Dobór mocy zestawu'!$E$6&gt;=Arkusz2!C12402,"CPV 15",0)</f>
        <v>0</v>
      </c>
    </row>
    <row r="12403" spans="3:4">
      <c r="C12403">
        <v>12402</v>
      </c>
      <c r="D12403">
        <f>IF('Dobór mocy zestawu'!$E$6&gt;=Arkusz2!C12403,"CPV 15",0)</f>
        <v>0</v>
      </c>
    </row>
    <row r="12404" spans="3:4">
      <c r="C12404">
        <v>12403</v>
      </c>
      <c r="D12404">
        <f>IF('Dobór mocy zestawu'!$E$6&gt;=Arkusz2!C12404,"CPV 15",0)</f>
        <v>0</v>
      </c>
    </row>
    <row r="12405" spans="3:4">
      <c r="C12405">
        <v>12404</v>
      </c>
      <c r="D12405">
        <f>IF('Dobór mocy zestawu'!$E$6&gt;=Arkusz2!C12405,"CPV 15",0)</f>
        <v>0</v>
      </c>
    </row>
    <row r="12406" spans="3:4">
      <c r="C12406">
        <v>12405</v>
      </c>
      <c r="D12406">
        <f>IF('Dobór mocy zestawu'!$E$6&gt;=Arkusz2!C12406,"CPV 15",0)</f>
        <v>0</v>
      </c>
    </row>
    <row r="12407" spans="3:4">
      <c r="C12407">
        <v>12406</v>
      </c>
      <c r="D12407">
        <f>IF('Dobór mocy zestawu'!$E$6&gt;=Arkusz2!C12407,"CPV 15",0)</f>
        <v>0</v>
      </c>
    </row>
    <row r="12408" spans="3:4">
      <c r="C12408">
        <v>12407</v>
      </c>
      <c r="D12408">
        <f>IF('Dobór mocy zestawu'!$E$6&gt;=Arkusz2!C12408,"CPV 15",0)</f>
        <v>0</v>
      </c>
    </row>
    <row r="12409" spans="3:4">
      <c r="C12409">
        <v>12408</v>
      </c>
      <c r="D12409">
        <f>IF('Dobór mocy zestawu'!$E$6&gt;=Arkusz2!C12409,"CPV 15",0)</f>
        <v>0</v>
      </c>
    </row>
    <row r="12410" spans="3:4">
      <c r="C12410">
        <v>12409</v>
      </c>
      <c r="D12410">
        <f>IF('Dobór mocy zestawu'!$E$6&gt;=Arkusz2!C12410,"CPV 15",0)</f>
        <v>0</v>
      </c>
    </row>
    <row r="12411" spans="3:4">
      <c r="C12411">
        <v>12410</v>
      </c>
      <c r="D12411">
        <f>IF('Dobór mocy zestawu'!$E$6&gt;=Arkusz2!C12411,"CPV 15",0)</f>
        <v>0</v>
      </c>
    </row>
    <row r="12412" spans="3:4">
      <c r="C12412">
        <v>12411</v>
      </c>
      <c r="D12412">
        <f>IF('Dobór mocy zestawu'!$E$6&gt;=Arkusz2!C12412,"CPV 15",0)</f>
        <v>0</v>
      </c>
    </row>
    <row r="12413" spans="3:4">
      <c r="C12413">
        <v>12412</v>
      </c>
      <c r="D12413">
        <f>IF('Dobór mocy zestawu'!$E$6&gt;=Arkusz2!C12413,"CPV 15",0)</f>
        <v>0</v>
      </c>
    </row>
    <row r="12414" spans="3:4">
      <c r="C12414">
        <v>12413</v>
      </c>
      <c r="D12414">
        <f>IF('Dobór mocy zestawu'!$E$6&gt;=Arkusz2!C12414,"CPV 15",0)</f>
        <v>0</v>
      </c>
    </row>
    <row r="12415" spans="3:4">
      <c r="C12415">
        <v>12414</v>
      </c>
      <c r="D12415">
        <f>IF('Dobór mocy zestawu'!$E$6&gt;=Arkusz2!C12415,"CPV 15",0)</f>
        <v>0</v>
      </c>
    </row>
    <row r="12416" spans="3:4">
      <c r="C12416">
        <v>12415</v>
      </c>
      <c r="D12416">
        <f>IF('Dobór mocy zestawu'!$E$6&gt;=Arkusz2!C12416,"CPV 15",0)</f>
        <v>0</v>
      </c>
    </row>
    <row r="12417" spans="3:4">
      <c r="C12417">
        <v>12416</v>
      </c>
      <c r="D12417">
        <f>IF('Dobór mocy zestawu'!$E$6&gt;=Arkusz2!C12417,"CPV 15",0)</f>
        <v>0</v>
      </c>
    </row>
    <row r="12418" spans="3:4">
      <c r="C12418">
        <v>12417</v>
      </c>
      <c r="D12418">
        <f>IF('Dobór mocy zestawu'!$E$6&gt;=Arkusz2!C12418,"CPV 15",0)</f>
        <v>0</v>
      </c>
    </row>
    <row r="12419" spans="3:4">
      <c r="C12419">
        <v>12418</v>
      </c>
      <c r="D12419">
        <f>IF('Dobór mocy zestawu'!$E$6&gt;=Arkusz2!C12419,"CPV 15",0)</f>
        <v>0</v>
      </c>
    </row>
    <row r="12420" spans="3:4">
      <c r="C12420">
        <v>12419</v>
      </c>
      <c r="D12420">
        <f>IF('Dobór mocy zestawu'!$E$6&gt;=Arkusz2!C12420,"CPV 15",0)</f>
        <v>0</v>
      </c>
    </row>
    <row r="12421" spans="3:4">
      <c r="C12421">
        <v>12420</v>
      </c>
      <c r="D12421">
        <f>IF('Dobór mocy zestawu'!$E$6&gt;=Arkusz2!C12421,"CPV 15",0)</f>
        <v>0</v>
      </c>
    </row>
    <row r="12422" spans="3:4">
      <c r="C12422">
        <v>12421</v>
      </c>
      <c r="D12422">
        <f>IF('Dobór mocy zestawu'!$E$6&gt;=Arkusz2!C12422,"CPV 15",0)</f>
        <v>0</v>
      </c>
    </row>
    <row r="12423" spans="3:4">
      <c r="C12423">
        <v>12422</v>
      </c>
      <c r="D12423">
        <f>IF('Dobór mocy zestawu'!$E$6&gt;=Arkusz2!C12423,"CPV 15",0)</f>
        <v>0</v>
      </c>
    </row>
    <row r="12424" spans="3:4">
      <c r="C12424">
        <v>12423</v>
      </c>
      <c r="D12424">
        <f>IF('Dobór mocy zestawu'!$E$6&gt;=Arkusz2!C12424,"CPV 15",0)</f>
        <v>0</v>
      </c>
    </row>
    <row r="12425" spans="3:4">
      <c r="C12425">
        <v>12424</v>
      </c>
      <c r="D12425">
        <f>IF('Dobór mocy zestawu'!$E$6&gt;=Arkusz2!C12425,"CPV 15",0)</f>
        <v>0</v>
      </c>
    </row>
    <row r="12426" spans="3:4">
      <c r="C12426">
        <v>12425</v>
      </c>
      <c r="D12426">
        <f>IF('Dobór mocy zestawu'!$E$6&gt;=Arkusz2!C12426,"CPV 15",0)</f>
        <v>0</v>
      </c>
    </row>
    <row r="12427" spans="3:4">
      <c r="C12427">
        <v>12426</v>
      </c>
      <c r="D12427">
        <f>IF('Dobór mocy zestawu'!$E$6&gt;=Arkusz2!C12427,"CPV 15",0)</f>
        <v>0</v>
      </c>
    </row>
    <row r="12428" spans="3:4">
      <c r="C12428">
        <v>12427</v>
      </c>
      <c r="D12428">
        <f>IF('Dobór mocy zestawu'!$E$6&gt;=Arkusz2!C12428,"CPV 15",0)</f>
        <v>0</v>
      </c>
    </row>
    <row r="12429" spans="3:4">
      <c r="C12429">
        <v>12428</v>
      </c>
      <c r="D12429">
        <f>IF('Dobór mocy zestawu'!$E$6&gt;=Arkusz2!C12429,"CPV 15",0)</f>
        <v>0</v>
      </c>
    </row>
    <row r="12430" spans="3:4">
      <c r="C12430">
        <v>12429</v>
      </c>
      <c r="D12430">
        <f>IF('Dobór mocy zestawu'!$E$6&gt;=Arkusz2!C12430,"CPV 15",0)</f>
        <v>0</v>
      </c>
    </row>
    <row r="12431" spans="3:4">
      <c r="C12431">
        <v>12430</v>
      </c>
      <c r="D12431">
        <f>IF('Dobór mocy zestawu'!$E$6&gt;=Arkusz2!C12431,"CPV 15",0)</f>
        <v>0</v>
      </c>
    </row>
    <row r="12432" spans="3:4">
      <c r="C12432">
        <v>12431</v>
      </c>
      <c r="D12432">
        <f>IF('Dobór mocy zestawu'!$E$6&gt;=Arkusz2!C12432,"CPV 15",0)</f>
        <v>0</v>
      </c>
    </row>
    <row r="12433" spans="3:4">
      <c r="C12433">
        <v>12432</v>
      </c>
      <c r="D12433">
        <f>IF('Dobór mocy zestawu'!$E$6&gt;=Arkusz2!C12433,"CPV 15",0)</f>
        <v>0</v>
      </c>
    </row>
    <row r="12434" spans="3:4">
      <c r="C12434">
        <v>12433</v>
      </c>
      <c r="D12434">
        <f>IF('Dobór mocy zestawu'!$E$6&gt;=Arkusz2!C12434,"CPV 15",0)</f>
        <v>0</v>
      </c>
    </row>
    <row r="12435" spans="3:4">
      <c r="C12435">
        <v>12434</v>
      </c>
      <c r="D12435">
        <f>IF('Dobór mocy zestawu'!$E$6&gt;=Arkusz2!C12435,"CPV 15",0)</f>
        <v>0</v>
      </c>
    </row>
    <row r="12436" spans="3:4">
      <c r="C12436">
        <v>12435</v>
      </c>
      <c r="D12436">
        <f>IF('Dobór mocy zestawu'!$E$6&gt;=Arkusz2!C12436,"CPV 15",0)</f>
        <v>0</v>
      </c>
    </row>
    <row r="12437" spans="3:4">
      <c r="C12437">
        <v>12436</v>
      </c>
      <c r="D12437">
        <f>IF('Dobór mocy zestawu'!$E$6&gt;=Arkusz2!C12437,"CPV 15",0)</f>
        <v>0</v>
      </c>
    </row>
    <row r="12438" spans="3:4">
      <c r="C12438">
        <v>12437</v>
      </c>
      <c r="D12438">
        <f>IF('Dobór mocy zestawu'!$E$6&gt;=Arkusz2!C12438,"CPV 15",0)</f>
        <v>0</v>
      </c>
    </row>
    <row r="12439" spans="3:4">
      <c r="C12439">
        <v>12438</v>
      </c>
      <c r="D12439">
        <f>IF('Dobór mocy zestawu'!$E$6&gt;=Arkusz2!C12439,"CPV 15",0)</f>
        <v>0</v>
      </c>
    </row>
    <row r="12440" spans="3:4">
      <c r="C12440">
        <v>12439</v>
      </c>
      <c r="D12440">
        <f>IF('Dobór mocy zestawu'!$E$6&gt;=Arkusz2!C12440,"CPV 15",0)</f>
        <v>0</v>
      </c>
    </row>
    <row r="12441" spans="3:4">
      <c r="C12441">
        <v>12440</v>
      </c>
      <c r="D12441">
        <f>IF('Dobór mocy zestawu'!$E$6&gt;=Arkusz2!C12441,"CPV 15",0)</f>
        <v>0</v>
      </c>
    </row>
    <row r="12442" spans="3:4">
      <c r="C12442">
        <v>12441</v>
      </c>
      <c r="D12442">
        <f>IF('Dobór mocy zestawu'!$E$6&gt;=Arkusz2!C12442,"CPV 15",0)</f>
        <v>0</v>
      </c>
    </row>
    <row r="12443" spans="3:4">
      <c r="C12443">
        <v>12442</v>
      </c>
      <c r="D12443">
        <f>IF('Dobór mocy zestawu'!$E$6&gt;=Arkusz2!C12443,"CPV 15",0)</f>
        <v>0</v>
      </c>
    </row>
    <row r="12444" spans="3:4">
      <c r="C12444">
        <v>12443</v>
      </c>
      <c r="D12444">
        <f>IF('Dobór mocy zestawu'!$E$6&gt;=Arkusz2!C12444,"CPV 15",0)</f>
        <v>0</v>
      </c>
    </row>
    <row r="12445" spans="3:4">
      <c r="C12445">
        <v>12444</v>
      </c>
      <c r="D12445">
        <f>IF('Dobór mocy zestawu'!$E$6&gt;=Arkusz2!C12445,"CPV 15",0)</f>
        <v>0</v>
      </c>
    </row>
    <row r="12446" spans="3:4">
      <c r="C12446">
        <v>12445</v>
      </c>
      <c r="D12446">
        <f>IF('Dobór mocy zestawu'!$E$6&gt;=Arkusz2!C12446,"CPV 15",0)</f>
        <v>0</v>
      </c>
    </row>
    <row r="12447" spans="3:4">
      <c r="C12447">
        <v>12446</v>
      </c>
      <c r="D12447">
        <f>IF('Dobór mocy zestawu'!$E$6&gt;=Arkusz2!C12447,"CPV 15",0)</f>
        <v>0</v>
      </c>
    </row>
    <row r="12448" spans="3:4">
      <c r="C12448">
        <v>12447</v>
      </c>
      <c r="D12448">
        <f>IF('Dobór mocy zestawu'!$E$6&gt;=Arkusz2!C12448,"CPV 15",0)</f>
        <v>0</v>
      </c>
    </row>
    <row r="12449" spans="3:4">
      <c r="C12449">
        <v>12448</v>
      </c>
      <c r="D12449">
        <f>IF('Dobór mocy zestawu'!$E$6&gt;=Arkusz2!C12449,"CPV 15",0)</f>
        <v>0</v>
      </c>
    </row>
    <row r="12450" spans="3:4">
      <c r="C12450">
        <v>12449</v>
      </c>
      <c r="D12450">
        <f>IF('Dobór mocy zestawu'!$E$6&gt;=Arkusz2!C12450,"CPV 15",0)</f>
        <v>0</v>
      </c>
    </row>
    <row r="12451" spans="3:4">
      <c r="C12451">
        <v>12450</v>
      </c>
      <c r="D12451">
        <f>IF('Dobór mocy zestawu'!$E$6&gt;=Arkusz2!C12451,"CPV 15",0)</f>
        <v>0</v>
      </c>
    </row>
    <row r="12452" spans="3:4">
      <c r="C12452">
        <v>12451</v>
      </c>
      <c r="D12452">
        <f>IF('Dobór mocy zestawu'!$E$6&gt;=Arkusz2!C12452,"CPV 15",0)</f>
        <v>0</v>
      </c>
    </row>
    <row r="12453" spans="3:4">
      <c r="C12453">
        <v>12452</v>
      </c>
      <c r="D12453">
        <f>IF('Dobór mocy zestawu'!$E$6&gt;=Arkusz2!C12453,"CPV 15",0)</f>
        <v>0</v>
      </c>
    </row>
    <row r="12454" spans="3:4">
      <c r="C12454">
        <v>12453</v>
      </c>
      <c r="D12454">
        <f>IF('Dobór mocy zestawu'!$E$6&gt;=Arkusz2!C12454,"CPV 15",0)</f>
        <v>0</v>
      </c>
    </row>
    <row r="12455" spans="3:4">
      <c r="C12455">
        <v>12454</v>
      </c>
      <c r="D12455">
        <f>IF('Dobór mocy zestawu'!$E$6&gt;=Arkusz2!C12455,"CPV 15",0)</f>
        <v>0</v>
      </c>
    </row>
    <row r="12456" spans="3:4">
      <c r="C12456">
        <v>12455</v>
      </c>
      <c r="D12456">
        <f>IF('Dobór mocy zestawu'!$E$6&gt;=Arkusz2!C12456,"CPV 15",0)</f>
        <v>0</v>
      </c>
    </row>
    <row r="12457" spans="3:4">
      <c r="C12457">
        <v>12456</v>
      </c>
      <c r="D12457">
        <f>IF('Dobór mocy zestawu'!$E$6&gt;=Arkusz2!C12457,"CPV 15",0)</f>
        <v>0</v>
      </c>
    </row>
    <row r="12458" spans="3:4">
      <c r="C12458">
        <v>12457</v>
      </c>
      <c r="D12458">
        <f>IF('Dobór mocy zestawu'!$E$6&gt;=Arkusz2!C12458,"CPV 15",0)</f>
        <v>0</v>
      </c>
    </row>
    <row r="12459" spans="3:4">
      <c r="C12459">
        <v>12458</v>
      </c>
      <c r="D12459">
        <f>IF('Dobór mocy zestawu'!$E$6&gt;=Arkusz2!C12459,"CPV 15",0)</f>
        <v>0</v>
      </c>
    </row>
    <row r="12460" spans="3:4">
      <c r="C12460">
        <v>12459</v>
      </c>
      <c r="D12460">
        <f>IF('Dobór mocy zestawu'!$E$6&gt;=Arkusz2!C12460,"CPV 15",0)</f>
        <v>0</v>
      </c>
    </row>
    <row r="12461" spans="3:4">
      <c r="C12461">
        <v>12460</v>
      </c>
      <c r="D12461">
        <f>IF('Dobór mocy zestawu'!$E$6&gt;=Arkusz2!C12461,"CPV 15",0)</f>
        <v>0</v>
      </c>
    </row>
    <row r="12462" spans="3:4">
      <c r="C12462">
        <v>12461</v>
      </c>
      <c r="D12462">
        <f>IF('Dobór mocy zestawu'!$E$6&gt;=Arkusz2!C12462,"CPV 15",0)</f>
        <v>0</v>
      </c>
    </row>
    <row r="12463" spans="3:4">
      <c r="C12463">
        <v>12462</v>
      </c>
      <c r="D12463">
        <f>IF('Dobór mocy zestawu'!$E$6&gt;=Arkusz2!C12463,"CPV 15",0)</f>
        <v>0</v>
      </c>
    </row>
    <row r="12464" spans="3:4">
      <c r="C12464">
        <v>12463</v>
      </c>
      <c r="D12464">
        <f>IF('Dobór mocy zestawu'!$E$6&gt;=Arkusz2!C12464,"CPV 15",0)</f>
        <v>0</v>
      </c>
    </row>
    <row r="12465" spans="3:4">
      <c r="C12465">
        <v>12464</v>
      </c>
      <c r="D12465">
        <f>IF('Dobór mocy zestawu'!$E$6&gt;=Arkusz2!C12465,"CPV 15",0)</f>
        <v>0</v>
      </c>
    </row>
    <row r="12466" spans="3:4">
      <c r="C12466">
        <v>12465</v>
      </c>
      <c r="D12466">
        <f>IF('Dobór mocy zestawu'!$E$6&gt;=Arkusz2!C12466,"CPV 15",0)</f>
        <v>0</v>
      </c>
    </row>
    <row r="12467" spans="3:4">
      <c r="C12467">
        <v>12466</v>
      </c>
      <c r="D12467">
        <f>IF('Dobór mocy zestawu'!$E$6&gt;=Arkusz2!C12467,"CPV 15",0)</f>
        <v>0</v>
      </c>
    </row>
    <row r="12468" spans="3:4">
      <c r="C12468">
        <v>12467</v>
      </c>
      <c r="D12468">
        <f>IF('Dobór mocy zestawu'!$E$6&gt;=Arkusz2!C12468,"CPV 15",0)</f>
        <v>0</v>
      </c>
    </row>
    <row r="12469" spans="3:4">
      <c r="C12469">
        <v>12468</v>
      </c>
      <c r="D12469">
        <f>IF('Dobór mocy zestawu'!$E$6&gt;=Arkusz2!C12469,"CPV 15",0)</f>
        <v>0</v>
      </c>
    </row>
    <row r="12470" spans="3:4">
      <c r="C12470">
        <v>12469</v>
      </c>
      <c r="D12470">
        <f>IF('Dobór mocy zestawu'!$E$6&gt;=Arkusz2!C12470,"CPV 15",0)</f>
        <v>0</v>
      </c>
    </row>
    <row r="12471" spans="3:4">
      <c r="C12471">
        <v>12470</v>
      </c>
      <c r="D12471">
        <f>IF('Dobór mocy zestawu'!$E$6&gt;=Arkusz2!C12471,"CPV 15",0)</f>
        <v>0</v>
      </c>
    </row>
    <row r="12472" spans="3:4">
      <c r="C12472">
        <v>12471</v>
      </c>
      <c r="D12472">
        <f>IF('Dobór mocy zestawu'!$E$6&gt;=Arkusz2!C12472,"CPV 15",0)</f>
        <v>0</v>
      </c>
    </row>
    <row r="12473" spans="3:4">
      <c r="C12473">
        <v>12472</v>
      </c>
      <c r="D12473">
        <f>IF('Dobór mocy zestawu'!$E$6&gt;=Arkusz2!C12473,"CPV 15",0)</f>
        <v>0</v>
      </c>
    </row>
    <row r="12474" spans="3:4">
      <c r="C12474">
        <v>12473</v>
      </c>
      <c r="D12474">
        <f>IF('Dobór mocy zestawu'!$E$6&gt;=Arkusz2!C12474,"CPV 15",0)</f>
        <v>0</v>
      </c>
    </row>
    <row r="12475" spans="3:4">
      <c r="C12475">
        <v>12474</v>
      </c>
      <c r="D12475">
        <f>IF('Dobór mocy zestawu'!$E$6&gt;=Arkusz2!C12475,"CPV 15",0)</f>
        <v>0</v>
      </c>
    </row>
    <row r="12476" spans="3:4">
      <c r="C12476">
        <v>12475</v>
      </c>
      <c r="D12476">
        <f>IF('Dobór mocy zestawu'!$E$6&gt;=Arkusz2!C12476,"CPV 15",0)</f>
        <v>0</v>
      </c>
    </row>
    <row r="12477" spans="3:4">
      <c r="C12477">
        <v>12476</v>
      </c>
      <c r="D12477">
        <f>IF('Dobór mocy zestawu'!$E$6&gt;=Arkusz2!C12477,"CPV 15",0)</f>
        <v>0</v>
      </c>
    </row>
    <row r="12478" spans="3:4">
      <c r="C12478">
        <v>12477</v>
      </c>
      <c r="D12478">
        <f>IF('Dobór mocy zestawu'!$E$6&gt;=Arkusz2!C12478,"CPV 15",0)</f>
        <v>0</v>
      </c>
    </row>
    <row r="12479" spans="3:4">
      <c r="C12479">
        <v>12478</v>
      </c>
      <c r="D12479">
        <f>IF('Dobór mocy zestawu'!$E$6&gt;=Arkusz2!C12479,"CPV 15",0)</f>
        <v>0</v>
      </c>
    </row>
    <row r="12480" spans="3:4">
      <c r="C12480">
        <v>12479</v>
      </c>
      <c r="D12480">
        <f>IF('Dobór mocy zestawu'!$E$6&gt;=Arkusz2!C12480,"CPV 15",0)</f>
        <v>0</v>
      </c>
    </row>
    <row r="12481" spans="3:4">
      <c r="C12481">
        <v>12480</v>
      </c>
      <c r="D12481">
        <f>IF('Dobór mocy zestawu'!$E$6&gt;=Arkusz2!C12481,"CPV 15",0)</f>
        <v>0</v>
      </c>
    </row>
    <row r="12482" spans="3:4">
      <c r="C12482">
        <v>12481</v>
      </c>
      <c r="D12482">
        <f>IF('Dobór mocy zestawu'!$E$6&gt;=Arkusz2!C12482,"CPV 15",0)</f>
        <v>0</v>
      </c>
    </row>
    <row r="12483" spans="3:4">
      <c r="C12483">
        <v>12482</v>
      </c>
      <c r="D12483">
        <f>IF('Dobór mocy zestawu'!$E$6&gt;=Arkusz2!C12483,"CPV 15",0)</f>
        <v>0</v>
      </c>
    </row>
    <row r="12484" spans="3:4">
      <c r="C12484">
        <v>12483</v>
      </c>
      <c r="D12484">
        <f>IF('Dobór mocy zestawu'!$E$6&gt;=Arkusz2!C12484,"CPV 15",0)</f>
        <v>0</v>
      </c>
    </row>
    <row r="12485" spans="3:4">
      <c r="C12485">
        <v>12484</v>
      </c>
      <c r="D12485">
        <f>IF('Dobór mocy zestawu'!$E$6&gt;=Arkusz2!C12485,"CPV 15",0)</f>
        <v>0</v>
      </c>
    </row>
    <row r="12486" spans="3:4">
      <c r="C12486">
        <v>12485</v>
      </c>
      <c r="D12486">
        <f>IF('Dobór mocy zestawu'!$E$6&gt;=Arkusz2!C12486,"CPV 15",0)</f>
        <v>0</v>
      </c>
    </row>
    <row r="12487" spans="3:4">
      <c r="C12487">
        <v>12486</v>
      </c>
      <c r="D12487">
        <f>IF('Dobór mocy zestawu'!$E$6&gt;=Arkusz2!C12487,"CPV 15",0)</f>
        <v>0</v>
      </c>
    </row>
    <row r="12488" spans="3:4">
      <c r="C12488">
        <v>12487</v>
      </c>
      <c r="D12488">
        <f>IF('Dobór mocy zestawu'!$E$6&gt;=Arkusz2!C12488,"CPV 15",0)</f>
        <v>0</v>
      </c>
    </row>
    <row r="12489" spans="3:4">
      <c r="C12489">
        <v>12488</v>
      </c>
      <c r="D12489">
        <f>IF('Dobór mocy zestawu'!$E$6&gt;=Arkusz2!C12489,"CPV 15",0)</f>
        <v>0</v>
      </c>
    </row>
    <row r="12490" spans="3:4">
      <c r="C12490">
        <v>12489</v>
      </c>
      <c r="D12490">
        <f>IF('Dobór mocy zestawu'!$E$6&gt;=Arkusz2!C12490,"CPV 15",0)</f>
        <v>0</v>
      </c>
    </row>
    <row r="12491" spans="3:4">
      <c r="C12491">
        <v>12490</v>
      </c>
      <c r="D12491">
        <f>IF('Dobór mocy zestawu'!$E$6&gt;=Arkusz2!C12491,"CPV 15",0)</f>
        <v>0</v>
      </c>
    </row>
    <row r="12492" spans="3:4">
      <c r="C12492">
        <v>12491</v>
      </c>
      <c r="D12492">
        <f>IF('Dobór mocy zestawu'!$E$6&gt;=Arkusz2!C12492,"CPV 15",0)</f>
        <v>0</v>
      </c>
    </row>
    <row r="12493" spans="3:4">
      <c r="C12493">
        <v>12492</v>
      </c>
      <c r="D12493">
        <f>IF('Dobór mocy zestawu'!$E$6&gt;=Arkusz2!C12493,"CPV 15",0)</f>
        <v>0</v>
      </c>
    </row>
    <row r="12494" spans="3:4">
      <c r="C12494">
        <v>12493</v>
      </c>
      <c r="D12494">
        <f>IF('Dobór mocy zestawu'!$E$6&gt;=Arkusz2!C12494,"CPV 15",0)</f>
        <v>0</v>
      </c>
    </row>
    <row r="12495" spans="3:4">
      <c r="C12495">
        <v>12494</v>
      </c>
      <c r="D12495">
        <f>IF('Dobór mocy zestawu'!$E$6&gt;=Arkusz2!C12495,"CPV 15",0)</f>
        <v>0</v>
      </c>
    </row>
    <row r="12496" spans="3:4">
      <c r="C12496">
        <v>12495</v>
      </c>
      <c r="D12496">
        <f>IF('Dobór mocy zestawu'!$E$6&gt;=Arkusz2!C12496,"CPV 15",0)</f>
        <v>0</v>
      </c>
    </row>
    <row r="12497" spans="3:4">
      <c r="C12497">
        <v>12496</v>
      </c>
      <c r="D12497">
        <f>IF('Dobór mocy zestawu'!$E$6&gt;=Arkusz2!C12497,"CPV 15",0)</f>
        <v>0</v>
      </c>
    </row>
    <row r="12498" spans="3:4">
      <c r="C12498">
        <v>12497</v>
      </c>
      <c r="D12498">
        <f>IF('Dobór mocy zestawu'!$E$6&gt;=Arkusz2!C12498,"CPV 15",0)</f>
        <v>0</v>
      </c>
    </row>
    <row r="12499" spans="3:4">
      <c r="C12499">
        <v>12498</v>
      </c>
      <c r="D12499">
        <f>IF('Dobór mocy zestawu'!$E$6&gt;=Arkusz2!C12499,"CPV 15",0)</f>
        <v>0</v>
      </c>
    </row>
    <row r="12500" spans="3:4">
      <c r="C12500">
        <v>12499</v>
      </c>
      <c r="D12500">
        <f>IF('Dobór mocy zestawu'!$E$6&gt;=Arkusz2!C12500,"CPV 15",0)</f>
        <v>0</v>
      </c>
    </row>
    <row r="12501" spans="3:4">
      <c r="C12501">
        <v>12500</v>
      </c>
      <c r="D12501">
        <f>IF('Dobór mocy zestawu'!$E$6&gt;=Arkusz2!C12501,"CPV 15",0)</f>
        <v>0</v>
      </c>
    </row>
    <row r="12502" spans="3:4">
      <c r="C12502">
        <v>12501</v>
      </c>
      <c r="D12502">
        <f>IF('Dobór mocy zestawu'!$E$6&gt;=Arkusz2!C12502,"CPV 15",0)</f>
        <v>0</v>
      </c>
    </row>
    <row r="12503" spans="3:4">
      <c r="C12503">
        <v>12502</v>
      </c>
      <c r="D12503">
        <f>IF('Dobór mocy zestawu'!$E$6&gt;=Arkusz2!C12503,"CPV 15",0)</f>
        <v>0</v>
      </c>
    </row>
    <row r="12504" spans="3:4">
      <c r="C12504">
        <v>12503</v>
      </c>
      <c r="D12504">
        <f>IF('Dobór mocy zestawu'!$E$6&gt;=Arkusz2!C12504,"CPV 15",0)</f>
        <v>0</v>
      </c>
    </row>
    <row r="12505" spans="3:4">
      <c r="C12505">
        <v>12504</v>
      </c>
      <c r="D12505">
        <f>IF('Dobór mocy zestawu'!$E$6&gt;=Arkusz2!C12505,"CPV 15",0)</f>
        <v>0</v>
      </c>
    </row>
    <row r="12506" spans="3:4">
      <c r="C12506">
        <v>12505</v>
      </c>
      <c r="D12506">
        <f>IF('Dobór mocy zestawu'!$E$6&gt;=Arkusz2!C12506,"CPV 15",0)</f>
        <v>0</v>
      </c>
    </row>
    <row r="12507" spans="3:4">
      <c r="C12507">
        <v>12506</v>
      </c>
      <c r="D12507">
        <f>IF('Dobór mocy zestawu'!$E$6&gt;=Arkusz2!C12507,"CPV 15",0)</f>
        <v>0</v>
      </c>
    </row>
    <row r="12508" spans="3:4">
      <c r="C12508">
        <v>12507</v>
      </c>
      <c r="D12508">
        <f>IF('Dobór mocy zestawu'!$E$6&gt;=Arkusz2!C12508,"CPV 15",0)</f>
        <v>0</v>
      </c>
    </row>
    <row r="12509" spans="3:4">
      <c r="C12509">
        <v>12508</v>
      </c>
      <c r="D12509">
        <f>IF('Dobór mocy zestawu'!$E$6&gt;=Arkusz2!C12509,"CPV 15",0)</f>
        <v>0</v>
      </c>
    </row>
    <row r="12510" spans="3:4">
      <c r="C12510">
        <v>12509</v>
      </c>
      <c r="D12510">
        <f>IF('Dobór mocy zestawu'!$E$6&gt;=Arkusz2!C12510,"CPV 15",0)</f>
        <v>0</v>
      </c>
    </row>
    <row r="12511" spans="3:4">
      <c r="C12511">
        <v>12510</v>
      </c>
      <c r="D12511">
        <f>IF('Dobór mocy zestawu'!$E$6&gt;=Arkusz2!C12511,"CPV 15",0)</f>
        <v>0</v>
      </c>
    </row>
    <row r="12512" spans="3:4">
      <c r="C12512">
        <v>12511</v>
      </c>
      <c r="D12512">
        <f>IF('Dobór mocy zestawu'!$E$6&gt;=Arkusz2!C12512,"CPV 15",0)</f>
        <v>0</v>
      </c>
    </row>
    <row r="12513" spans="3:4">
      <c r="C12513">
        <v>12512</v>
      </c>
      <c r="D12513">
        <f>IF('Dobór mocy zestawu'!$E$6&gt;=Arkusz2!C12513,"CPV 15",0)</f>
        <v>0</v>
      </c>
    </row>
    <row r="12514" spans="3:4">
      <c r="C12514">
        <v>12513</v>
      </c>
      <c r="D12514">
        <f>IF('Dobór mocy zestawu'!$E$6&gt;=Arkusz2!C12514,"CPV 15",0)</f>
        <v>0</v>
      </c>
    </row>
    <row r="12515" spans="3:4">
      <c r="C12515">
        <v>12514</v>
      </c>
      <c r="D12515">
        <f>IF('Dobór mocy zestawu'!$E$6&gt;=Arkusz2!C12515,"CPV 15",0)</f>
        <v>0</v>
      </c>
    </row>
    <row r="12516" spans="3:4">
      <c r="C12516">
        <v>12515</v>
      </c>
      <c r="D12516">
        <f>IF('Dobór mocy zestawu'!$E$6&gt;=Arkusz2!C12516,"CPV 15",0)</f>
        <v>0</v>
      </c>
    </row>
    <row r="12517" spans="3:4">
      <c r="C12517">
        <v>12516</v>
      </c>
      <c r="D12517">
        <f>IF('Dobór mocy zestawu'!$E$6&gt;=Arkusz2!C12517,"CPV 15",0)</f>
        <v>0</v>
      </c>
    </row>
    <row r="12518" spans="3:4">
      <c r="C12518">
        <v>12517</v>
      </c>
      <c r="D12518">
        <f>IF('Dobór mocy zestawu'!$E$6&gt;=Arkusz2!C12518,"CPV 15",0)</f>
        <v>0</v>
      </c>
    </row>
    <row r="12519" spans="3:4">
      <c r="C12519">
        <v>12518</v>
      </c>
      <c r="D12519">
        <f>IF('Dobór mocy zestawu'!$E$6&gt;=Arkusz2!C12519,"CPV 15",0)</f>
        <v>0</v>
      </c>
    </row>
    <row r="12520" spans="3:4">
      <c r="C12520">
        <v>12519</v>
      </c>
      <c r="D12520">
        <f>IF('Dobór mocy zestawu'!$E$6&gt;=Arkusz2!C12520,"CPV 15",0)</f>
        <v>0</v>
      </c>
    </row>
    <row r="12521" spans="3:4">
      <c r="C12521">
        <v>12520</v>
      </c>
      <c r="D12521">
        <f>IF('Dobór mocy zestawu'!$E$6&gt;=Arkusz2!C12521,"CPV 15",0)</f>
        <v>0</v>
      </c>
    </row>
    <row r="12522" spans="3:4">
      <c r="C12522">
        <v>12521</v>
      </c>
      <c r="D12522">
        <f>IF('Dobór mocy zestawu'!$E$6&gt;=Arkusz2!C12522,"CPV 15",0)</f>
        <v>0</v>
      </c>
    </row>
    <row r="12523" spans="3:4">
      <c r="C12523">
        <v>12522</v>
      </c>
      <c r="D12523">
        <f>IF('Dobór mocy zestawu'!$E$6&gt;=Arkusz2!C12523,"CPV 15",0)</f>
        <v>0</v>
      </c>
    </row>
    <row r="12524" spans="3:4">
      <c r="C12524">
        <v>12523</v>
      </c>
      <c r="D12524">
        <f>IF('Dobór mocy zestawu'!$E$6&gt;=Arkusz2!C12524,"CPV 15",0)</f>
        <v>0</v>
      </c>
    </row>
    <row r="12525" spans="3:4">
      <c r="C12525">
        <v>12524</v>
      </c>
      <c r="D12525">
        <f>IF('Dobór mocy zestawu'!$E$6&gt;=Arkusz2!C12525,"CPV 15",0)</f>
        <v>0</v>
      </c>
    </row>
    <row r="12526" spans="3:4">
      <c r="C12526">
        <v>12525</v>
      </c>
      <c r="D12526">
        <f>IF('Dobór mocy zestawu'!$E$6&gt;=Arkusz2!C12526,"CPV 15",0)</f>
        <v>0</v>
      </c>
    </row>
    <row r="12527" spans="3:4">
      <c r="C12527">
        <v>12526</v>
      </c>
      <c r="D12527">
        <f>IF('Dobór mocy zestawu'!$E$6&gt;=Arkusz2!C12527,"CPV 15",0)</f>
        <v>0</v>
      </c>
    </row>
    <row r="12528" spans="3:4">
      <c r="C12528">
        <v>12527</v>
      </c>
      <c r="D12528">
        <f>IF('Dobór mocy zestawu'!$E$6&gt;=Arkusz2!C12528,"CPV 15",0)</f>
        <v>0</v>
      </c>
    </row>
    <row r="12529" spans="3:4">
      <c r="C12529">
        <v>12528</v>
      </c>
      <c r="D12529">
        <f>IF('Dobór mocy zestawu'!$E$6&gt;=Arkusz2!C12529,"CPV 15",0)</f>
        <v>0</v>
      </c>
    </row>
    <row r="12530" spans="3:4">
      <c r="C12530">
        <v>12529</v>
      </c>
      <c r="D12530">
        <f>IF('Dobór mocy zestawu'!$E$6&gt;=Arkusz2!C12530,"CPV 15",0)</f>
        <v>0</v>
      </c>
    </row>
    <row r="12531" spans="3:4">
      <c r="C12531">
        <v>12530</v>
      </c>
      <c r="D12531">
        <f>IF('Dobór mocy zestawu'!$E$6&gt;=Arkusz2!C12531,"CPV 15",0)</f>
        <v>0</v>
      </c>
    </row>
    <row r="12532" spans="3:4">
      <c r="C12532">
        <v>12531</v>
      </c>
      <c r="D12532">
        <f>IF('Dobór mocy zestawu'!$E$6&gt;=Arkusz2!C12532,"CPV 15",0)</f>
        <v>0</v>
      </c>
    </row>
    <row r="12533" spans="3:4">
      <c r="C12533">
        <v>12532</v>
      </c>
      <c r="D12533">
        <f>IF('Dobór mocy zestawu'!$E$6&gt;=Arkusz2!C12533,"CPV 15",0)</f>
        <v>0</v>
      </c>
    </row>
    <row r="12534" spans="3:4">
      <c r="C12534">
        <v>12533</v>
      </c>
      <c r="D12534">
        <f>IF('Dobór mocy zestawu'!$E$6&gt;=Arkusz2!C12534,"CPV 15",0)</f>
        <v>0</v>
      </c>
    </row>
    <row r="12535" spans="3:4">
      <c r="C12535">
        <v>12534</v>
      </c>
      <c r="D12535">
        <f>IF('Dobór mocy zestawu'!$E$6&gt;=Arkusz2!C12535,"CPV 15",0)</f>
        <v>0</v>
      </c>
    </row>
    <row r="12536" spans="3:4">
      <c r="C12536">
        <v>12535</v>
      </c>
      <c r="D12536">
        <f>IF('Dobór mocy zestawu'!$E$6&gt;=Arkusz2!C12536,"CPV 15",0)</f>
        <v>0</v>
      </c>
    </row>
    <row r="12537" spans="3:4">
      <c r="C12537">
        <v>12536</v>
      </c>
      <c r="D12537">
        <f>IF('Dobór mocy zestawu'!$E$6&gt;=Arkusz2!C12537,"CPV 15",0)</f>
        <v>0</v>
      </c>
    </row>
    <row r="12538" spans="3:4">
      <c r="C12538">
        <v>12537</v>
      </c>
      <c r="D12538">
        <f>IF('Dobór mocy zestawu'!$E$6&gt;=Arkusz2!C12538,"CPV 15",0)</f>
        <v>0</v>
      </c>
    </row>
    <row r="12539" spans="3:4">
      <c r="C12539">
        <v>12538</v>
      </c>
      <c r="D12539">
        <f>IF('Dobór mocy zestawu'!$E$6&gt;=Arkusz2!C12539,"CPV 15",0)</f>
        <v>0</v>
      </c>
    </row>
    <row r="12540" spans="3:4">
      <c r="C12540">
        <v>12539</v>
      </c>
      <c r="D12540">
        <f>IF('Dobór mocy zestawu'!$E$6&gt;=Arkusz2!C12540,"CPV 15",0)</f>
        <v>0</v>
      </c>
    </row>
    <row r="12541" spans="3:4">
      <c r="C12541">
        <v>12540</v>
      </c>
      <c r="D12541">
        <f>IF('Dobór mocy zestawu'!$E$6&gt;=Arkusz2!C12541,"CPV 15",0)</f>
        <v>0</v>
      </c>
    </row>
    <row r="12542" spans="3:4">
      <c r="C12542">
        <v>12541</v>
      </c>
      <c r="D12542">
        <f>IF('Dobór mocy zestawu'!$E$6&gt;=Arkusz2!C12542,"CPV 15",0)</f>
        <v>0</v>
      </c>
    </row>
    <row r="12543" spans="3:4">
      <c r="C12543">
        <v>12542</v>
      </c>
      <c r="D12543">
        <f>IF('Dobór mocy zestawu'!$E$6&gt;=Arkusz2!C12543,"CPV 15",0)</f>
        <v>0</v>
      </c>
    </row>
    <row r="12544" spans="3:4">
      <c r="C12544">
        <v>12543</v>
      </c>
      <c r="D12544">
        <f>IF('Dobór mocy zestawu'!$E$6&gt;=Arkusz2!C12544,"CPV 15",0)</f>
        <v>0</v>
      </c>
    </row>
    <row r="12545" spans="3:4">
      <c r="C12545">
        <v>12544</v>
      </c>
      <c r="D12545">
        <f>IF('Dobór mocy zestawu'!$E$6&gt;=Arkusz2!C12545,"CPV 15",0)</f>
        <v>0</v>
      </c>
    </row>
    <row r="12546" spans="3:4">
      <c r="C12546">
        <v>12545</v>
      </c>
      <c r="D12546">
        <f>IF('Dobór mocy zestawu'!$E$6&gt;=Arkusz2!C12546,"CPV 15",0)</f>
        <v>0</v>
      </c>
    </row>
    <row r="12547" spans="3:4">
      <c r="C12547">
        <v>12546</v>
      </c>
      <c r="D12547">
        <f>IF('Dobór mocy zestawu'!$E$6&gt;=Arkusz2!C12547,"CPV 15",0)</f>
        <v>0</v>
      </c>
    </row>
    <row r="12548" spans="3:4">
      <c r="C12548">
        <v>12547</v>
      </c>
      <c r="D12548">
        <f>IF('Dobór mocy zestawu'!$E$6&gt;=Arkusz2!C12548,"CPV 15",0)</f>
        <v>0</v>
      </c>
    </row>
    <row r="12549" spans="3:4">
      <c r="C12549">
        <v>12548</v>
      </c>
      <c r="D12549">
        <f>IF('Dobór mocy zestawu'!$E$6&gt;=Arkusz2!C12549,"CPV 15",0)</f>
        <v>0</v>
      </c>
    </row>
    <row r="12550" spans="3:4">
      <c r="C12550">
        <v>12549</v>
      </c>
      <c r="D12550">
        <f>IF('Dobór mocy zestawu'!$E$6&gt;=Arkusz2!C12550,"CPV 15",0)</f>
        <v>0</v>
      </c>
    </row>
    <row r="12551" spans="3:4">
      <c r="C12551">
        <v>12550</v>
      </c>
      <c r="D12551">
        <f>IF('Dobór mocy zestawu'!$E$6&gt;=Arkusz2!C12551,"CPV 15",0)</f>
        <v>0</v>
      </c>
    </row>
    <row r="12552" spans="3:4">
      <c r="C12552">
        <v>12551</v>
      </c>
      <c r="D12552">
        <f>IF('Dobór mocy zestawu'!$E$6&gt;=Arkusz2!C12552,"CPV 15",0)</f>
        <v>0</v>
      </c>
    </row>
    <row r="12553" spans="3:4">
      <c r="C12553">
        <v>12552</v>
      </c>
      <c r="D12553">
        <f>IF('Dobór mocy zestawu'!$E$6&gt;=Arkusz2!C12553,"CPV 15",0)</f>
        <v>0</v>
      </c>
    </row>
    <row r="12554" spans="3:4">
      <c r="C12554">
        <v>12553</v>
      </c>
      <c r="D12554">
        <f>IF('Dobór mocy zestawu'!$E$6&gt;=Arkusz2!C12554,"CPV 15",0)</f>
        <v>0</v>
      </c>
    </row>
    <row r="12555" spans="3:4">
      <c r="C12555">
        <v>12554</v>
      </c>
      <c r="D12555">
        <f>IF('Dobór mocy zestawu'!$E$6&gt;=Arkusz2!C12555,"CPV 15",0)</f>
        <v>0</v>
      </c>
    </row>
    <row r="12556" spans="3:4">
      <c r="C12556">
        <v>12555</v>
      </c>
      <c r="D12556">
        <f>IF('Dobór mocy zestawu'!$E$6&gt;=Arkusz2!C12556,"CPV 15",0)</f>
        <v>0</v>
      </c>
    </row>
    <row r="12557" spans="3:4">
      <c r="C12557">
        <v>12556</v>
      </c>
      <c r="D12557">
        <f>IF('Dobór mocy zestawu'!$E$6&gt;=Arkusz2!C12557,"CPV 15",0)</f>
        <v>0</v>
      </c>
    </row>
    <row r="12558" spans="3:4">
      <c r="C12558">
        <v>12557</v>
      </c>
      <c r="D12558">
        <f>IF('Dobór mocy zestawu'!$E$6&gt;=Arkusz2!C12558,"CPV 15",0)</f>
        <v>0</v>
      </c>
    </row>
    <row r="12559" spans="3:4">
      <c r="C12559">
        <v>12558</v>
      </c>
      <c r="D12559">
        <f>IF('Dobór mocy zestawu'!$E$6&gt;=Arkusz2!C12559,"CPV 15",0)</f>
        <v>0</v>
      </c>
    </row>
    <row r="12560" spans="3:4">
      <c r="C12560">
        <v>12559</v>
      </c>
      <c r="D12560">
        <f>IF('Dobór mocy zestawu'!$E$6&gt;=Arkusz2!C12560,"CPV 15",0)</f>
        <v>0</v>
      </c>
    </row>
    <row r="12561" spans="3:4">
      <c r="C12561">
        <v>12560</v>
      </c>
      <c r="D12561">
        <f>IF('Dobór mocy zestawu'!$E$6&gt;=Arkusz2!C12561,"CPV 15",0)</f>
        <v>0</v>
      </c>
    </row>
    <row r="12562" spans="3:4">
      <c r="C12562">
        <v>12561</v>
      </c>
      <c r="D12562">
        <f>IF('Dobór mocy zestawu'!$E$6&gt;=Arkusz2!C12562,"CPV 15",0)</f>
        <v>0</v>
      </c>
    </row>
    <row r="12563" spans="3:4">
      <c r="C12563">
        <v>12562</v>
      </c>
      <c r="D12563">
        <f>IF('Dobór mocy zestawu'!$E$6&gt;=Arkusz2!C12563,"CPV 15",0)</f>
        <v>0</v>
      </c>
    </row>
    <row r="12564" spans="3:4">
      <c r="C12564">
        <v>12563</v>
      </c>
      <c r="D12564">
        <f>IF('Dobór mocy zestawu'!$E$6&gt;=Arkusz2!C12564,"CPV 15",0)</f>
        <v>0</v>
      </c>
    </row>
    <row r="12565" spans="3:4">
      <c r="C12565">
        <v>12564</v>
      </c>
      <c r="D12565">
        <f>IF('Dobór mocy zestawu'!$E$6&gt;=Arkusz2!C12565,"CPV 15",0)</f>
        <v>0</v>
      </c>
    </row>
    <row r="12566" spans="3:4">
      <c r="C12566">
        <v>12565</v>
      </c>
      <c r="D12566">
        <f>IF('Dobór mocy zestawu'!$E$6&gt;=Arkusz2!C12566,"CPV 15",0)</f>
        <v>0</v>
      </c>
    </row>
    <row r="12567" spans="3:4">
      <c r="C12567">
        <v>12566</v>
      </c>
      <c r="D12567">
        <f>IF('Dobór mocy zestawu'!$E$6&gt;=Arkusz2!C12567,"CPV 15",0)</f>
        <v>0</v>
      </c>
    </row>
    <row r="12568" spans="3:4">
      <c r="C12568">
        <v>12567</v>
      </c>
      <c r="D12568">
        <f>IF('Dobór mocy zestawu'!$E$6&gt;=Arkusz2!C12568,"CPV 15",0)</f>
        <v>0</v>
      </c>
    </row>
    <row r="12569" spans="3:4">
      <c r="C12569">
        <v>12568</v>
      </c>
      <c r="D12569">
        <f>IF('Dobór mocy zestawu'!$E$6&gt;=Arkusz2!C12569,"CPV 15",0)</f>
        <v>0</v>
      </c>
    </row>
    <row r="12570" spans="3:4">
      <c r="C12570">
        <v>12569</v>
      </c>
      <c r="D12570">
        <f>IF('Dobór mocy zestawu'!$E$6&gt;=Arkusz2!C12570,"CPV 15",0)</f>
        <v>0</v>
      </c>
    </row>
    <row r="12571" spans="3:4">
      <c r="C12571">
        <v>12570</v>
      </c>
      <c r="D12571">
        <f>IF('Dobór mocy zestawu'!$E$6&gt;=Arkusz2!C12571,"CPV 15",0)</f>
        <v>0</v>
      </c>
    </row>
    <row r="12572" spans="3:4">
      <c r="C12572">
        <v>12571</v>
      </c>
      <c r="D12572">
        <f>IF('Dobór mocy zestawu'!$E$6&gt;=Arkusz2!C12572,"CPV 15",0)</f>
        <v>0</v>
      </c>
    </row>
    <row r="12573" spans="3:4">
      <c r="C12573">
        <v>12572</v>
      </c>
      <c r="D12573">
        <f>IF('Dobór mocy zestawu'!$E$6&gt;=Arkusz2!C12573,"CPV 15",0)</f>
        <v>0</v>
      </c>
    </row>
    <row r="12574" spans="3:4">
      <c r="C12574">
        <v>12573</v>
      </c>
      <c r="D12574">
        <f>IF('Dobór mocy zestawu'!$E$6&gt;=Arkusz2!C12574,"CPV 15",0)</f>
        <v>0</v>
      </c>
    </row>
    <row r="12575" spans="3:4">
      <c r="C12575">
        <v>12574</v>
      </c>
      <c r="D12575">
        <f>IF('Dobór mocy zestawu'!$E$6&gt;=Arkusz2!C12575,"CPV 15",0)</f>
        <v>0</v>
      </c>
    </row>
    <row r="12576" spans="3:4">
      <c r="C12576">
        <v>12575</v>
      </c>
      <c r="D12576">
        <f>IF('Dobór mocy zestawu'!$E$6&gt;=Arkusz2!C12576,"CPV 15",0)</f>
        <v>0</v>
      </c>
    </row>
    <row r="12577" spans="3:4">
      <c r="C12577">
        <v>12576</v>
      </c>
      <c r="D12577">
        <f>IF('Dobór mocy zestawu'!$E$6&gt;=Arkusz2!C12577,"CPV 15",0)</f>
        <v>0</v>
      </c>
    </row>
    <row r="12578" spans="3:4">
      <c r="C12578">
        <v>12577</v>
      </c>
      <c r="D12578">
        <f>IF('Dobór mocy zestawu'!$E$6&gt;=Arkusz2!C12578,"CPV 15",0)</f>
        <v>0</v>
      </c>
    </row>
    <row r="12579" spans="3:4">
      <c r="C12579">
        <v>12578</v>
      </c>
      <c r="D12579">
        <f>IF('Dobór mocy zestawu'!$E$6&gt;=Arkusz2!C12579,"CPV 15",0)</f>
        <v>0</v>
      </c>
    </row>
    <row r="12580" spans="3:4">
      <c r="C12580">
        <v>12579</v>
      </c>
      <c r="D12580">
        <f>IF('Dobór mocy zestawu'!$E$6&gt;=Arkusz2!C12580,"CPV 15",0)</f>
        <v>0</v>
      </c>
    </row>
    <row r="12581" spans="3:4">
      <c r="C12581">
        <v>12580</v>
      </c>
      <c r="D12581">
        <f>IF('Dobór mocy zestawu'!$E$6&gt;=Arkusz2!C12581,"CPV 15",0)</f>
        <v>0</v>
      </c>
    </row>
    <row r="12582" spans="3:4">
      <c r="C12582">
        <v>12581</v>
      </c>
      <c r="D12582">
        <f>IF('Dobór mocy zestawu'!$E$6&gt;=Arkusz2!C12582,"CPV 15",0)</f>
        <v>0</v>
      </c>
    </row>
    <row r="12583" spans="3:4">
      <c r="C12583">
        <v>12582</v>
      </c>
      <c r="D12583">
        <f>IF('Dobór mocy zestawu'!$E$6&gt;=Arkusz2!C12583,"CPV 15",0)</f>
        <v>0</v>
      </c>
    </row>
    <row r="12584" spans="3:4">
      <c r="C12584">
        <v>12583</v>
      </c>
      <c r="D12584">
        <f>IF('Dobór mocy zestawu'!$E$6&gt;=Arkusz2!C12584,"CPV 15",0)</f>
        <v>0</v>
      </c>
    </row>
    <row r="12585" spans="3:4">
      <c r="C12585">
        <v>12584</v>
      </c>
      <c r="D12585">
        <f>IF('Dobór mocy zestawu'!$E$6&gt;=Arkusz2!C12585,"CPV 15",0)</f>
        <v>0</v>
      </c>
    </row>
    <row r="12586" spans="3:4">
      <c r="C12586">
        <v>12585</v>
      </c>
      <c r="D12586">
        <f>IF('Dobór mocy zestawu'!$E$6&gt;=Arkusz2!C12586,"CPV 15",0)</f>
        <v>0</v>
      </c>
    </row>
    <row r="12587" spans="3:4">
      <c r="C12587">
        <v>12586</v>
      </c>
      <c r="D12587">
        <f>IF('Dobór mocy zestawu'!$E$6&gt;=Arkusz2!C12587,"CPV 15",0)</f>
        <v>0</v>
      </c>
    </row>
    <row r="12588" spans="3:4">
      <c r="C12588">
        <v>12587</v>
      </c>
      <c r="D12588">
        <f>IF('Dobór mocy zestawu'!$E$6&gt;=Arkusz2!C12588,"CPV 15",0)</f>
        <v>0</v>
      </c>
    </row>
    <row r="12589" spans="3:4">
      <c r="C12589">
        <v>12588</v>
      </c>
      <c r="D12589">
        <f>IF('Dobór mocy zestawu'!$E$6&gt;=Arkusz2!C12589,"CPV 15",0)</f>
        <v>0</v>
      </c>
    </row>
    <row r="12590" spans="3:4">
      <c r="C12590">
        <v>12589</v>
      </c>
      <c r="D12590">
        <f>IF('Dobór mocy zestawu'!$E$6&gt;=Arkusz2!C12590,"CPV 15",0)</f>
        <v>0</v>
      </c>
    </row>
    <row r="12591" spans="3:4">
      <c r="C12591">
        <v>12590</v>
      </c>
      <c r="D12591">
        <f>IF('Dobór mocy zestawu'!$E$6&gt;=Arkusz2!C12591,"CPV 15",0)</f>
        <v>0</v>
      </c>
    </row>
    <row r="12592" spans="3:4">
      <c r="C12592">
        <v>12591</v>
      </c>
      <c r="D12592">
        <f>IF('Dobór mocy zestawu'!$E$6&gt;=Arkusz2!C12592,"CPV 15",0)</f>
        <v>0</v>
      </c>
    </row>
    <row r="12593" spans="3:4">
      <c r="C12593">
        <v>12592</v>
      </c>
      <c r="D12593">
        <f>IF('Dobór mocy zestawu'!$E$6&gt;=Arkusz2!C12593,"CPV 15",0)</f>
        <v>0</v>
      </c>
    </row>
    <row r="12594" spans="3:4">
      <c r="C12594">
        <v>12593</v>
      </c>
      <c r="D12594">
        <f>IF('Dobór mocy zestawu'!$E$6&gt;=Arkusz2!C12594,"CPV 15",0)</f>
        <v>0</v>
      </c>
    </row>
    <row r="12595" spans="3:4">
      <c r="C12595">
        <v>12594</v>
      </c>
      <c r="D12595">
        <f>IF('Dobór mocy zestawu'!$E$6&gt;=Arkusz2!C12595,"CPV 15",0)</f>
        <v>0</v>
      </c>
    </row>
    <row r="12596" spans="3:4">
      <c r="C12596">
        <v>12595</v>
      </c>
      <c r="D12596">
        <f>IF('Dobór mocy zestawu'!$E$6&gt;=Arkusz2!C12596,"CPV 15",0)</f>
        <v>0</v>
      </c>
    </row>
    <row r="12597" spans="3:4">
      <c r="C12597">
        <v>12596</v>
      </c>
      <c r="D12597">
        <f>IF('Dobór mocy zestawu'!$E$6&gt;=Arkusz2!C12597,"CPV 15",0)</f>
        <v>0</v>
      </c>
    </row>
    <row r="12598" spans="3:4">
      <c r="C12598">
        <v>12597</v>
      </c>
      <c r="D12598">
        <f>IF('Dobór mocy zestawu'!$E$6&gt;=Arkusz2!C12598,"CPV 15",0)</f>
        <v>0</v>
      </c>
    </row>
    <row r="12599" spans="3:4">
      <c r="C12599">
        <v>12598</v>
      </c>
      <c r="D12599">
        <f>IF('Dobór mocy zestawu'!$E$6&gt;=Arkusz2!C12599,"CPV 15",0)</f>
        <v>0</v>
      </c>
    </row>
    <row r="12600" spans="3:4">
      <c r="C12600">
        <v>12599</v>
      </c>
      <c r="D12600">
        <f>IF('Dobór mocy zestawu'!$E$6&gt;=Arkusz2!C12600,"CPV 15",0)</f>
        <v>0</v>
      </c>
    </row>
    <row r="12601" spans="3:4">
      <c r="C12601">
        <v>12600</v>
      </c>
      <c r="D12601">
        <f>IF('Dobór mocy zestawu'!$E$6&gt;=Arkusz2!C12601,"CPV 15",0)</f>
        <v>0</v>
      </c>
    </row>
    <row r="12602" spans="3:4">
      <c r="C12602">
        <v>12601</v>
      </c>
      <c r="D12602">
        <f>IF('Dobór mocy zestawu'!$E$6&gt;=Arkusz2!C12602,"CPV 15",0)</f>
        <v>0</v>
      </c>
    </row>
    <row r="12603" spans="3:4">
      <c r="C12603">
        <v>12602</v>
      </c>
      <c r="D12603">
        <f>IF('Dobór mocy zestawu'!$E$6&gt;=Arkusz2!C12603,"CPV 15",0)</f>
        <v>0</v>
      </c>
    </row>
    <row r="12604" spans="3:4">
      <c r="C12604">
        <v>12603</v>
      </c>
      <c r="D12604">
        <f>IF('Dobór mocy zestawu'!$E$6&gt;=Arkusz2!C12604,"CPV 15",0)</f>
        <v>0</v>
      </c>
    </row>
    <row r="12605" spans="3:4">
      <c r="C12605">
        <v>12604</v>
      </c>
      <c r="D12605">
        <f>IF('Dobór mocy zestawu'!$E$6&gt;=Arkusz2!C12605,"CPV 15",0)</f>
        <v>0</v>
      </c>
    </row>
    <row r="12606" spans="3:4">
      <c r="C12606">
        <v>12605</v>
      </c>
      <c r="D12606">
        <f>IF('Dobór mocy zestawu'!$E$6&gt;=Arkusz2!C12606,"CPV 15",0)</f>
        <v>0</v>
      </c>
    </row>
    <row r="12607" spans="3:4">
      <c r="C12607">
        <v>12606</v>
      </c>
      <c r="D12607">
        <f>IF('Dobór mocy zestawu'!$E$6&gt;=Arkusz2!C12607,"CPV 15",0)</f>
        <v>0</v>
      </c>
    </row>
    <row r="12608" spans="3:4">
      <c r="C12608">
        <v>12607</v>
      </c>
      <c r="D12608">
        <f>IF('Dobór mocy zestawu'!$E$6&gt;=Arkusz2!C12608,"CPV 15",0)</f>
        <v>0</v>
      </c>
    </row>
    <row r="12609" spans="3:4">
      <c r="C12609">
        <v>12608</v>
      </c>
      <c r="D12609">
        <f>IF('Dobór mocy zestawu'!$E$6&gt;=Arkusz2!C12609,"CPV 15",0)</f>
        <v>0</v>
      </c>
    </row>
    <row r="12610" spans="3:4">
      <c r="C12610">
        <v>12609</v>
      </c>
      <c r="D12610">
        <f>IF('Dobór mocy zestawu'!$E$6&gt;=Arkusz2!C12610,"CPV 15",0)</f>
        <v>0</v>
      </c>
    </row>
    <row r="12611" spans="3:4">
      <c r="C12611">
        <v>12610</v>
      </c>
      <c r="D12611">
        <f>IF('Dobór mocy zestawu'!$E$6&gt;=Arkusz2!C12611,"CPV 15",0)</f>
        <v>0</v>
      </c>
    </row>
    <row r="12612" spans="3:4">
      <c r="C12612">
        <v>12611</v>
      </c>
      <c r="D12612">
        <f>IF('Dobór mocy zestawu'!$E$6&gt;=Arkusz2!C12612,"CPV 15",0)</f>
        <v>0</v>
      </c>
    </row>
    <row r="12613" spans="3:4">
      <c r="C12613">
        <v>12612</v>
      </c>
      <c r="D12613">
        <f>IF('Dobór mocy zestawu'!$E$6&gt;=Arkusz2!C12613,"CPV 15",0)</f>
        <v>0</v>
      </c>
    </row>
    <row r="12614" spans="3:4">
      <c r="C12614">
        <v>12613</v>
      </c>
      <c r="D12614">
        <f>IF('Dobór mocy zestawu'!$E$6&gt;=Arkusz2!C12614,"CPV 15",0)</f>
        <v>0</v>
      </c>
    </row>
    <row r="12615" spans="3:4">
      <c r="C12615">
        <v>12614</v>
      </c>
      <c r="D12615">
        <f>IF('Dobór mocy zestawu'!$E$6&gt;=Arkusz2!C12615,"CPV 15",0)</f>
        <v>0</v>
      </c>
    </row>
    <row r="12616" spans="3:4">
      <c r="C12616">
        <v>12615</v>
      </c>
      <c r="D12616">
        <f>IF('Dobór mocy zestawu'!$E$6&gt;=Arkusz2!C12616,"CPV 15",0)</f>
        <v>0</v>
      </c>
    </row>
    <row r="12617" spans="3:4">
      <c r="C12617">
        <v>12616</v>
      </c>
      <c r="D12617">
        <f>IF('Dobór mocy zestawu'!$E$6&gt;=Arkusz2!C12617,"CPV 15",0)</f>
        <v>0</v>
      </c>
    </row>
    <row r="12618" spans="3:4">
      <c r="C12618">
        <v>12617</v>
      </c>
      <c r="D12618">
        <f>IF('Dobór mocy zestawu'!$E$6&gt;=Arkusz2!C12618,"CPV 15",0)</f>
        <v>0</v>
      </c>
    </row>
    <row r="12619" spans="3:4">
      <c r="C12619">
        <v>12618</v>
      </c>
      <c r="D12619">
        <f>IF('Dobór mocy zestawu'!$E$6&gt;=Arkusz2!C12619,"CPV 15",0)</f>
        <v>0</v>
      </c>
    </row>
    <row r="12620" spans="3:4">
      <c r="C12620">
        <v>12619</v>
      </c>
      <c r="D12620">
        <f>IF('Dobór mocy zestawu'!$E$6&gt;=Arkusz2!C12620,"CPV 15",0)</f>
        <v>0</v>
      </c>
    </row>
    <row r="12621" spans="3:4">
      <c r="C12621">
        <v>12620</v>
      </c>
      <c r="D12621">
        <f>IF('Dobór mocy zestawu'!$E$6&gt;=Arkusz2!C12621,"CPV 15",0)</f>
        <v>0</v>
      </c>
    </row>
    <row r="12622" spans="3:4">
      <c r="C12622">
        <v>12621</v>
      </c>
      <c r="D12622">
        <f>IF('Dobór mocy zestawu'!$E$6&gt;=Arkusz2!C12622,"CPV 15",0)</f>
        <v>0</v>
      </c>
    </row>
    <row r="12623" spans="3:4">
      <c r="C12623">
        <v>12622</v>
      </c>
      <c r="D12623">
        <f>IF('Dobór mocy zestawu'!$E$6&gt;=Arkusz2!C12623,"CPV 15",0)</f>
        <v>0</v>
      </c>
    </row>
    <row r="12624" spans="3:4">
      <c r="C12624">
        <v>12623</v>
      </c>
      <c r="D12624">
        <f>IF('Dobór mocy zestawu'!$E$6&gt;=Arkusz2!C12624,"CPV 15",0)</f>
        <v>0</v>
      </c>
    </row>
    <row r="12625" spans="3:4">
      <c r="C12625">
        <v>12624</v>
      </c>
      <c r="D12625">
        <f>IF('Dobór mocy zestawu'!$E$6&gt;=Arkusz2!C12625,"CPV 15",0)</f>
        <v>0</v>
      </c>
    </row>
    <row r="12626" spans="3:4">
      <c r="C12626">
        <v>12625</v>
      </c>
      <c r="D12626">
        <f>IF('Dobór mocy zestawu'!$E$6&gt;=Arkusz2!C12626,"CPV 15",0)</f>
        <v>0</v>
      </c>
    </row>
    <row r="12627" spans="3:4">
      <c r="C12627">
        <v>12626</v>
      </c>
      <c r="D12627">
        <f>IF('Dobór mocy zestawu'!$E$6&gt;=Arkusz2!C12627,"CPV 15",0)</f>
        <v>0</v>
      </c>
    </row>
    <row r="12628" spans="3:4">
      <c r="C12628">
        <v>12627</v>
      </c>
      <c r="D12628">
        <f>IF('Dobór mocy zestawu'!$E$6&gt;=Arkusz2!C12628,"CPV 15",0)</f>
        <v>0</v>
      </c>
    </row>
    <row r="12629" spans="3:4">
      <c r="C12629">
        <v>12628</v>
      </c>
      <c r="D12629">
        <f>IF('Dobór mocy zestawu'!$E$6&gt;=Arkusz2!C12629,"CPV 15",0)</f>
        <v>0</v>
      </c>
    </row>
    <row r="12630" spans="3:4">
      <c r="C12630">
        <v>12629</v>
      </c>
      <c r="D12630">
        <f>IF('Dobór mocy zestawu'!$E$6&gt;=Arkusz2!C12630,"CPV 15",0)</f>
        <v>0</v>
      </c>
    </row>
    <row r="12631" spans="3:4">
      <c r="C12631">
        <v>12630</v>
      </c>
      <c r="D12631">
        <f>IF('Dobór mocy zestawu'!$E$6&gt;=Arkusz2!C12631,"CPV 15",0)</f>
        <v>0</v>
      </c>
    </row>
    <row r="12632" spans="3:4">
      <c r="C12632">
        <v>12631</v>
      </c>
      <c r="D12632">
        <f>IF('Dobór mocy zestawu'!$E$6&gt;=Arkusz2!C12632,"CPV 15",0)</f>
        <v>0</v>
      </c>
    </row>
    <row r="12633" spans="3:4">
      <c r="C12633">
        <v>12632</v>
      </c>
      <c r="D12633">
        <f>IF('Dobór mocy zestawu'!$E$6&gt;=Arkusz2!C12633,"CPV 15",0)</f>
        <v>0</v>
      </c>
    </row>
    <row r="12634" spans="3:4">
      <c r="C12634">
        <v>12633</v>
      </c>
      <c r="D12634">
        <f>IF('Dobór mocy zestawu'!$E$6&gt;=Arkusz2!C12634,"CPV 15",0)</f>
        <v>0</v>
      </c>
    </row>
    <row r="12635" spans="3:4">
      <c r="C12635">
        <v>12634</v>
      </c>
      <c r="D12635">
        <f>IF('Dobór mocy zestawu'!$E$6&gt;=Arkusz2!C12635,"CPV 15",0)</f>
        <v>0</v>
      </c>
    </row>
    <row r="12636" spans="3:4">
      <c r="C12636">
        <v>12635</v>
      </c>
      <c r="D12636">
        <f>IF('Dobór mocy zestawu'!$E$6&gt;=Arkusz2!C12636,"CPV 15",0)</f>
        <v>0</v>
      </c>
    </row>
    <row r="12637" spans="3:4">
      <c r="C12637">
        <v>12636</v>
      </c>
      <c r="D12637">
        <f>IF('Dobór mocy zestawu'!$E$6&gt;=Arkusz2!C12637,"CPV 15",0)</f>
        <v>0</v>
      </c>
    </row>
    <row r="12638" spans="3:4">
      <c r="C12638">
        <v>12637</v>
      </c>
      <c r="D12638">
        <f>IF('Dobór mocy zestawu'!$E$6&gt;=Arkusz2!C12638,"CPV 15",0)</f>
        <v>0</v>
      </c>
    </row>
    <row r="12639" spans="3:4">
      <c r="C12639">
        <v>12638</v>
      </c>
      <c r="D12639">
        <f>IF('Dobór mocy zestawu'!$E$6&gt;=Arkusz2!C12639,"CPV 15",0)</f>
        <v>0</v>
      </c>
    </row>
    <row r="12640" spans="3:4">
      <c r="C12640">
        <v>12639</v>
      </c>
      <c r="D12640">
        <f>IF('Dobór mocy zestawu'!$E$6&gt;=Arkusz2!C12640,"CPV 15",0)</f>
        <v>0</v>
      </c>
    </row>
    <row r="12641" spans="3:4">
      <c r="C12641">
        <v>12640</v>
      </c>
      <c r="D12641">
        <f>IF('Dobór mocy zestawu'!$E$6&gt;=Arkusz2!C12641,"CPV 15",0)</f>
        <v>0</v>
      </c>
    </row>
    <row r="12642" spans="3:4">
      <c r="C12642">
        <v>12641</v>
      </c>
      <c r="D12642">
        <f>IF('Dobór mocy zestawu'!$E$6&gt;=Arkusz2!C12642,"CPV 15",0)</f>
        <v>0</v>
      </c>
    </row>
    <row r="12643" spans="3:4">
      <c r="C12643">
        <v>12642</v>
      </c>
      <c r="D12643">
        <f>IF('Dobór mocy zestawu'!$E$6&gt;=Arkusz2!C12643,"CPV 15",0)</f>
        <v>0</v>
      </c>
    </row>
    <row r="12644" spans="3:4">
      <c r="C12644">
        <v>12643</v>
      </c>
      <c r="D12644">
        <f>IF('Dobór mocy zestawu'!$E$6&gt;=Arkusz2!C12644,"CPV 15",0)</f>
        <v>0</v>
      </c>
    </row>
    <row r="12645" spans="3:4">
      <c r="C12645">
        <v>12644</v>
      </c>
      <c r="D12645">
        <f>IF('Dobór mocy zestawu'!$E$6&gt;=Arkusz2!C12645,"CPV 15",0)</f>
        <v>0</v>
      </c>
    </row>
    <row r="12646" spans="3:4">
      <c r="C12646">
        <v>12645</v>
      </c>
      <c r="D12646">
        <f>IF('Dobór mocy zestawu'!$E$6&gt;=Arkusz2!C12646,"CPV 15",0)</f>
        <v>0</v>
      </c>
    </row>
    <row r="12647" spans="3:4">
      <c r="C12647">
        <v>12646</v>
      </c>
      <c r="D12647">
        <f>IF('Dobór mocy zestawu'!$E$6&gt;=Arkusz2!C12647,"CPV 15",0)</f>
        <v>0</v>
      </c>
    </row>
    <row r="12648" spans="3:4">
      <c r="C12648">
        <v>12647</v>
      </c>
      <c r="D12648">
        <f>IF('Dobór mocy zestawu'!$E$6&gt;=Arkusz2!C12648,"CPV 15",0)</f>
        <v>0</v>
      </c>
    </row>
    <row r="12649" spans="3:4">
      <c r="C12649">
        <v>12648</v>
      </c>
      <c r="D12649">
        <f>IF('Dobór mocy zestawu'!$E$6&gt;=Arkusz2!C12649,"CPV 15",0)</f>
        <v>0</v>
      </c>
    </row>
    <row r="12650" spans="3:4">
      <c r="C12650">
        <v>12649</v>
      </c>
      <c r="D12650">
        <f>IF('Dobór mocy zestawu'!$E$6&gt;=Arkusz2!C12650,"CPV 15",0)</f>
        <v>0</v>
      </c>
    </row>
    <row r="12651" spans="3:4">
      <c r="C12651">
        <v>12650</v>
      </c>
      <c r="D12651">
        <f>IF('Dobór mocy zestawu'!$E$6&gt;=Arkusz2!C12651,"CPV 15",0)</f>
        <v>0</v>
      </c>
    </row>
    <row r="12652" spans="3:4">
      <c r="C12652">
        <v>12651</v>
      </c>
      <c r="D12652">
        <f>IF('Dobór mocy zestawu'!$E$6&gt;=Arkusz2!C12652,"CPV 15",0)</f>
        <v>0</v>
      </c>
    </row>
    <row r="12653" spans="3:4">
      <c r="C12653">
        <v>12652</v>
      </c>
      <c r="D12653">
        <f>IF('Dobór mocy zestawu'!$E$6&gt;=Arkusz2!C12653,"CPV 15",0)</f>
        <v>0</v>
      </c>
    </row>
    <row r="12654" spans="3:4">
      <c r="C12654">
        <v>12653</v>
      </c>
      <c r="D12654">
        <f>IF('Dobór mocy zestawu'!$E$6&gt;=Arkusz2!C12654,"CPV 15",0)</f>
        <v>0</v>
      </c>
    </row>
    <row r="12655" spans="3:4">
      <c r="C12655">
        <v>12654</v>
      </c>
      <c r="D12655">
        <f>IF('Dobór mocy zestawu'!$E$6&gt;=Arkusz2!C12655,"CPV 15",0)</f>
        <v>0</v>
      </c>
    </row>
    <row r="12656" spans="3:4">
      <c r="C12656">
        <v>12655</v>
      </c>
      <c r="D12656">
        <f>IF('Dobór mocy zestawu'!$E$6&gt;=Arkusz2!C12656,"CPV 15",0)</f>
        <v>0</v>
      </c>
    </row>
    <row r="12657" spans="3:4">
      <c r="C12657">
        <v>12656</v>
      </c>
      <c r="D12657">
        <f>IF('Dobór mocy zestawu'!$E$6&gt;=Arkusz2!C12657,"CPV 15",0)</f>
        <v>0</v>
      </c>
    </row>
    <row r="12658" spans="3:4">
      <c r="C12658">
        <v>12657</v>
      </c>
      <c r="D12658">
        <f>IF('Dobór mocy zestawu'!$E$6&gt;=Arkusz2!C12658,"CPV 15",0)</f>
        <v>0</v>
      </c>
    </row>
    <row r="12659" spans="3:4">
      <c r="C12659">
        <v>12658</v>
      </c>
      <c r="D12659">
        <f>IF('Dobór mocy zestawu'!$E$6&gt;=Arkusz2!C12659,"CPV 15",0)</f>
        <v>0</v>
      </c>
    </row>
    <row r="12660" spans="3:4">
      <c r="C12660">
        <v>12659</v>
      </c>
      <c r="D12660">
        <f>IF('Dobór mocy zestawu'!$E$6&gt;=Arkusz2!C12660,"CPV 15",0)</f>
        <v>0</v>
      </c>
    </row>
    <row r="12661" spans="3:4">
      <c r="C12661">
        <v>12660</v>
      </c>
      <c r="D12661">
        <f>IF('Dobór mocy zestawu'!$E$6&gt;=Arkusz2!C12661,"CPV 15",0)</f>
        <v>0</v>
      </c>
    </row>
    <row r="12662" spans="3:4">
      <c r="C12662">
        <v>12661</v>
      </c>
      <c r="D12662">
        <f>IF('Dobór mocy zestawu'!$E$6&gt;=Arkusz2!C12662,"CPV 15",0)</f>
        <v>0</v>
      </c>
    </row>
    <row r="12663" spans="3:4">
      <c r="C12663">
        <v>12662</v>
      </c>
      <c r="D12663">
        <f>IF('Dobór mocy zestawu'!$E$6&gt;=Arkusz2!C12663,"CPV 15",0)</f>
        <v>0</v>
      </c>
    </row>
    <row r="12664" spans="3:4">
      <c r="C12664">
        <v>12663</v>
      </c>
      <c r="D12664">
        <f>IF('Dobór mocy zestawu'!$E$6&gt;=Arkusz2!C12664,"CPV 15",0)</f>
        <v>0</v>
      </c>
    </row>
    <row r="12665" spans="3:4">
      <c r="C12665">
        <v>12664</v>
      </c>
      <c r="D12665">
        <f>IF('Dobór mocy zestawu'!$E$6&gt;=Arkusz2!C12665,"CPV 15",0)</f>
        <v>0</v>
      </c>
    </row>
    <row r="12666" spans="3:4">
      <c r="C12666">
        <v>12665</v>
      </c>
      <c r="D12666">
        <f>IF('Dobór mocy zestawu'!$E$6&gt;=Arkusz2!C12666,"CPV 15",0)</f>
        <v>0</v>
      </c>
    </row>
    <row r="12667" spans="3:4">
      <c r="C12667">
        <v>12666</v>
      </c>
      <c r="D12667">
        <f>IF('Dobór mocy zestawu'!$E$6&gt;=Arkusz2!C12667,"CPV 15",0)</f>
        <v>0</v>
      </c>
    </row>
    <row r="12668" spans="3:4">
      <c r="C12668">
        <v>12667</v>
      </c>
      <c r="D12668">
        <f>IF('Dobór mocy zestawu'!$E$6&gt;=Arkusz2!C12668,"CPV 15",0)</f>
        <v>0</v>
      </c>
    </row>
    <row r="12669" spans="3:4">
      <c r="C12669">
        <v>12668</v>
      </c>
      <c r="D12669">
        <f>IF('Dobór mocy zestawu'!$E$6&gt;=Arkusz2!C12669,"CPV 15",0)</f>
        <v>0</v>
      </c>
    </row>
    <row r="12670" spans="3:4">
      <c r="C12670">
        <v>12669</v>
      </c>
      <c r="D12670">
        <f>IF('Dobór mocy zestawu'!$E$6&gt;=Arkusz2!C12670,"CPV 15",0)</f>
        <v>0</v>
      </c>
    </row>
    <row r="12671" spans="3:4">
      <c r="C12671">
        <v>12670</v>
      </c>
      <c r="D12671">
        <f>IF('Dobór mocy zestawu'!$E$6&gt;=Arkusz2!C12671,"CPV 15",0)</f>
        <v>0</v>
      </c>
    </row>
    <row r="12672" spans="3:4">
      <c r="C12672">
        <v>12671</v>
      </c>
      <c r="D12672">
        <f>IF('Dobór mocy zestawu'!$E$6&gt;=Arkusz2!C12672,"CPV 15",0)</f>
        <v>0</v>
      </c>
    </row>
    <row r="12673" spans="3:4">
      <c r="C12673">
        <v>12672</v>
      </c>
      <c r="D12673">
        <f>IF('Dobór mocy zestawu'!$E$6&gt;=Arkusz2!C12673,"CPV 15",0)</f>
        <v>0</v>
      </c>
    </row>
    <row r="12674" spans="3:4">
      <c r="C12674">
        <v>12673</v>
      </c>
      <c r="D12674">
        <f>IF('Dobór mocy zestawu'!$E$6&gt;=Arkusz2!C12674,"CPV 15",0)</f>
        <v>0</v>
      </c>
    </row>
    <row r="12675" spans="3:4">
      <c r="C12675">
        <v>12674</v>
      </c>
      <c r="D12675">
        <f>IF('Dobór mocy zestawu'!$E$6&gt;=Arkusz2!C12675,"CPV 15",0)</f>
        <v>0</v>
      </c>
    </row>
    <row r="12676" spans="3:4">
      <c r="C12676">
        <v>12675</v>
      </c>
      <c r="D12676">
        <f>IF('Dobór mocy zestawu'!$E$6&gt;=Arkusz2!C12676,"CPV 15",0)</f>
        <v>0</v>
      </c>
    </row>
    <row r="12677" spans="3:4">
      <c r="C12677">
        <v>12676</v>
      </c>
      <c r="D12677">
        <f>IF('Dobór mocy zestawu'!$E$6&gt;=Arkusz2!C12677,"CPV 15",0)</f>
        <v>0</v>
      </c>
    </row>
    <row r="12678" spans="3:4">
      <c r="C12678">
        <v>12677</v>
      </c>
      <c r="D12678">
        <f>IF('Dobór mocy zestawu'!$E$6&gt;=Arkusz2!C12678,"CPV 15",0)</f>
        <v>0</v>
      </c>
    </row>
    <row r="12679" spans="3:4">
      <c r="C12679">
        <v>12678</v>
      </c>
      <c r="D12679">
        <f>IF('Dobór mocy zestawu'!$E$6&gt;=Arkusz2!C12679,"CPV 15",0)</f>
        <v>0</v>
      </c>
    </row>
    <row r="12680" spans="3:4">
      <c r="C12680">
        <v>12679</v>
      </c>
      <c r="D12680">
        <f>IF('Dobór mocy zestawu'!$E$6&gt;=Arkusz2!C12680,"CPV 15",0)</f>
        <v>0</v>
      </c>
    </row>
    <row r="12681" spans="3:4">
      <c r="C12681">
        <v>12680</v>
      </c>
      <c r="D12681">
        <f>IF('Dobór mocy zestawu'!$E$6&gt;=Arkusz2!C12681,"CPV 15",0)</f>
        <v>0</v>
      </c>
    </row>
    <row r="12682" spans="3:4">
      <c r="C12682">
        <v>12681</v>
      </c>
      <c r="D12682">
        <f>IF('Dobór mocy zestawu'!$E$6&gt;=Arkusz2!C12682,"CPV 15",0)</f>
        <v>0</v>
      </c>
    </row>
    <row r="12683" spans="3:4">
      <c r="C12683">
        <v>12682</v>
      </c>
      <c r="D12683">
        <f>IF('Dobór mocy zestawu'!$E$6&gt;=Arkusz2!C12683,"CPV 15",0)</f>
        <v>0</v>
      </c>
    </row>
    <row r="12684" spans="3:4">
      <c r="C12684">
        <v>12683</v>
      </c>
      <c r="D12684">
        <f>IF('Dobór mocy zestawu'!$E$6&gt;=Arkusz2!C12684,"CPV 15",0)</f>
        <v>0</v>
      </c>
    </row>
    <row r="12685" spans="3:4">
      <c r="C12685">
        <v>12684</v>
      </c>
      <c r="D12685">
        <f>IF('Dobór mocy zestawu'!$E$6&gt;=Arkusz2!C12685,"CPV 15",0)</f>
        <v>0</v>
      </c>
    </row>
    <row r="12686" spans="3:4">
      <c r="C12686">
        <v>12685</v>
      </c>
      <c r="D12686">
        <f>IF('Dobór mocy zestawu'!$E$6&gt;=Arkusz2!C12686,"CPV 15",0)</f>
        <v>0</v>
      </c>
    </row>
    <row r="12687" spans="3:4">
      <c r="C12687">
        <v>12686</v>
      </c>
      <c r="D12687">
        <f>IF('Dobór mocy zestawu'!$E$6&gt;=Arkusz2!C12687,"CPV 15",0)</f>
        <v>0</v>
      </c>
    </row>
    <row r="12688" spans="3:4">
      <c r="C12688">
        <v>12687</v>
      </c>
      <c r="D12688">
        <f>IF('Dobór mocy zestawu'!$E$6&gt;=Arkusz2!C12688,"CPV 15",0)</f>
        <v>0</v>
      </c>
    </row>
    <row r="12689" spans="3:4">
      <c r="C12689">
        <v>12688</v>
      </c>
      <c r="D12689">
        <f>IF('Dobór mocy zestawu'!$E$6&gt;=Arkusz2!C12689,"CPV 15",0)</f>
        <v>0</v>
      </c>
    </row>
    <row r="12690" spans="3:4">
      <c r="C12690">
        <v>12689</v>
      </c>
      <c r="D12690">
        <f>IF('Dobór mocy zestawu'!$E$6&gt;=Arkusz2!C12690,"CPV 15",0)</f>
        <v>0</v>
      </c>
    </row>
    <row r="12691" spans="3:4">
      <c r="C12691">
        <v>12690</v>
      </c>
      <c r="D12691">
        <f>IF('Dobór mocy zestawu'!$E$6&gt;=Arkusz2!C12691,"CPV 15",0)</f>
        <v>0</v>
      </c>
    </row>
    <row r="12692" spans="3:4">
      <c r="C12692">
        <v>12691</v>
      </c>
      <c r="D12692">
        <f>IF('Dobór mocy zestawu'!$E$6&gt;=Arkusz2!C12692,"CPV 15",0)</f>
        <v>0</v>
      </c>
    </row>
    <row r="12693" spans="3:4">
      <c r="C12693">
        <v>12692</v>
      </c>
      <c r="D12693">
        <f>IF('Dobór mocy zestawu'!$E$6&gt;=Arkusz2!C12693,"CPV 15",0)</f>
        <v>0</v>
      </c>
    </row>
    <row r="12694" spans="3:4">
      <c r="C12694">
        <v>12693</v>
      </c>
      <c r="D12694">
        <f>IF('Dobór mocy zestawu'!$E$6&gt;=Arkusz2!C12694,"CPV 15",0)</f>
        <v>0</v>
      </c>
    </row>
    <row r="12695" spans="3:4">
      <c r="C12695">
        <v>12694</v>
      </c>
      <c r="D12695">
        <f>IF('Dobór mocy zestawu'!$E$6&gt;=Arkusz2!C12695,"CPV 15",0)</f>
        <v>0</v>
      </c>
    </row>
    <row r="12696" spans="3:4">
      <c r="C12696">
        <v>12695</v>
      </c>
      <c r="D12696">
        <f>IF('Dobór mocy zestawu'!$E$6&gt;=Arkusz2!C12696,"CPV 15",0)</f>
        <v>0</v>
      </c>
    </row>
    <row r="12697" spans="3:4">
      <c r="C12697">
        <v>12696</v>
      </c>
      <c r="D12697">
        <f>IF('Dobór mocy zestawu'!$E$6&gt;=Arkusz2!C12697,"CPV 15",0)</f>
        <v>0</v>
      </c>
    </row>
    <row r="12698" spans="3:4">
      <c r="C12698">
        <v>12697</v>
      </c>
      <c r="D12698">
        <f>IF('Dobór mocy zestawu'!$E$6&gt;=Arkusz2!C12698,"CPV 15",0)</f>
        <v>0</v>
      </c>
    </row>
    <row r="12699" spans="3:4">
      <c r="C12699">
        <v>12698</v>
      </c>
      <c r="D12699">
        <f>IF('Dobór mocy zestawu'!$E$6&gt;=Arkusz2!C12699,"CPV 15",0)</f>
        <v>0</v>
      </c>
    </row>
    <row r="12700" spans="3:4">
      <c r="C12700">
        <v>12699</v>
      </c>
      <c r="D12700">
        <f>IF('Dobór mocy zestawu'!$E$6&gt;=Arkusz2!C12700,"CPV 15",0)</f>
        <v>0</v>
      </c>
    </row>
    <row r="12701" spans="3:4">
      <c r="C12701">
        <v>12700</v>
      </c>
      <c r="D12701">
        <f>IF('Dobór mocy zestawu'!$E$6&gt;=Arkusz2!C12701,"CPV 15",0)</f>
        <v>0</v>
      </c>
    </row>
    <row r="12702" spans="3:4">
      <c r="C12702">
        <v>12701</v>
      </c>
      <c r="D12702">
        <f>IF('Dobór mocy zestawu'!$E$6&gt;=Arkusz2!C12702,"CPV 15",0)</f>
        <v>0</v>
      </c>
    </row>
    <row r="12703" spans="3:4">
      <c r="C12703">
        <v>12702</v>
      </c>
      <c r="D12703">
        <f>IF('Dobór mocy zestawu'!$E$6&gt;=Arkusz2!C12703,"CPV 15",0)</f>
        <v>0</v>
      </c>
    </row>
    <row r="12704" spans="3:4">
      <c r="C12704">
        <v>12703</v>
      </c>
      <c r="D12704">
        <f>IF('Dobór mocy zestawu'!$E$6&gt;=Arkusz2!C12704,"CPV 15",0)</f>
        <v>0</v>
      </c>
    </row>
    <row r="12705" spans="3:4">
      <c r="C12705">
        <v>12704</v>
      </c>
      <c r="D12705">
        <f>IF('Dobór mocy zestawu'!$E$6&gt;=Arkusz2!C12705,"CPV 15",0)</f>
        <v>0</v>
      </c>
    </row>
    <row r="12706" spans="3:4">
      <c r="C12706">
        <v>12705</v>
      </c>
      <c r="D12706">
        <f>IF('Dobór mocy zestawu'!$E$6&gt;=Arkusz2!C12706,"CPV 15",0)</f>
        <v>0</v>
      </c>
    </row>
    <row r="12707" spans="3:4">
      <c r="C12707">
        <v>12706</v>
      </c>
      <c r="D12707">
        <f>IF('Dobór mocy zestawu'!$E$6&gt;=Arkusz2!C12707,"CPV 15",0)</f>
        <v>0</v>
      </c>
    </row>
    <row r="12708" spans="3:4">
      <c r="C12708">
        <v>12707</v>
      </c>
      <c r="D12708">
        <f>IF('Dobór mocy zestawu'!$E$6&gt;=Arkusz2!C12708,"CPV 15",0)</f>
        <v>0</v>
      </c>
    </row>
    <row r="12709" spans="3:4">
      <c r="C12709">
        <v>12708</v>
      </c>
      <c r="D12709">
        <f>IF('Dobór mocy zestawu'!$E$6&gt;=Arkusz2!C12709,"CPV 15",0)</f>
        <v>0</v>
      </c>
    </row>
    <row r="12710" spans="3:4">
      <c r="C12710">
        <v>12709</v>
      </c>
      <c r="D12710">
        <f>IF('Dobór mocy zestawu'!$E$6&gt;=Arkusz2!C12710,"CPV 15",0)</f>
        <v>0</v>
      </c>
    </row>
    <row r="12711" spans="3:4">
      <c r="C12711">
        <v>12710</v>
      </c>
      <c r="D12711">
        <f>IF('Dobór mocy zestawu'!$E$6&gt;=Arkusz2!C12711,"CPV 15",0)</f>
        <v>0</v>
      </c>
    </row>
    <row r="12712" spans="3:4">
      <c r="C12712">
        <v>12711</v>
      </c>
      <c r="D12712">
        <f>IF('Dobór mocy zestawu'!$E$6&gt;=Arkusz2!C12712,"CPV 15",0)</f>
        <v>0</v>
      </c>
    </row>
    <row r="12713" spans="3:4">
      <c r="C12713">
        <v>12712</v>
      </c>
      <c r="D12713">
        <f>IF('Dobór mocy zestawu'!$E$6&gt;=Arkusz2!C12713,"CPV 15",0)</f>
        <v>0</v>
      </c>
    </row>
    <row r="12714" spans="3:4">
      <c r="C12714">
        <v>12713</v>
      </c>
      <c r="D12714">
        <f>IF('Dobór mocy zestawu'!$E$6&gt;=Arkusz2!C12714,"CPV 15",0)</f>
        <v>0</v>
      </c>
    </row>
    <row r="12715" spans="3:4">
      <c r="C12715">
        <v>12714</v>
      </c>
      <c r="D12715">
        <f>IF('Dobór mocy zestawu'!$E$6&gt;=Arkusz2!C12715,"CPV 15",0)</f>
        <v>0</v>
      </c>
    </row>
    <row r="12716" spans="3:4">
      <c r="C12716">
        <v>12715</v>
      </c>
      <c r="D12716">
        <f>IF('Dobór mocy zestawu'!$E$6&gt;=Arkusz2!C12716,"CPV 15",0)</f>
        <v>0</v>
      </c>
    </row>
    <row r="12717" spans="3:4">
      <c r="C12717">
        <v>12716</v>
      </c>
      <c r="D12717">
        <f>IF('Dobór mocy zestawu'!$E$6&gt;=Arkusz2!C12717,"CPV 15",0)</f>
        <v>0</v>
      </c>
    </row>
    <row r="12718" spans="3:4">
      <c r="C12718">
        <v>12717</v>
      </c>
      <c r="D12718">
        <f>IF('Dobór mocy zestawu'!$E$6&gt;=Arkusz2!C12718,"CPV 15",0)</f>
        <v>0</v>
      </c>
    </row>
    <row r="12719" spans="3:4">
      <c r="C12719">
        <v>12718</v>
      </c>
      <c r="D12719">
        <f>IF('Dobór mocy zestawu'!$E$6&gt;=Arkusz2!C12719,"CPV 15",0)</f>
        <v>0</v>
      </c>
    </row>
    <row r="12720" spans="3:4">
      <c r="C12720">
        <v>12719</v>
      </c>
      <c r="D12720">
        <f>IF('Dobór mocy zestawu'!$E$6&gt;=Arkusz2!C12720,"CPV 15",0)</f>
        <v>0</v>
      </c>
    </row>
    <row r="12721" spans="3:4">
      <c r="C12721">
        <v>12720</v>
      </c>
      <c r="D12721">
        <f>IF('Dobór mocy zestawu'!$E$6&gt;=Arkusz2!C12721,"CPV 15",0)</f>
        <v>0</v>
      </c>
    </row>
    <row r="12722" spans="3:4">
      <c r="C12722">
        <v>12721</v>
      </c>
      <c r="D12722">
        <f>IF('Dobór mocy zestawu'!$E$6&gt;=Arkusz2!C12722,"CPV 15",0)</f>
        <v>0</v>
      </c>
    </row>
    <row r="12723" spans="3:4">
      <c r="C12723">
        <v>12722</v>
      </c>
      <c r="D12723">
        <f>IF('Dobór mocy zestawu'!$E$6&gt;=Arkusz2!C12723,"CPV 15",0)</f>
        <v>0</v>
      </c>
    </row>
    <row r="12724" spans="3:4">
      <c r="C12724">
        <v>12723</v>
      </c>
      <c r="D12724">
        <f>IF('Dobór mocy zestawu'!$E$6&gt;=Arkusz2!C12724,"CPV 15",0)</f>
        <v>0</v>
      </c>
    </row>
    <row r="12725" spans="3:4">
      <c r="C12725">
        <v>12724</v>
      </c>
      <c r="D12725">
        <f>IF('Dobór mocy zestawu'!$E$6&gt;=Arkusz2!C12725,"CPV 15",0)</f>
        <v>0</v>
      </c>
    </row>
    <row r="12726" spans="3:4">
      <c r="C12726">
        <v>12725</v>
      </c>
      <c r="D12726">
        <f>IF('Dobór mocy zestawu'!$E$6&gt;=Arkusz2!C12726,"CPV 15",0)</f>
        <v>0</v>
      </c>
    </row>
    <row r="12727" spans="3:4">
      <c r="C12727">
        <v>12726</v>
      </c>
      <c r="D12727">
        <f>IF('Dobór mocy zestawu'!$E$6&gt;=Arkusz2!C12727,"CPV 15",0)</f>
        <v>0</v>
      </c>
    </row>
    <row r="12728" spans="3:4">
      <c r="C12728">
        <v>12727</v>
      </c>
      <c r="D12728">
        <f>IF('Dobór mocy zestawu'!$E$6&gt;=Arkusz2!C12728,"CPV 15",0)</f>
        <v>0</v>
      </c>
    </row>
    <row r="12729" spans="3:4">
      <c r="C12729">
        <v>12728</v>
      </c>
      <c r="D12729">
        <f>IF('Dobór mocy zestawu'!$E$6&gt;=Arkusz2!C12729,"CPV 15",0)</f>
        <v>0</v>
      </c>
    </row>
    <row r="12730" spans="3:4">
      <c r="C12730">
        <v>12729</v>
      </c>
      <c r="D12730">
        <f>IF('Dobór mocy zestawu'!$E$6&gt;=Arkusz2!C12730,"CPV 15",0)</f>
        <v>0</v>
      </c>
    </row>
    <row r="12731" spans="3:4">
      <c r="C12731">
        <v>12730</v>
      </c>
      <c r="D12731">
        <f>IF('Dobór mocy zestawu'!$E$6&gt;=Arkusz2!C12731,"CPV 15",0)</f>
        <v>0</v>
      </c>
    </row>
    <row r="12732" spans="3:4">
      <c r="C12732">
        <v>12731</v>
      </c>
      <c r="D12732">
        <f>IF('Dobór mocy zestawu'!$E$6&gt;=Arkusz2!C12732,"CPV 15",0)</f>
        <v>0</v>
      </c>
    </row>
    <row r="12733" spans="3:4">
      <c r="C12733">
        <v>12732</v>
      </c>
      <c r="D12733">
        <f>IF('Dobór mocy zestawu'!$E$6&gt;=Arkusz2!C12733,"CPV 15",0)</f>
        <v>0</v>
      </c>
    </row>
    <row r="12734" spans="3:4">
      <c r="C12734">
        <v>12733</v>
      </c>
      <c r="D12734">
        <f>IF('Dobór mocy zestawu'!$E$6&gt;=Arkusz2!C12734,"CPV 15",0)</f>
        <v>0</v>
      </c>
    </row>
    <row r="12735" spans="3:4">
      <c r="C12735">
        <v>12734</v>
      </c>
      <c r="D12735">
        <f>IF('Dobór mocy zestawu'!$E$6&gt;=Arkusz2!C12735,"CPV 15",0)</f>
        <v>0</v>
      </c>
    </row>
    <row r="12736" spans="3:4">
      <c r="C12736">
        <v>12735</v>
      </c>
      <c r="D12736">
        <f>IF('Dobór mocy zestawu'!$E$6&gt;=Arkusz2!C12736,"CPV 15",0)</f>
        <v>0</v>
      </c>
    </row>
    <row r="12737" spans="3:4">
      <c r="C12737">
        <v>12736</v>
      </c>
      <c r="D12737">
        <f>IF('Dobór mocy zestawu'!$E$6&gt;=Arkusz2!C12737,"CPV 15",0)</f>
        <v>0</v>
      </c>
    </row>
    <row r="12738" spans="3:4">
      <c r="C12738">
        <v>12737</v>
      </c>
      <c r="D12738">
        <f>IF('Dobór mocy zestawu'!$E$6&gt;=Arkusz2!C12738,"CPV 15",0)</f>
        <v>0</v>
      </c>
    </row>
    <row r="12739" spans="3:4">
      <c r="C12739">
        <v>12738</v>
      </c>
      <c r="D12739">
        <f>IF('Dobór mocy zestawu'!$E$6&gt;=Arkusz2!C12739,"CPV 15",0)</f>
        <v>0</v>
      </c>
    </row>
    <row r="12740" spans="3:4">
      <c r="C12740">
        <v>12739</v>
      </c>
      <c r="D12740">
        <f>IF('Dobór mocy zestawu'!$E$6&gt;=Arkusz2!C12740,"CPV 15",0)</f>
        <v>0</v>
      </c>
    </row>
    <row r="12741" spans="3:4">
      <c r="C12741">
        <v>12740</v>
      </c>
      <c r="D12741">
        <f>IF('Dobór mocy zestawu'!$E$6&gt;=Arkusz2!C12741,"CPV 15",0)</f>
        <v>0</v>
      </c>
    </row>
    <row r="12742" spans="3:4">
      <c r="C12742">
        <v>12741</v>
      </c>
      <c r="D12742">
        <f>IF('Dobór mocy zestawu'!$E$6&gt;=Arkusz2!C12742,"CPV 15",0)</f>
        <v>0</v>
      </c>
    </row>
    <row r="12743" spans="3:4">
      <c r="C12743">
        <v>12742</v>
      </c>
      <c r="D12743">
        <f>IF('Dobór mocy zestawu'!$E$6&gt;=Arkusz2!C12743,"CPV 15",0)</f>
        <v>0</v>
      </c>
    </row>
    <row r="12744" spans="3:4">
      <c r="C12744">
        <v>12743</v>
      </c>
      <c r="D12744">
        <f>IF('Dobór mocy zestawu'!$E$6&gt;=Arkusz2!C12744,"CPV 15",0)</f>
        <v>0</v>
      </c>
    </row>
    <row r="12745" spans="3:4">
      <c r="C12745">
        <v>12744</v>
      </c>
      <c r="D12745">
        <f>IF('Dobór mocy zestawu'!$E$6&gt;=Arkusz2!C12745,"CPV 15",0)</f>
        <v>0</v>
      </c>
    </row>
    <row r="12746" spans="3:4">
      <c r="C12746">
        <v>12745</v>
      </c>
      <c r="D12746">
        <f>IF('Dobór mocy zestawu'!$E$6&gt;=Arkusz2!C12746,"CPV 15",0)</f>
        <v>0</v>
      </c>
    </row>
    <row r="12747" spans="3:4">
      <c r="C12747">
        <v>12746</v>
      </c>
      <c r="D12747">
        <f>IF('Dobór mocy zestawu'!$E$6&gt;=Arkusz2!C12747,"CPV 15",0)</f>
        <v>0</v>
      </c>
    </row>
    <row r="12748" spans="3:4">
      <c r="C12748">
        <v>12747</v>
      </c>
      <c r="D12748">
        <f>IF('Dobór mocy zestawu'!$E$6&gt;=Arkusz2!C12748,"CPV 15",0)</f>
        <v>0</v>
      </c>
    </row>
    <row r="12749" spans="3:4">
      <c r="C12749">
        <v>12748</v>
      </c>
      <c r="D12749">
        <f>IF('Dobór mocy zestawu'!$E$6&gt;=Arkusz2!C12749,"CPV 15",0)</f>
        <v>0</v>
      </c>
    </row>
    <row r="12750" spans="3:4">
      <c r="C12750">
        <v>12749</v>
      </c>
      <c r="D12750">
        <f>IF('Dobór mocy zestawu'!$E$6&gt;=Arkusz2!C12750,"CPV 15",0)</f>
        <v>0</v>
      </c>
    </row>
    <row r="12751" spans="3:4">
      <c r="C12751">
        <v>12750</v>
      </c>
      <c r="D12751">
        <f>IF('Dobór mocy zestawu'!$E$6&gt;=Arkusz2!C12751,"CPV 15",0)</f>
        <v>0</v>
      </c>
    </row>
    <row r="12752" spans="3:4">
      <c r="C12752">
        <v>12751</v>
      </c>
      <c r="D12752">
        <f>IF('Dobór mocy zestawu'!$E$6&gt;=Arkusz2!C12752,"CPV 15",0)</f>
        <v>0</v>
      </c>
    </row>
    <row r="12753" spans="3:4">
      <c r="C12753">
        <v>12752</v>
      </c>
      <c r="D12753">
        <f>IF('Dobór mocy zestawu'!$E$6&gt;=Arkusz2!C12753,"CPV 15",0)</f>
        <v>0</v>
      </c>
    </row>
    <row r="12754" spans="3:4">
      <c r="C12754">
        <v>12753</v>
      </c>
      <c r="D12754">
        <f>IF('Dobór mocy zestawu'!$E$6&gt;=Arkusz2!C12754,"CPV 15",0)</f>
        <v>0</v>
      </c>
    </row>
    <row r="12755" spans="3:4">
      <c r="C12755">
        <v>12754</v>
      </c>
      <c r="D12755">
        <f>IF('Dobór mocy zestawu'!$E$6&gt;=Arkusz2!C12755,"CPV 15",0)</f>
        <v>0</v>
      </c>
    </row>
    <row r="12756" spans="3:4">
      <c r="C12756">
        <v>12755</v>
      </c>
      <c r="D12756">
        <f>IF('Dobór mocy zestawu'!$E$6&gt;=Arkusz2!C12756,"CPV 15",0)</f>
        <v>0</v>
      </c>
    </row>
    <row r="12757" spans="3:4">
      <c r="C12757">
        <v>12756</v>
      </c>
      <c r="D12757">
        <f>IF('Dobór mocy zestawu'!$E$6&gt;=Arkusz2!C12757,"CPV 15",0)</f>
        <v>0</v>
      </c>
    </row>
    <row r="12758" spans="3:4">
      <c r="C12758">
        <v>12757</v>
      </c>
      <c r="D12758">
        <f>IF('Dobór mocy zestawu'!$E$6&gt;=Arkusz2!C12758,"CPV 15",0)</f>
        <v>0</v>
      </c>
    </row>
    <row r="12759" spans="3:4">
      <c r="C12759">
        <v>12758</v>
      </c>
      <c r="D12759">
        <f>IF('Dobór mocy zestawu'!$E$6&gt;=Arkusz2!C12759,"CPV 15",0)</f>
        <v>0</v>
      </c>
    </row>
    <row r="12760" spans="3:4">
      <c r="C12760">
        <v>12759</v>
      </c>
      <c r="D12760">
        <f>IF('Dobór mocy zestawu'!$E$6&gt;=Arkusz2!C12760,"CPV 15",0)</f>
        <v>0</v>
      </c>
    </row>
    <row r="12761" spans="3:4">
      <c r="C12761">
        <v>12760</v>
      </c>
      <c r="D12761">
        <f>IF('Dobór mocy zestawu'!$E$6&gt;=Arkusz2!C12761,"CPV 15",0)</f>
        <v>0</v>
      </c>
    </row>
    <row r="12762" spans="3:4">
      <c r="C12762">
        <v>12761</v>
      </c>
      <c r="D12762">
        <f>IF('Dobór mocy zestawu'!$E$6&gt;=Arkusz2!C12762,"CPV 15",0)</f>
        <v>0</v>
      </c>
    </row>
    <row r="12763" spans="3:4">
      <c r="C12763">
        <v>12762</v>
      </c>
      <c r="D12763">
        <f>IF('Dobór mocy zestawu'!$E$6&gt;=Arkusz2!C12763,"CPV 15",0)</f>
        <v>0</v>
      </c>
    </row>
    <row r="12764" spans="3:4">
      <c r="C12764">
        <v>12763</v>
      </c>
      <c r="D12764">
        <f>IF('Dobór mocy zestawu'!$E$6&gt;=Arkusz2!C12764,"CPV 15",0)</f>
        <v>0</v>
      </c>
    </row>
    <row r="12765" spans="3:4">
      <c r="C12765">
        <v>12764</v>
      </c>
      <c r="D12765">
        <f>IF('Dobór mocy zestawu'!$E$6&gt;=Arkusz2!C12765,"CPV 15",0)</f>
        <v>0</v>
      </c>
    </row>
    <row r="12766" spans="3:4">
      <c r="C12766">
        <v>12765</v>
      </c>
      <c r="D12766">
        <f>IF('Dobór mocy zestawu'!$E$6&gt;=Arkusz2!C12766,"CPV 15",0)</f>
        <v>0</v>
      </c>
    </row>
    <row r="12767" spans="3:4">
      <c r="C12767">
        <v>12766</v>
      </c>
      <c r="D12767">
        <f>IF('Dobór mocy zestawu'!$E$6&gt;=Arkusz2!C12767,"CPV 15",0)</f>
        <v>0</v>
      </c>
    </row>
    <row r="12768" spans="3:4">
      <c r="C12768">
        <v>12767</v>
      </c>
      <c r="D12768">
        <f>IF('Dobór mocy zestawu'!$E$6&gt;=Arkusz2!C12768,"CPV 15",0)</f>
        <v>0</v>
      </c>
    </row>
    <row r="12769" spans="3:4">
      <c r="C12769">
        <v>12768</v>
      </c>
      <c r="D12769">
        <f>IF('Dobór mocy zestawu'!$E$6&gt;=Arkusz2!C12769,"CPV 15",0)</f>
        <v>0</v>
      </c>
    </row>
    <row r="12770" spans="3:4">
      <c r="C12770">
        <v>12769</v>
      </c>
      <c r="D12770">
        <f>IF('Dobór mocy zestawu'!$E$6&gt;=Arkusz2!C12770,"CPV 15",0)</f>
        <v>0</v>
      </c>
    </row>
    <row r="12771" spans="3:4">
      <c r="C12771">
        <v>12770</v>
      </c>
      <c r="D12771">
        <f>IF('Dobór mocy zestawu'!$E$6&gt;=Arkusz2!C12771,"CPV 15",0)</f>
        <v>0</v>
      </c>
    </row>
    <row r="12772" spans="3:4">
      <c r="C12772">
        <v>12771</v>
      </c>
      <c r="D12772">
        <f>IF('Dobór mocy zestawu'!$E$6&gt;=Arkusz2!C12772,"CPV 15",0)</f>
        <v>0</v>
      </c>
    </row>
    <row r="12773" spans="3:4">
      <c r="C12773">
        <v>12772</v>
      </c>
      <c r="D12773">
        <f>IF('Dobór mocy zestawu'!$E$6&gt;=Arkusz2!C12773,"CPV 15",0)</f>
        <v>0</v>
      </c>
    </row>
    <row r="12774" spans="3:4">
      <c r="C12774">
        <v>12773</v>
      </c>
      <c r="D12774">
        <f>IF('Dobór mocy zestawu'!$E$6&gt;=Arkusz2!C12774,"CPV 15",0)</f>
        <v>0</v>
      </c>
    </row>
    <row r="12775" spans="3:4">
      <c r="C12775">
        <v>12774</v>
      </c>
      <c r="D12775">
        <f>IF('Dobór mocy zestawu'!$E$6&gt;=Arkusz2!C12775,"CPV 15",0)</f>
        <v>0</v>
      </c>
    </row>
    <row r="12776" spans="3:4">
      <c r="C12776">
        <v>12775</v>
      </c>
      <c r="D12776">
        <f>IF('Dobór mocy zestawu'!$E$6&gt;=Arkusz2!C12776,"CPV 15",0)</f>
        <v>0</v>
      </c>
    </row>
    <row r="12777" spans="3:4">
      <c r="C12777">
        <v>12776</v>
      </c>
      <c r="D12777">
        <f>IF('Dobór mocy zestawu'!$E$6&gt;=Arkusz2!C12777,"CPV 15",0)</f>
        <v>0</v>
      </c>
    </row>
    <row r="12778" spans="3:4">
      <c r="C12778">
        <v>12777</v>
      </c>
      <c r="D12778">
        <f>IF('Dobór mocy zestawu'!$E$6&gt;=Arkusz2!C12778,"CPV 15",0)</f>
        <v>0</v>
      </c>
    </row>
    <row r="12779" spans="3:4">
      <c r="C12779">
        <v>12778</v>
      </c>
      <c r="D12779">
        <f>IF('Dobór mocy zestawu'!$E$6&gt;=Arkusz2!C12779,"CPV 15",0)</f>
        <v>0</v>
      </c>
    </row>
    <row r="12780" spans="3:4">
      <c r="C12780">
        <v>12779</v>
      </c>
      <c r="D12780">
        <f>IF('Dobór mocy zestawu'!$E$6&gt;=Arkusz2!C12780,"CPV 15",0)</f>
        <v>0</v>
      </c>
    </row>
    <row r="12781" spans="3:4">
      <c r="C12781">
        <v>12780</v>
      </c>
      <c r="D12781">
        <f>IF('Dobór mocy zestawu'!$E$6&gt;=Arkusz2!C12781,"CPV 15",0)</f>
        <v>0</v>
      </c>
    </row>
    <row r="12782" spans="3:4">
      <c r="C12782">
        <v>12781</v>
      </c>
      <c r="D12782">
        <f>IF('Dobór mocy zestawu'!$E$6&gt;=Arkusz2!C12782,"CPV 15",0)</f>
        <v>0</v>
      </c>
    </row>
    <row r="12783" spans="3:4">
      <c r="C12783">
        <v>12782</v>
      </c>
      <c r="D12783">
        <f>IF('Dobór mocy zestawu'!$E$6&gt;=Arkusz2!C12783,"CPV 15",0)</f>
        <v>0</v>
      </c>
    </row>
    <row r="12784" spans="3:4">
      <c r="C12784">
        <v>12783</v>
      </c>
      <c r="D12784">
        <f>IF('Dobór mocy zestawu'!$E$6&gt;=Arkusz2!C12784,"CPV 15",0)</f>
        <v>0</v>
      </c>
    </row>
    <row r="12785" spans="3:4">
      <c r="C12785">
        <v>12784</v>
      </c>
      <c r="D12785">
        <f>IF('Dobór mocy zestawu'!$E$6&gt;=Arkusz2!C12785,"CPV 15",0)</f>
        <v>0</v>
      </c>
    </row>
    <row r="12786" spans="3:4">
      <c r="C12786">
        <v>12785</v>
      </c>
      <c r="D12786">
        <f>IF('Dobór mocy zestawu'!$E$6&gt;=Arkusz2!C12786,"CPV 15",0)</f>
        <v>0</v>
      </c>
    </row>
    <row r="12787" spans="3:4">
      <c r="C12787">
        <v>12786</v>
      </c>
      <c r="D12787">
        <f>IF('Dobór mocy zestawu'!$E$6&gt;=Arkusz2!C12787,"CPV 15",0)</f>
        <v>0</v>
      </c>
    </row>
    <row r="12788" spans="3:4">
      <c r="C12788">
        <v>12787</v>
      </c>
      <c r="D12788">
        <f>IF('Dobór mocy zestawu'!$E$6&gt;=Arkusz2!C12788,"CPV 15",0)</f>
        <v>0</v>
      </c>
    </row>
    <row r="12789" spans="3:4">
      <c r="C12789">
        <v>12788</v>
      </c>
      <c r="D12789">
        <f>IF('Dobór mocy zestawu'!$E$6&gt;=Arkusz2!C12789,"CPV 15",0)</f>
        <v>0</v>
      </c>
    </row>
    <row r="12790" spans="3:4">
      <c r="C12790">
        <v>12789</v>
      </c>
      <c r="D12790">
        <f>IF('Dobór mocy zestawu'!$E$6&gt;=Arkusz2!C12790,"CPV 15",0)</f>
        <v>0</v>
      </c>
    </row>
    <row r="12791" spans="3:4">
      <c r="C12791">
        <v>12790</v>
      </c>
      <c r="D12791">
        <f>IF('Dobór mocy zestawu'!$E$6&gt;=Arkusz2!C12791,"CPV 15",0)</f>
        <v>0</v>
      </c>
    </row>
    <row r="12792" spans="3:4">
      <c r="C12792">
        <v>12791</v>
      </c>
      <c r="D12792">
        <f>IF('Dobór mocy zestawu'!$E$6&gt;=Arkusz2!C12792,"CPV 15",0)</f>
        <v>0</v>
      </c>
    </row>
    <row r="12793" spans="3:4">
      <c r="C12793">
        <v>12792</v>
      </c>
      <c r="D12793">
        <f>IF('Dobór mocy zestawu'!$E$6&gt;=Arkusz2!C12793,"CPV 15",0)</f>
        <v>0</v>
      </c>
    </row>
    <row r="12794" spans="3:4">
      <c r="C12794">
        <v>12793</v>
      </c>
      <c r="D12794">
        <f>IF('Dobór mocy zestawu'!$E$6&gt;=Arkusz2!C12794,"CPV 15",0)</f>
        <v>0</v>
      </c>
    </row>
    <row r="12795" spans="3:4">
      <c r="C12795">
        <v>12794</v>
      </c>
      <c r="D12795">
        <f>IF('Dobór mocy zestawu'!$E$6&gt;=Arkusz2!C12795,"CPV 15",0)</f>
        <v>0</v>
      </c>
    </row>
    <row r="12796" spans="3:4">
      <c r="C12796">
        <v>12795</v>
      </c>
      <c r="D12796">
        <f>IF('Dobór mocy zestawu'!$E$6&gt;=Arkusz2!C12796,"CPV 15",0)</f>
        <v>0</v>
      </c>
    </row>
    <row r="12797" spans="3:4">
      <c r="C12797">
        <v>12796</v>
      </c>
      <c r="D12797">
        <f>IF('Dobór mocy zestawu'!$E$6&gt;=Arkusz2!C12797,"CPV 15",0)</f>
        <v>0</v>
      </c>
    </row>
    <row r="12798" spans="3:4">
      <c r="C12798">
        <v>12797</v>
      </c>
      <c r="D12798">
        <f>IF('Dobór mocy zestawu'!$E$6&gt;=Arkusz2!C12798,"CPV 15",0)</f>
        <v>0</v>
      </c>
    </row>
    <row r="12799" spans="3:4">
      <c r="C12799">
        <v>12798</v>
      </c>
      <c r="D12799">
        <f>IF('Dobór mocy zestawu'!$E$6&gt;=Arkusz2!C12799,"CPV 15",0)</f>
        <v>0</v>
      </c>
    </row>
    <row r="12800" spans="3:4">
      <c r="C12800">
        <v>12799</v>
      </c>
      <c r="D12800">
        <f>IF('Dobór mocy zestawu'!$E$6&gt;=Arkusz2!C12800,"CPV 15",0)</f>
        <v>0</v>
      </c>
    </row>
    <row r="12801" spans="3:4">
      <c r="C12801">
        <v>12800</v>
      </c>
      <c r="D12801">
        <f>IF('Dobór mocy zestawu'!$E$6&gt;=Arkusz2!C12801,"CPV 15",0)</f>
        <v>0</v>
      </c>
    </row>
    <row r="12802" spans="3:4">
      <c r="C12802">
        <v>12801</v>
      </c>
      <c r="D12802">
        <f>IF('Dobór mocy zestawu'!$E$6&gt;=Arkusz2!C12802,"CPV 15",0)</f>
        <v>0</v>
      </c>
    </row>
    <row r="12803" spans="3:4">
      <c r="C12803">
        <v>12802</v>
      </c>
      <c r="D12803">
        <f>IF('Dobór mocy zestawu'!$E$6&gt;=Arkusz2!C12803,"CPV 15",0)</f>
        <v>0</v>
      </c>
    </row>
    <row r="12804" spans="3:4">
      <c r="C12804">
        <v>12803</v>
      </c>
      <c r="D12804">
        <f>IF('Dobór mocy zestawu'!$E$6&gt;=Arkusz2!C12804,"CPV 15",0)</f>
        <v>0</v>
      </c>
    </row>
    <row r="12805" spans="3:4">
      <c r="C12805">
        <v>12804</v>
      </c>
      <c r="D12805">
        <f>IF('Dobór mocy zestawu'!$E$6&gt;=Arkusz2!C12805,"CPV 15",0)</f>
        <v>0</v>
      </c>
    </row>
    <row r="12806" spans="3:4">
      <c r="C12806">
        <v>12805</v>
      </c>
      <c r="D12806">
        <f>IF('Dobór mocy zestawu'!$E$6&gt;=Arkusz2!C12806,"CPV 15",0)</f>
        <v>0</v>
      </c>
    </row>
    <row r="12807" spans="3:4">
      <c r="C12807">
        <v>12806</v>
      </c>
      <c r="D12807">
        <f>IF('Dobór mocy zestawu'!$E$6&gt;=Arkusz2!C12807,"CPV 15",0)</f>
        <v>0</v>
      </c>
    </row>
    <row r="12808" spans="3:4">
      <c r="C12808">
        <v>12807</v>
      </c>
      <c r="D12808">
        <f>IF('Dobór mocy zestawu'!$E$6&gt;=Arkusz2!C12808,"CPV 15",0)</f>
        <v>0</v>
      </c>
    </row>
    <row r="12809" spans="3:4">
      <c r="C12809">
        <v>12808</v>
      </c>
      <c r="D12809">
        <f>IF('Dobór mocy zestawu'!$E$6&gt;=Arkusz2!C12809,"CPV 15",0)</f>
        <v>0</v>
      </c>
    </row>
    <row r="12810" spans="3:4">
      <c r="C12810">
        <v>12809</v>
      </c>
      <c r="D12810">
        <f>IF('Dobór mocy zestawu'!$E$6&gt;=Arkusz2!C12810,"CPV 15",0)</f>
        <v>0</v>
      </c>
    </row>
    <row r="12811" spans="3:4">
      <c r="C12811">
        <v>12810</v>
      </c>
      <c r="D12811">
        <f>IF('Dobór mocy zestawu'!$E$6&gt;=Arkusz2!C12811,"CPV 15",0)</f>
        <v>0</v>
      </c>
    </row>
    <row r="12812" spans="3:4">
      <c r="C12812">
        <v>12811</v>
      </c>
      <c r="D12812">
        <f>IF('Dobór mocy zestawu'!$E$6&gt;=Arkusz2!C12812,"CPV 15",0)</f>
        <v>0</v>
      </c>
    </row>
    <row r="12813" spans="3:4">
      <c r="C12813">
        <v>12812</v>
      </c>
      <c r="D12813">
        <f>IF('Dobór mocy zestawu'!$E$6&gt;=Arkusz2!C12813,"CPV 15",0)</f>
        <v>0</v>
      </c>
    </row>
    <row r="12814" spans="3:4">
      <c r="C12814">
        <v>12813</v>
      </c>
      <c r="D12814">
        <f>IF('Dobór mocy zestawu'!$E$6&gt;=Arkusz2!C12814,"CPV 15",0)</f>
        <v>0</v>
      </c>
    </row>
    <row r="12815" spans="3:4">
      <c r="C12815">
        <v>12814</v>
      </c>
      <c r="D12815">
        <f>IF('Dobór mocy zestawu'!$E$6&gt;=Arkusz2!C12815,"CPV 15",0)</f>
        <v>0</v>
      </c>
    </row>
    <row r="12816" spans="3:4">
      <c r="C12816">
        <v>12815</v>
      </c>
      <c r="D12816">
        <f>IF('Dobór mocy zestawu'!$E$6&gt;=Arkusz2!C12816,"CPV 15",0)</f>
        <v>0</v>
      </c>
    </row>
    <row r="12817" spans="3:4">
      <c r="C12817">
        <v>12816</v>
      </c>
      <c r="D12817">
        <f>IF('Dobór mocy zestawu'!$E$6&gt;=Arkusz2!C12817,"CPV 15",0)</f>
        <v>0</v>
      </c>
    </row>
    <row r="12818" spans="3:4">
      <c r="C12818">
        <v>12817</v>
      </c>
      <c r="D12818">
        <f>IF('Dobór mocy zestawu'!$E$6&gt;=Arkusz2!C12818,"CPV 15",0)</f>
        <v>0</v>
      </c>
    </row>
    <row r="12819" spans="3:4">
      <c r="C12819">
        <v>12818</v>
      </c>
      <c r="D12819">
        <f>IF('Dobór mocy zestawu'!$E$6&gt;=Arkusz2!C12819,"CPV 15",0)</f>
        <v>0</v>
      </c>
    </row>
    <row r="12820" spans="3:4">
      <c r="C12820">
        <v>12819</v>
      </c>
      <c r="D12820">
        <f>IF('Dobór mocy zestawu'!$E$6&gt;=Arkusz2!C12820,"CPV 15",0)</f>
        <v>0</v>
      </c>
    </row>
    <row r="12821" spans="3:4">
      <c r="C12821">
        <v>12820</v>
      </c>
      <c r="D12821">
        <f>IF('Dobór mocy zestawu'!$E$6&gt;=Arkusz2!C12821,"CPV 15",0)</f>
        <v>0</v>
      </c>
    </row>
    <row r="12822" spans="3:4">
      <c r="C12822">
        <v>12821</v>
      </c>
      <c r="D12822">
        <f>IF('Dobór mocy zestawu'!$E$6&gt;=Arkusz2!C12822,"CPV 15",0)</f>
        <v>0</v>
      </c>
    </row>
    <row r="12823" spans="3:4">
      <c r="C12823">
        <v>12822</v>
      </c>
      <c r="D12823">
        <f>IF('Dobór mocy zestawu'!$E$6&gt;=Arkusz2!C12823,"CPV 15",0)</f>
        <v>0</v>
      </c>
    </row>
    <row r="12824" spans="3:4">
      <c r="C12824">
        <v>12823</v>
      </c>
      <c r="D12824">
        <f>IF('Dobór mocy zestawu'!$E$6&gt;=Arkusz2!C12824,"CPV 15",0)</f>
        <v>0</v>
      </c>
    </row>
    <row r="12825" spans="3:4">
      <c r="C12825">
        <v>12824</v>
      </c>
      <c r="D12825">
        <f>IF('Dobór mocy zestawu'!$E$6&gt;=Arkusz2!C12825,"CPV 15",0)</f>
        <v>0</v>
      </c>
    </row>
    <row r="12826" spans="3:4">
      <c r="C12826">
        <v>12825</v>
      </c>
      <c r="D12826">
        <f>IF('Dobór mocy zestawu'!$E$6&gt;=Arkusz2!C12826,"CPV 15",0)</f>
        <v>0</v>
      </c>
    </row>
    <row r="12827" spans="3:4">
      <c r="C12827">
        <v>12826</v>
      </c>
      <c r="D12827">
        <f>IF('Dobór mocy zestawu'!$E$6&gt;=Arkusz2!C12827,"CPV 15",0)</f>
        <v>0</v>
      </c>
    </row>
    <row r="12828" spans="3:4">
      <c r="C12828">
        <v>12827</v>
      </c>
      <c r="D12828">
        <f>IF('Dobór mocy zestawu'!$E$6&gt;=Arkusz2!C12828,"CPV 15",0)</f>
        <v>0</v>
      </c>
    </row>
    <row r="12829" spans="3:4">
      <c r="C12829">
        <v>12828</v>
      </c>
      <c r="D12829">
        <f>IF('Dobór mocy zestawu'!$E$6&gt;=Arkusz2!C12829,"CPV 15",0)</f>
        <v>0</v>
      </c>
    </row>
    <row r="12830" spans="3:4">
      <c r="C12830">
        <v>12829</v>
      </c>
      <c r="D12830">
        <f>IF('Dobór mocy zestawu'!$E$6&gt;=Arkusz2!C12830,"CPV 15",0)</f>
        <v>0</v>
      </c>
    </row>
    <row r="12831" spans="3:4">
      <c r="C12831">
        <v>12830</v>
      </c>
      <c r="D12831">
        <f>IF('Dobór mocy zestawu'!$E$6&gt;=Arkusz2!C12831,"CPV 15",0)</f>
        <v>0</v>
      </c>
    </row>
    <row r="12832" spans="3:4">
      <c r="C12832">
        <v>12831</v>
      </c>
      <c r="D12832">
        <f>IF('Dobór mocy zestawu'!$E$6&gt;=Arkusz2!C12832,"CPV 15",0)</f>
        <v>0</v>
      </c>
    </row>
    <row r="12833" spans="3:4">
      <c r="C12833">
        <v>12832</v>
      </c>
      <c r="D12833">
        <f>IF('Dobór mocy zestawu'!$E$6&gt;=Arkusz2!C12833,"CPV 15",0)</f>
        <v>0</v>
      </c>
    </row>
    <row r="12834" spans="3:4">
      <c r="C12834">
        <v>12833</v>
      </c>
      <c r="D12834">
        <f>IF('Dobór mocy zestawu'!$E$6&gt;=Arkusz2!C12834,"CPV 15",0)</f>
        <v>0</v>
      </c>
    </row>
    <row r="12835" spans="3:4">
      <c r="C12835">
        <v>12834</v>
      </c>
      <c r="D12835">
        <f>IF('Dobór mocy zestawu'!$E$6&gt;=Arkusz2!C12835,"CPV 15",0)</f>
        <v>0</v>
      </c>
    </row>
    <row r="12836" spans="3:4">
      <c r="C12836">
        <v>12835</v>
      </c>
      <c r="D12836">
        <f>IF('Dobór mocy zestawu'!$E$6&gt;=Arkusz2!C12836,"CPV 15",0)</f>
        <v>0</v>
      </c>
    </row>
    <row r="12837" spans="3:4">
      <c r="C12837">
        <v>12836</v>
      </c>
      <c r="D12837">
        <f>IF('Dobór mocy zestawu'!$E$6&gt;=Arkusz2!C12837,"CPV 15",0)</f>
        <v>0</v>
      </c>
    </row>
    <row r="12838" spans="3:4">
      <c r="C12838">
        <v>12837</v>
      </c>
      <c r="D12838">
        <f>IF('Dobór mocy zestawu'!$E$6&gt;=Arkusz2!C12838,"CPV 15",0)</f>
        <v>0</v>
      </c>
    </row>
    <row r="12839" spans="3:4">
      <c r="C12839">
        <v>12838</v>
      </c>
      <c r="D12839">
        <f>IF('Dobór mocy zestawu'!$E$6&gt;=Arkusz2!C12839,"CPV 15",0)</f>
        <v>0</v>
      </c>
    </row>
    <row r="12840" spans="3:4">
      <c r="C12840">
        <v>12839</v>
      </c>
      <c r="D12840">
        <f>IF('Dobór mocy zestawu'!$E$6&gt;=Arkusz2!C12840,"CPV 15",0)</f>
        <v>0</v>
      </c>
    </row>
    <row r="12841" spans="3:4">
      <c r="C12841">
        <v>12840</v>
      </c>
      <c r="D12841">
        <f>IF('Dobór mocy zestawu'!$E$6&gt;=Arkusz2!C12841,"CPV 15",0)</f>
        <v>0</v>
      </c>
    </row>
    <row r="12842" spans="3:4">
      <c r="C12842">
        <v>12841</v>
      </c>
      <c r="D12842">
        <f>IF('Dobór mocy zestawu'!$E$6&gt;=Arkusz2!C12842,"CPV 15",0)</f>
        <v>0</v>
      </c>
    </row>
    <row r="12843" spans="3:4">
      <c r="C12843">
        <v>12842</v>
      </c>
      <c r="D12843">
        <f>IF('Dobór mocy zestawu'!$E$6&gt;=Arkusz2!C12843,"CPV 15",0)</f>
        <v>0</v>
      </c>
    </row>
    <row r="12844" spans="3:4">
      <c r="C12844">
        <v>12843</v>
      </c>
      <c r="D12844">
        <f>IF('Dobór mocy zestawu'!$E$6&gt;=Arkusz2!C12844,"CPV 15",0)</f>
        <v>0</v>
      </c>
    </row>
    <row r="12845" spans="3:4">
      <c r="C12845">
        <v>12844</v>
      </c>
      <c r="D12845">
        <f>IF('Dobór mocy zestawu'!$E$6&gt;=Arkusz2!C12845,"CPV 15",0)</f>
        <v>0</v>
      </c>
    </row>
    <row r="12846" spans="3:4">
      <c r="C12846">
        <v>12845</v>
      </c>
      <c r="D12846">
        <f>IF('Dobór mocy zestawu'!$E$6&gt;=Arkusz2!C12846,"CPV 15",0)</f>
        <v>0</v>
      </c>
    </row>
    <row r="12847" spans="3:4">
      <c r="C12847">
        <v>12846</v>
      </c>
      <c r="D12847">
        <f>IF('Dobór mocy zestawu'!$E$6&gt;=Arkusz2!C12847,"CPV 15",0)</f>
        <v>0</v>
      </c>
    </row>
    <row r="12848" spans="3:4">
      <c r="C12848">
        <v>12847</v>
      </c>
      <c r="D12848">
        <f>IF('Dobór mocy zestawu'!$E$6&gt;=Arkusz2!C12848,"CPV 15",0)</f>
        <v>0</v>
      </c>
    </row>
    <row r="12849" spans="3:4">
      <c r="C12849">
        <v>12848</v>
      </c>
      <c r="D12849">
        <f>IF('Dobór mocy zestawu'!$E$6&gt;=Arkusz2!C12849,"CPV 15",0)</f>
        <v>0</v>
      </c>
    </row>
    <row r="12850" spans="3:4">
      <c r="C12850">
        <v>12849</v>
      </c>
      <c r="D12850">
        <f>IF('Dobór mocy zestawu'!$E$6&gt;=Arkusz2!C12850,"CPV 15",0)</f>
        <v>0</v>
      </c>
    </row>
    <row r="12851" spans="3:4">
      <c r="C12851">
        <v>12850</v>
      </c>
      <c r="D12851">
        <f>IF('Dobór mocy zestawu'!$E$6&gt;=Arkusz2!C12851,"CPV 15",0)</f>
        <v>0</v>
      </c>
    </row>
    <row r="12852" spans="3:4">
      <c r="C12852">
        <v>12851</v>
      </c>
      <c r="D12852">
        <f>IF('Dobór mocy zestawu'!$E$6&gt;=Arkusz2!C12852,"CPV 15",0)</f>
        <v>0</v>
      </c>
    </row>
    <row r="12853" spans="3:4">
      <c r="C12853">
        <v>12852</v>
      </c>
      <c r="D12853">
        <f>IF('Dobór mocy zestawu'!$E$6&gt;=Arkusz2!C12853,"CPV 15",0)</f>
        <v>0</v>
      </c>
    </row>
    <row r="12854" spans="3:4">
      <c r="C12854">
        <v>12853</v>
      </c>
      <c r="D12854">
        <f>IF('Dobór mocy zestawu'!$E$6&gt;=Arkusz2!C12854,"CPV 15",0)</f>
        <v>0</v>
      </c>
    </row>
    <row r="12855" spans="3:4">
      <c r="C12855">
        <v>12854</v>
      </c>
      <c r="D12855">
        <f>IF('Dobór mocy zestawu'!$E$6&gt;=Arkusz2!C12855,"CPV 15",0)</f>
        <v>0</v>
      </c>
    </row>
    <row r="12856" spans="3:4">
      <c r="C12856">
        <v>12855</v>
      </c>
      <c r="D12856">
        <f>IF('Dobór mocy zestawu'!$E$6&gt;=Arkusz2!C12856,"CPV 15",0)</f>
        <v>0</v>
      </c>
    </row>
    <row r="12857" spans="3:4">
      <c r="C12857">
        <v>12856</v>
      </c>
      <c r="D12857">
        <f>IF('Dobór mocy zestawu'!$E$6&gt;=Arkusz2!C12857,"CPV 15",0)</f>
        <v>0</v>
      </c>
    </row>
    <row r="12858" spans="3:4">
      <c r="C12858">
        <v>12857</v>
      </c>
      <c r="D12858">
        <f>IF('Dobór mocy zestawu'!$E$6&gt;=Arkusz2!C12858,"CPV 15",0)</f>
        <v>0</v>
      </c>
    </row>
    <row r="12859" spans="3:4">
      <c r="C12859">
        <v>12858</v>
      </c>
      <c r="D12859">
        <f>IF('Dobór mocy zestawu'!$E$6&gt;=Arkusz2!C12859,"CPV 15",0)</f>
        <v>0</v>
      </c>
    </row>
    <row r="12860" spans="3:4">
      <c r="C12860">
        <v>12859</v>
      </c>
      <c r="D12860">
        <f>IF('Dobór mocy zestawu'!$E$6&gt;=Arkusz2!C12860,"CPV 15",0)</f>
        <v>0</v>
      </c>
    </row>
    <row r="12861" spans="3:4">
      <c r="C12861">
        <v>12860</v>
      </c>
      <c r="D12861">
        <f>IF('Dobór mocy zestawu'!$E$6&gt;=Arkusz2!C12861,"CPV 15",0)</f>
        <v>0</v>
      </c>
    </row>
    <row r="12862" spans="3:4">
      <c r="C12862">
        <v>12861</v>
      </c>
      <c r="D12862">
        <f>IF('Dobór mocy zestawu'!$E$6&gt;=Arkusz2!C12862,"CPV 15",0)</f>
        <v>0</v>
      </c>
    </row>
    <row r="12863" spans="3:4">
      <c r="C12863">
        <v>12862</v>
      </c>
      <c r="D12863">
        <f>IF('Dobór mocy zestawu'!$E$6&gt;=Arkusz2!C12863,"CPV 15",0)</f>
        <v>0</v>
      </c>
    </row>
    <row r="12864" spans="3:4">
      <c r="C12864">
        <v>12863</v>
      </c>
      <c r="D12864">
        <f>IF('Dobór mocy zestawu'!$E$6&gt;=Arkusz2!C12864,"CPV 15",0)</f>
        <v>0</v>
      </c>
    </row>
    <row r="12865" spans="3:4">
      <c r="C12865">
        <v>12864</v>
      </c>
      <c r="D12865">
        <f>IF('Dobór mocy zestawu'!$E$6&gt;=Arkusz2!C12865,"CPV 15",0)</f>
        <v>0</v>
      </c>
    </row>
    <row r="12866" spans="3:4">
      <c r="C12866">
        <v>12865</v>
      </c>
      <c r="D12866">
        <f>IF('Dobór mocy zestawu'!$E$6&gt;=Arkusz2!C12866,"CPV 15",0)</f>
        <v>0</v>
      </c>
    </row>
    <row r="12867" spans="3:4">
      <c r="C12867">
        <v>12866</v>
      </c>
      <c r="D12867">
        <f>IF('Dobór mocy zestawu'!$E$6&gt;=Arkusz2!C12867,"CPV 15",0)</f>
        <v>0</v>
      </c>
    </row>
    <row r="12868" spans="3:4">
      <c r="C12868">
        <v>12867</v>
      </c>
      <c r="D12868">
        <f>IF('Dobór mocy zestawu'!$E$6&gt;=Arkusz2!C12868,"CPV 15",0)</f>
        <v>0</v>
      </c>
    </row>
    <row r="12869" spans="3:4">
      <c r="C12869">
        <v>12868</v>
      </c>
      <c r="D12869">
        <f>IF('Dobór mocy zestawu'!$E$6&gt;=Arkusz2!C12869,"CPV 15",0)</f>
        <v>0</v>
      </c>
    </row>
    <row r="12870" spans="3:4">
      <c r="C12870">
        <v>12869</v>
      </c>
      <c r="D12870">
        <f>IF('Dobór mocy zestawu'!$E$6&gt;=Arkusz2!C12870,"CPV 15",0)</f>
        <v>0</v>
      </c>
    </row>
    <row r="12871" spans="3:4">
      <c r="C12871">
        <v>12870</v>
      </c>
      <c r="D12871">
        <f>IF('Dobór mocy zestawu'!$E$6&gt;=Arkusz2!C12871,"CPV 15",0)</f>
        <v>0</v>
      </c>
    </row>
    <row r="12872" spans="3:4">
      <c r="C12872">
        <v>12871</v>
      </c>
      <c r="D12872">
        <f>IF('Dobór mocy zestawu'!$E$6&gt;=Arkusz2!C12872,"CPV 15",0)</f>
        <v>0</v>
      </c>
    </row>
    <row r="12873" spans="3:4">
      <c r="C12873">
        <v>12872</v>
      </c>
      <c r="D12873">
        <f>IF('Dobór mocy zestawu'!$E$6&gt;=Arkusz2!C12873,"CPV 15",0)</f>
        <v>0</v>
      </c>
    </row>
    <row r="12874" spans="3:4">
      <c r="C12874">
        <v>12873</v>
      </c>
      <c r="D12874">
        <f>IF('Dobór mocy zestawu'!$E$6&gt;=Arkusz2!C12874,"CPV 15",0)</f>
        <v>0</v>
      </c>
    </row>
    <row r="12875" spans="3:4">
      <c r="C12875">
        <v>12874</v>
      </c>
      <c r="D12875">
        <f>IF('Dobór mocy zestawu'!$E$6&gt;=Arkusz2!C12875,"CPV 15",0)</f>
        <v>0</v>
      </c>
    </row>
    <row r="12876" spans="3:4">
      <c r="C12876">
        <v>12875</v>
      </c>
      <c r="D12876">
        <f>IF('Dobór mocy zestawu'!$E$6&gt;=Arkusz2!C12876,"CPV 15",0)</f>
        <v>0</v>
      </c>
    </row>
    <row r="12877" spans="3:4">
      <c r="C12877">
        <v>12876</v>
      </c>
      <c r="D12877">
        <f>IF('Dobór mocy zestawu'!$E$6&gt;=Arkusz2!C12877,"CPV 15",0)</f>
        <v>0</v>
      </c>
    </row>
    <row r="12878" spans="3:4">
      <c r="C12878">
        <v>12877</v>
      </c>
      <c r="D12878">
        <f>IF('Dobór mocy zestawu'!$E$6&gt;=Arkusz2!C12878,"CPV 15",0)</f>
        <v>0</v>
      </c>
    </row>
    <row r="12879" spans="3:4">
      <c r="C12879">
        <v>12878</v>
      </c>
      <c r="D12879">
        <f>IF('Dobór mocy zestawu'!$E$6&gt;=Arkusz2!C12879,"CPV 15",0)</f>
        <v>0</v>
      </c>
    </row>
    <row r="12880" spans="3:4">
      <c r="C12880">
        <v>12879</v>
      </c>
      <c r="D12880">
        <f>IF('Dobór mocy zestawu'!$E$6&gt;=Arkusz2!C12880,"CPV 15",0)</f>
        <v>0</v>
      </c>
    </row>
    <row r="12881" spans="3:4">
      <c r="C12881">
        <v>12880</v>
      </c>
      <c r="D12881">
        <f>IF('Dobór mocy zestawu'!$E$6&gt;=Arkusz2!C12881,"CPV 15",0)</f>
        <v>0</v>
      </c>
    </row>
    <row r="12882" spans="3:4">
      <c r="C12882">
        <v>12881</v>
      </c>
      <c r="D12882">
        <f>IF('Dobór mocy zestawu'!$E$6&gt;=Arkusz2!C12882,"CPV 15",0)</f>
        <v>0</v>
      </c>
    </row>
    <row r="12883" spans="3:4">
      <c r="C12883">
        <v>12882</v>
      </c>
      <c r="D12883">
        <f>IF('Dobór mocy zestawu'!$E$6&gt;=Arkusz2!C12883,"CPV 15",0)</f>
        <v>0</v>
      </c>
    </row>
    <row r="12884" spans="3:4">
      <c r="C12884">
        <v>12883</v>
      </c>
      <c r="D12884">
        <f>IF('Dobór mocy zestawu'!$E$6&gt;=Arkusz2!C12884,"CPV 15",0)</f>
        <v>0</v>
      </c>
    </row>
    <row r="12885" spans="3:4">
      <c r="C12885">
        <v>12884</v>
      </c>
      <c r="D12885">
        <f>IF('Dobór mocy zestawu'!$E$6&gt;=Arkusz2!C12885,"CPV 15",0)</f>
        <v>0</v>
      </c>
    </row>
    <row r="12886" spans="3:4">
      <c r="C12886">
        <v>12885</v>
      </c>
      <c r="D12886">
        <f>IF('Dobór mocy zestawu'!$E$6&gt;=Arkusz2!C12886,"CPV 15",0)</f>
        <v>0</v>
      </c>
    </row>
    <row r="12887" spans="3:4">
      <c r="C12887">
        <v>12886</v>
      </c>
      <c r="D12887">
        <f>IF('Dobór mocy zestawu'!$E$6&gt;=Arkusz2!C12887,"CPV 15",0)</f>
        <v>0</v>
      </c>
    </row>
    <row r="12888" spans="3:4">
      <c r="C12888">
        <v>12887</v>
      </c>
      <c r="D12888">
        <f>IF('Dobór mocy zestawu'!$E$6&gt;=Arkusz2!C12888,"CPV 15",0)</f>
        <v>0</v>
      </c>
    </row>
    <row r="12889" spans="3:4">
      <c r="C12889">
        <v>12888</v>
      </c>
      <c r="D12889">
        <f>IF('Dobór mocy zestawu'!$E$6&gt;=Arkusz2!C12889,"CPV 15",0)</f>
        <v>0</v>
      </c>
    </row>
    <row r="12890" spans="3:4">
      <c r="C12890">
        <v>12889</v>
      </c>
      <c r="D12890">
        <f>IF('Dobór mocy zestawu'!$E$6&gt;=Arkusz2!C12890,"CPV 15",0)</f>
        <v>0</v>
      </c>
    </row>
    <row r="12891" spans="3:4">
      <c r="C12891">
        <v>12890</v>
      </c>
      <c r="D12891">
        <f>IF('Dobór mocy zestawu'!$E$6&gt;=Arkusz2!C12891,"CPV 15",0)</f>
        <v>0</v>
      </c>
    </row>
    <row r="12892" spans="3:4">
      <c r="C12892">
        <v>12891</v>
      </c>
      <c r="D12892">
        <f>IF('Dobór mocy zestawu'!$E$6&gt;=Arkusz2!C12892,"CPV 15",0)</f>
        <v>0</v>
      </c>
    </row>
    <row r="12893" spans="3:4">
      <c r="C12893">
        <v>12892</v>
      </c>
      <c r="D12893">
        <f>IF('Dobór mocy zestawu'!$E$6&gt;=Arkusz2!C12893,"CPV 15",0)</f>
        <v>0</v>
      </c>
    </row>
    <row r="12894" spans="3:4">
      <c r="C12894">
        <v>12893</v>
      </c>
      <c r="D12894">
        <f>IF('Dobór mocy zestawu'!$E$6&gt;=Arkusz2!C12894,"CPV 15",0)</f>
        <v>0</v>
      </c>
    </row>
    <row r="12895" spans="3:4">
      <c r="C12895">
        <v>12894</v>
      </c>
      <c r="D12895">
        <f>IF('Dobór mocy zestawu'!$E$6&gt;=Arkusz2!C12895,"CPV 15",0)</f>
        <v>0</v>
      </c>
    </row>
    <row r="12896" spans="3:4">
      <c r="C12896">
        <v>12895</v>
      </c>
      <c r="D12896">
        <f>IF('Dobór mocy zestawu'!$E$6&gt;=Arkusz2!C12896,"CPV 15",0)</f>
        <v>0</v>
      </c>
    </row>
    <row r="12897" spans="3:4">
      <c r="C12897">
        <v>12896</v>
      </c>
      <c r="D12897">
        <f>IF('Dobór mocy zestawu'!$E$6&gt;=Arkusz2!C12897,"CPV 15",0)</f>
        <v>0</v>
      </c>
    </row>
    <row r="12898" spans="3:4">
      <c r="C12898">
        <v>12897</v>
      </c>
      <c r="D12898">
        <f>IF('Dobór mocy zestawu'!$E$6&gt;=Arkusz2!C12898,"CPV 15",0)</f>
        <v>0</v>
      </c>
    </row>
    <row r="12899" spans="3:4">
      <c r="C12899">
        <v>12898</v>
      </c>
      <c r="D12899">
        <f>IF('Dobór mocy zestawu'!$E$6&gt;=Arkusz2!C12899,"CPV 15",0)</f>
        <v>0</v>
      </c>
    </row>
    <row r="12900" spans="3:4">
      <c r="C12900">
        <v>12899</v>
      </c>
      <c r="D12900">
        <f>IF('Dobór mocy zestawu'!$E$6&gt;=Arkusz2!C12900,"CPV 15",0)</f>
        <v>0</v>
      </c>
    </row>
    <row r="12901" spans="3:4">
      <c r="C12901">
        <v>12900</v>
      </c>
      <c r="D12901">
        <f>IF('Dobór mocy zestawu'!$E$6&gt;=Arkusz2!C12901,"CPV 15",0)</f>
        <v>0</v>
      </c>
    </row>
    <row r="12902" spans="3:4">
      <c r="C12902">
        <v>12901</v>
      </c>
      <c r="D12902">
        <f>IF('Dobór mocy zestawu'!$E$6&gt;=Arkusz2!C12902,"CPV 15",0)</f>
        <v>0</v>
      </c>
    </row>
    <row r="12903" spans="3:4">
      <c r="C12903">
        <v>12902</v>
      </c>
      <c r="D12903">
        <f>IF('Dobór mocy zestawu'!$E$6&gt;=Arkusz2!C12903,"CPV 15",0)</f>
        <v>0</v>
      </c>
    </row>
    <row r="12904" spans="3:4">
      <c r="C12904">
        <v>12903</v>
      </c>
      <c r="D12904">
        <f>IF('Dobór mocy zestawu'!$E$6&gt;=Arkusz2!C12904,"CPV 15",0)</f>
        <v>0</v>
      </c>
    </row>
    <row r="12905" spans="3:4">
      <c r="C12905">
        <v>12904</v>
      </c>
      <c r="D12905">
        <f>IF('Dobór mocy zestawu'!$E$6&gt;=Arkusz2!C12905,"CPV 15",0)</f>
        <v>0</v>
      </c>
    </row>
    <row r="12906" spans="3:4">
      <c r="C12906">
        <v>12905</v>
      </c>
      <c r="D12906">
        <f>IF('Dobór mocy zestawu'!$E$6&gt;=Arkusz2!C12906,"CPV 15",0)</f>
        <v>0</v>
      </c>
    </row>
    <row r="12907" spans="3:4">
      <c r="C12907">
        <v>12906</v>
      </c>
      <c r="D12907">
        <f>IF('Dobór mocy zestawu'!$E$6&gt;=Arkusz2!C12907,"CPV 15",0)</f>
        <v>0</v>
      </c>
    </row>
    <row r="12908" spans="3:4">
      <c r="C12908">
        <v>12907</v>
      </c>
      <c r="D12908">
        <f>IF('Dobór mocy zestawu'!$E$6&gt;=Arkusz2!C12908,"CPV 15",0)</f>
        <v>0</v>
      </c>
    </row>
    <row r="12909" spans="3:4">
      <c r="C12909">
        <v>12908</v>
      </c>
      <c r="D12909">
        <f>IF('Dobór mocy zestawu'!$E$6&gt;=Arkusz2!C12909,"CPV 15",0)</f>
        <v>0</v>
      </c>
    </row>
    <row r="12910" spans="3:4">
      <c r="C12910">
        <v>12909</v>
      </c>
      <c r="D12910">
        <f>IF('Dobór mocy zestawu'!$E$6&gt;=Arkusz2!C12910,"CPV 15",0)</f>
        <v>0</v>
      </c>
    </row>
    <row r="12911" spans="3:4">
      <c r="C12911">
        <v>12910</v>
      </c>
      <c r="D12911">
        <f>IF('Dobór mocy zestawu'!$E$6&gt;=Arkusz2!C12911,"CPV 15",0)</f>
        <v>0</v>
      </c>
    </row>
    <row r="12912" spans="3:4">
      <c r="C12912">
        <v>12911</v>
      </c>
      <c r="D12912">
        <f>IF('Dobór mocy zestawu'!$E$6&gt;=Arkusz2!C12912,"CPV 15",0)</f>
        <v>0</v>
      </c>
    </row>
    <row r="12913" spans="3:4">
      <c r="C12913">
        <v>12912</v>
      </c>
      <c r="D12913">
        <f>IF('Dobór mocy zestawu'!$E$6&gt;=Arkusz2!C12913,"CPV 15",0)</f>
        <v>0</v>
      </c>
    </row>
    <row r="12914" spans="3:4">
      <c r="C12914">
        <v>12913</v>
      </c>
      <c r="D12914">
        <f>IF('Dobór mocy zestawu'!$E$6&gt;=Arkusz2!C12914,"CPV 15",0)</f>
        <v>0</v>
      </c>
    </row>
    <row r="12915" spans="3:4">
      <c r="C12915">
        <v>12914</v>
      </c>
      <c r="D12915">
        <f>IF('Dobór mocy zestawu'!$E$6&gt;=Arkusz2!C12915,"CPV 15",0)</f>
        <v>0</v>
      </c>
    </row>
    <row r="12916" spans="3:4">
      <c r="C12916">
        <v>12915</v>
      </c>
      <c r="D12916">
        <f>IF('Dobór mocy zestawu'!$E$6&gt;=Arkusz2!C12916,"CPV 15",0)</f>
        <v>0</v>
      </c>
    </row>
    <row r="12917" spans="3:4">
      <c r="C12917">
        <v>12916</v>
      </c>
      <c r="D12917">
        <f>IF('Dobór mocy zestawu'!$E$6&gt;=Arkusz2!C12917,"CPV 15",0)</f>
        <v>0</v>
      </c>
    </row>
    <row r="12918" spans="3:4">
      <c r="C12918">
        <v>12917</v>
      </c>
      <c r="D12918">
        <f>IF('Dobór mocy zestawu'!$E$6&gt;=Arkusz2!C12918,"CPV 15",0)</f>
        <v>0</v>
      </c>
    </row>
    <row r="12919" spans="3:4">
      <c r="C12919">
        <v>12918</v>
      </c>
      <c r="D12919">
        <f>IF('Dobór mocy zestawu'!$E$6&gt;=Arkusz2!C12919,"CPV 15",0)</f>
        <v>0</v>
      </c>
    </row>
    <row r="12920" spans="3:4">
      <c r="C12920">
        <v>12919</v>
      </c>
      <c r="D12920">
        <f>IF('Dobór mocy zestawu'!$E$6&gt;=Arkusz2!C12920,"CPV 15",0)</f>
        <v>0</v>
      </c>
    </row>
    <row r="12921" spans="3:4">
      <c r="C12921">
        <v>12920</v>
      </c>
      <c r="D12921">
        <f>IF('Dobór mocy zestawu'!$E$6&gt;=Arkusz2!C12921,"CPV 15",0)</f>
        <v>0</v>
      </c>
    </row>
    <row r="12922" spans="3:4">
      <c r="C12922">
        <v>12921</v>
      </c>
      <c r="D12922">
        <f>IF('Dobór mocy zestawu'!$E$6&gt;=Arkusz2!C12922,"CPV 15",0)</f>
        <v>0</v>
      </c>
    </row>
    <row r="12923" spans="3:4">
      <c r="C12923">
        <v>12922</v>
      </c>
      <c r="D12923">
        <f>IF('Dobór mocy zestawu'!$E$6&gt;=Arkusz2!C12923,"CPV 15",0)</f>
        <v>0</v>
      </c>
    </row>
    <row r="12924" spans="3:4">
      <c r="C12924">
        <v>12923</v>
      </c>
      <c r="D12924">
        <f>IF('Dobór mocy zestawu'!$E$6&gt;=Arkusz2!C12924,"CPV 15",0)</f>
        <v>0</v>
      </c>
    </row>
    <row r="12925" spans="3:4">
      <c r="C12925">
        <v>12924</v>
      </c>
      <c r="D12925">
        <f>IF('Dobór mocy zestawu'!$E$6&gt;=Arkusz2!C12925,"CPV 15",0)</f>
        <v>0</v>
      </c>
    </row>
    <row r="12926" spans="3:4">
      <c r="C12926">
        <v>12925</v>
      </c>
      <c r="D12926">
        <f>IF('Dobór mocy zestawu'!$E$6&gt;=Arkusz2!C12926,"CPV 15",0)</f>
        <v>0</v>
      </c>
    </row>
    <row r="12927" spans="3:4">
      <c r="C12927">
        <v>12926</v>
      </c>
      <c r="D12927">
        <f>IF('Dobór mocy zestawu'!$E$6&gt;=Arkusz2!C12927,"CPV 15",0)</f>
        <v>0</v>
      </c>
    </row>
    <row r="12928" spans="3:4">
      <c r="C12928">
        <v>12927</v>
      </c>
      <c r="D12928">
        <f>IF('Dobór mocy zestawu'!$E$6&gt;=Arkusz2!C12928,"CPV 15",0)</f>
        <v>0</v>
      </c>
    </row>
    <row r="12929" spans="3:4">
      <c r="C12929">
        <v>12928</v>
      </c>
      <c r="D12929">
        <f>IF('Dobór mocy zestawu'!$E$6&gt;=Arkusz2!C12929,"CPV 15",0)</f>
        <v>0</v>
      </c>
    </row>
    <row r="12930" spans="3:4">
      <c r="C12930">
        <v>12929</v>
      </c>
      <c r="D12930">
        <f>IF('Dobór mocy zestawu'!$E$6&gt;=Arkusz2!C12930,"CPV 15",0)</f>
        <v>0</v>
      </c>
    </row>
    <row r="12931" spans="3:4">
      <c r="C12931">
        <v>12930</v>
      </c>
      <c r="D12931">
        <f>IF('Dobór mocy zestawu'!$E$6&gt;=Arkusz2!C12931,"CPV 15",0)</f>
        <v>0</v>
      </c>
    </row>
    <row r="12932" spans="3:4">
      <c r="C12932">
        <v>12931</v>
      </c>
      <c r="D12932">
        <f>IF('Dobór mocy zestawu'!$E$6&gt;=Arkusz2!C12932,"CPV 15",0)</f>
        <v>0</v>
      </c>
    </row>
    <row r="12933" spans="3:4">
      <c r="C12933">
        <v>12932</v>
      </c>
      <c r="D12933">
        <f>IF('Dobór mocy zestawu'!$E$6&gt;=Arkusz2!C12933,"CPV 15",0)</f>
        <v>0</v>
      </c>
    </row>
    <row r="12934" spans="3:4">
      <c r="C12934">
        <v>12933</v>
      </c>
      <c r="D12934">
        <f>IF('Dobór mocy zestawu'!$E$6&gt;=Arkusz2!C12934,"CPV 15",0)</f>
        <v>0</v>
      </c>
    </row>
    <row r="12935" spans="3:4">
      <c r="C12935">
        <v>12934</v>
      </c>
      <c r="D12935">
        <f>IF('Dobór mocy zestawu'!$E$6&gt;=Arkusz2!C12935,"CPV 15",0)</f>
        <v>0</v>
      </c>
    </row>
    <row r="12936" spans="3:4">
      <c r="C12936">
        <v>12935</v>
      </c>
      <c r="D12936">
        <f>IF('Dobór mocy zestawu'!$E$6&gt;=Arkusz2!C12936,"CPV 15",0)</f>
        <v>0</v>
      </c>
    </row>
    <row r="12937" spans="3:4">
      <c r="C12937">
        <v>12936</v>
      </c>
      <c r="D12937">
        <f>IF('Dobór mocy zestawu'!$E$6&gt;=Arkusz2!C12937,"CPV 15",0)</f>
        <v>0</v>
      </c>
    </row>
    <row r="12938" spans="3:4">
      <c r="C12938">
        <v>12937</v>
      </c>
      <c r="D12938">
        <f>IF('Dobór mocy zestawu'!$E$6&gt;=Arkusz2!C12938,"CPV 15",0)</f>
        <v>0</v>
      </c>
    </row>
    <row r="12939" spans="3:4">
      <c r="C12939">
        <v>12938</v>
      </c>
      <c r="D12939">
        <f>IF('Dobór mocy zestawu'!$E$6&gt;=Arkusz2!C12939,"CPV 15",0)</f>
        <v>0</v>
      </c>
    </row>
    <row r="12940" spans="3:4">
      <c r="C12940">
        <v>12939</v>
      </c>
      <c r="D12940">
        <f>IF('Dobór mocy zestawu'!$E$6&gt;=Arkusz2!C12940,"CPV 15",0)</f>
        <v>0</v>
      </c>
    </row>
    <row r="12941" spans="3:4">
      <c r="C12941">
        <v>12940</v>
      </c>
      <c r="D12941">
        <f>IF('Dobór mocy zestawu'!$E$6&gt;=Arkusz2!C12941,"CPV 15",0)</f>
        <v>0</v>
      </c>
    </row>
    <row r="12942" spans="3:4">
      <c r="C12942">
        <v>12941</v>
      </c>
      <c r="D12942">
        <f>IF('Dobór mocy zestawu'!$E$6&gt;=Arkusz2!C12942,"CPV 15",0)</f>
        <v>0</v>
      </c>
    </row>
    <row r="12943" spans="3:4">
      <c r="C12943">
        <v>12942</v>
      </c>
      <c r="D12943">
        <f>IF('Dobór mocy zestawu'!$E$6&gt;=Arkusz2!C12943,"CPV 15",0)</f>
        <v>0</v>
      </c>
    </row>
    <row r="12944" spans="3:4">
      <c r="C12944">
        <v>12943</v>
      </c>
      <c r="D12944">
        <f>IF('Dobór mocy zestawu'!$E$6&gt;=Arkusz2!C12944,"CPV 15",0)</f>
        <v>0</v>
      </c>
    </row>
    <row r="12945" spans="3:4">
      <c r="C12945">
        <v>12944</v>
      </c>
      <c r="D12945">
        <f>IF('Dobór mocy zestawu'!$E$6&gt;=Arkusz2!C12945,"CPV 15",0)</f>
        <v>0</v>
      </c>
    </row>
    <row r="12946" spans="3:4">
      <c r="C12946">
        <v>12945</v>
      </c>
      <c r="D12946">
        <f>IF('Dobór mocy zestawu'!$E$6&gt;=Arkusz2!C12946,"CPV 15",0)</f>
        <v>0</v>
      </c>
    </row>
    <row r="12947" spans="3:4">
      <c r="C12947">
        <v>12946</v>
      </c>
      <c r="D12947">
        <f>IF('Dobór mocy zestawu'!$E$6&gt;=Arkusz2!C12947,"CPV 15",0)</f>
        <v>0</v>
      </c>
    </row>
    <row r="12948" spans="3:4">
      <c r="C12948">
        <v>12947</v>
      </c>
      <c r="D12948">
        <f>IF('Dobór mocy zestawu'!$E$6&gt;=Arkusz2!C12948,"CPV 15",0)</f>
        <v>0</v>
      </c>
    </row>
    <row r="12949" spans="3:4">
      <c r="C12949">
        <v>12948</v>
      </c>
      <c r="D12949">
        <f>IF('Dobór mocy zestawu'!$E$6&gt;=Arkusz2!C12949,"CPV 15",0)</f>
        <v>0</v>
      </c>
    </row>
    <row r="12950" spans="3:4">
      <c r="C12950">
        <v>12949</v>
      </c>
      <c r="D12950">
        <f>IF('Dobór mocy zestawu'!$E$6&gt;=Arkusz2!C12950,"CPV 15",0)</f>
        <v>0</v>
      </c>
    </row>
    <row r="12951" spans="3:4">
      <c r="C12951">
        <v>12950</v>
      </c>
      <c r="D12951">
        <f>IF('Dobór mocy zestawu'!$E$6&gt;=Arkusz2!C12951,"CPV 15",0)</f>
        <v>0</v>
      </c>
    </row>
    <row r="12952" spans="3:4">
      <c r="C12952">
        <v>12951</v>
      </c>
      <c r="D12952">
        <f>IF('Dobór mocy zestawu'!$E$6&gt;=Arkusz2!C12952,"CPV 15",0)</f>
        <v>0</v>
      </c>
    </row>
    <row r="12953" spans="3:4">
      <c r="C12953">
        <v>12952</v>
      </c>
      <c r="D12953">
        <f>IF('Dobór mocy zestawu'!$E$6&gt;=Arkusz2!C12953,"CPV 15",0)</f>
        <v>0</v>
      </c>
    </row>
    <row r="12954" spans="3:4">
      <c r="C12954">
        <v>12953</v>
      </c>
      <c r="D12954">
        <f>IF('Dobór mocy zestawu'!$E$6&gt;=Arkusz2!C12954,"CPV 15",0)</f>
        <v>0</v>
      </c>
    </row>
    <row r="12955" spans="3:4">
      <c r="C12955">
        <v>12954</v>
      </c>
      <c r="D12955">
        <f>IF('Dobór mocy zestawu'!$E$6&gt;=Arkusz2!C12955,"CPV 15",0)</f>
        <v>0</v>
      </c>
    </row>
    <row r="12956" spans="3:4">
      <c r="C12956">
        <v>12955</v>
      </c>
      <c r="D12956">
        <f>IF('Dobór mocy zestawu'!$E$6&gt;=Arkusz2!C12956,"CPV 15",0)</f>
        <v>0</v>
      </c>
    </row>
    <row r="12957" spans="3:4">
      <c r="C12957">
        <v>12956</v>
      </c>
      <c r="D12957">
        <f>IF('Dobór mocy zestawu'!$E$6&gt;=Arkusz2!C12957,"CPV 15",0)</f>
        <v>0</v>
      </c>
    </row>
    <row r="12958" spans="3:4">
      <c r="C12958">
        <v>12957</v>
      </c>
      <c r="D12958">
        <f>IF('Dobór mocy zestawu'!$E$6&gt;=Arkusz2!C12958,"CPV 15",0)</f>
        <v>0</v>
      </c>
    </row>
    <row r="12959" spans="3:4">
      <c r="C12959">
        <v>12958</v>
      </c>
      <c r="D12959">
        <f>IF('Dobór mocy zestawu'!$E$6&gt;=Arkusz2!C12959,"CPV 15",0)</f>
        <v>0</v>
      </c>
    </row>
    <row r="12960" spans="3:4">
      <c r="C12960">
        <v>12959</v>
      </c>
      <c r="D12960">
        <f>IF('Dobór mocy zestawu'!$E$6&gt;=Arkusz2!C12960,"CPV 15",0)</f>
        <v>0</v>
      </c>
    </row>
    <row r="12961" spans="3:4">
      <c r="C12961">
        <v>12960</v>
      </c>
      <c r="D12961">
        <f>IF('Dobór mocy zestawu'!$E$6&gt;=Arkusz2!C12961,"CPV 15",0)</f>
        <v>0</v>
      </c>
    </row>
    <row r="12962" spans="3:4">
      <c r="C12962">
        <v>12961</v>
      </c>
      <c r="D12962">
        <f>IF('Dobór mocy zestawu'!$E$6&gt;=Arkusz2!C12962,"CPV 15",0)</f>
        <v>0</v>
      </c>
    </row>
    <row r="12963" spans="3:4">
      <c r="C12963">
        <v>12962</v>
      </c>
      <c r="D12963">
        <f>IF('Dobór mocy zestawu'!$E$6&gt;=Arkusz2!C12963,"CPV 15",0)</f>
        <v>0</v>
      </c>
    </row>
    <row r="12964" spans="3:4">
      <c r="C12964">
        <v>12963</v>
      </c>
      <c r="D12964">
        <f>IF('Dobór mocy zestawu'!$E$6&gt;=Arkusz2!C12964,"CPV 15",0)</f>
        <v>0</v>
      </c>
    </row>
    <row r="12965" spans="3:4">
      <c r="C12965">
        <v>12964</v>
      </c>
      <c r="D12965">
        <f>IF('Dobór mocy zestawu'!$E$6&gt;=Arkusz2!C12965,"CPV 15",0)</f>
        <v>0</v>
      </c>
    </row>
    <row r="12966" spans="3:4">
      <c r="C12966">
        <v>12965</v>
      </c>
      <c r="D12966">
        <f>IF('Dobór mocy zestawu'!$E$6&gt;=Arkusz2!C12966,"CPV 15",0)</f>
        <v>0</v>
      </c>
    </row>
    <row r="12967" spans="3:4">
      <c r="C12967">
        <v>12966</v>
      </c>
      <c r="D12967">
        <f>IF('Dobór mocy zestawu'!$E$6&gt;=Arkusz2!C12967,"CPV 15",0)</f>
        <v>0</v>
      </c>
    </row>
    <row r="12968" spans="3:4">
      <c r="C12968">
        <v>12967</v>
      </c>
      <c r="D12968">
        <f>IF('Dobór mocy zestawu'!$E$6&gt;=Arkusz2!C12968,"CPV 15",0)</f>
        <v>0</v>
      </c>
    </row>
    <row r="12969" spans="3:4">
      <c r="C12969">
        <v>12968</v>
      </c>
      <c r="D12969">
        <f>IF('Dobór mocy zestawu'!$E$6&gt;=Arkusz2!C12969,"CPV 15",0)</f>
        <v>0</v>
      </c>
    </row>
    <row r="12970" spans="3:4">
      <c r="C12970">
        <v>12969</v>
      </c>
      <c r="D12970">
        <f>IF('Dobór mocy zestawu'!$E$6&gt;=Arkusz2!C12970,"CPV 15",0)</f>
        <v>0</v>
      </c>
    </row>
    <row r="12971" spans="3:4">
      <c r="C12971">
        <v>12970</v>
      </c>
      <c r="D12971">
        <f>IF('Dobór mocy zestawu'!$E$6&gt;=Arkusz2!C12971,"CPV 15",0)</f>
        <v>0</v>
      </c>
    </row>
    <row r="12972" spans="3:4">
      <c r="C12972">
        <v>12971</v>
      </c>
      <c r="D12972">
        <f>IF('Dobór mocy zestawu'!$E$6&gt;=Arkusz2!C12972,"CPV 15",0)</f>
        <v>0</v>
      </c>
    </row>
    <row r="12973" spans="3:4">
      <c r="C12973">
        <v>12972</v>
      </c>
      <c r="D12973">
        <f>IF('Dobór mocy zestawu'!$E$6&gt;=Arkusz2!C12973,"CPV 15",0)</f>
        <v>0</v>
      </c>
    </row>
    <row r="12974" spans="3:4">
      <c r="C12974">
        <v>12973</v>
      </c>
      <c r="D12974">
        <f>IF('Dobór mocy zestawu'!$E$6&gt;=Arkusz2!C12974,"CPV 15",0)</f>
        <v>0</v>
      </c>
    </row>
    <row r="12975" spans="3:4">
      <c r="C12975">
        <v>12974</v>
      </c>
      <c r="D12975">
        <f>IF('Dobór mocy zestawu'!$E$6&gt;=Arkusz2!C12975,"CPV 15",0)</f>
        <v>0</v>
      </c>
    </row>
    <row r="12976" spans="3:4">
      <c r="C12976">
        <v>12975</v>
      </c>
      <c r="D12976">
        <f>IF('Dobór mocy zestawu'!$E$6&gt;=Arkusz2!C12976,"CPV 15",0)</f>
        <v>0</v>
      </c>
    </row>
    <row r="12977" spans="3:4">
      <c r="C12977">
        <v>12976</v>
      </c>
      <c r="D12977">
        <f>IF('Dobór mocy zestawu'!$E$6&gt;=Arkusz2!C12977,"CPV 15",0)</f>
        <v>0</v>
      </c>
    </row>
    <row r="12978" spans="3:4">
      <c r="C12978">
        <v>12977</v>
      </c>
      <c r="D12978">
        <f>IF('Dobór mocy zestawu'!$E$6&gt;=Arkusz2!C12978,"CPV 15",0)</f>
        <v>0</v>
      </c>
    </row>
    <row r="12979" spans="3:4">
      <c r="C12979">
        <v>12978</v>
      </c>
      <c r="D12979">
        <f>IF('Dobór mocy zestawu'!$E$6&gt;=Arkusz2!C12979,"CPV 15",0)</f>
        <v>0</v>
      </c>
    </row>
    <row r="12980" spans="3:4">
      <c r="C12980">
        <v>12979</v>
      </c>
      <c r="D12980">
        <f>IF('Dobór mocy zestawu'!$E$6&gt;=Arkusz2!C12980,"CPV 15",0)</f>
        <v>0</v>
      </c>
    </row>
    <row r="12981" spans="3:4">
      <c r="C12981">
        <v>12980</v>
      </c>
      <c r="D12981">
        <f>IF('Dobór mocy zestawu'!$E$6&gt;=Arkusz2!C12981,"CPV 15",0)</f>
        <v>0</v>
      </c>
    </row>
    <row r="12982" spans="3:4">
      <c r="C12982">
        <v>12981</v>
      </c>
      <c r="D12982">
        <f>IF('Dobór mocy zestawu'!$E$6&gt;=Arkusz2!C12982,"CPV 15",0)</f>
        <v>0</v>
      </c>
    </row>
    <row r="12983" spans="3:4">
      <c r="C12983">
        <v>12982</v>
      </c>
      <c r="D12983">
        <f>IF('Dobór mocy zestawu'!$E$6&gt;=Arkusz2!C12983,"CPV 15",0)</f>
        <v>0</v>
      </c>
    </row>
    <row r="12984" spans="3:4">
      <c r="C12984">
        <v>12983</v>
      </c>
      <c r="D12984">
        <f>IF('Dobór mocy zestawu'!$E$6&gt;=Arkusz2!C12984,"CPV 15",0)</f>
        <v>0</v>
      </c>
    </row>
    <row r="12985" spans="3:4">
      <c r="C12985">
        <v>12984</v>
      </c>
      <c r="D12985">
        <f>IF('Dobór mocy zestawu'!$E$6&gt;=Arkusz2!C12985,"CPV 15",0)</f>
        <v>0</v>
      </c>
    </row>
    <row r="12986" spans="3:4">
      <c r="C12986">
        <v>12985</v>
      </c>
      <c r="D12986">
        <f>IF('Dobór mocy zestawu'!$E$6&gt;=Arkusz2!C12986,"CPV 15",0)</f>
        <v>0</v>
      </c>
    </row>
    <row r="12987" spans="3:4">
      <c r="C12987">
        <v>12986</v>
      </c>
      <c r="D12987">
        <f>IF('Dobór mocy zestawu'!$E$6&gt;=Arkusz2!C12987,"CPV 15",0)</f>
        <v>0</v>
      </c>
    </row>
    <row r="12988" spans="3:4">
      <c r="C12988">
        <v>12987</v>
      </c>
      <c r="D12988">
        <f>IF('Dobór mocy zestawu'!$E$6&gt;=Arkusz2!C12988,"CPV 15",0)</f>
        <v>0</v>
      </c>
    </row>
    <row r="12989" spans="3:4">
      <c r="C12989">
        <v>12988</v>
      </c>
      <c r="D12989">
        <f>IF('Dobór mocy zestawu'!$E$6&gt;=Arkusz2!C12989,"CPV 15",0)</f>
        <v>0</v>
      </c>
    </row>
    <row r="12990" spans="3:4">
      <c r="C12990">
        <v>12989</v>
      </c>
      <c r="D12990">
        <f>IF('Dobór mocy zestawu'!$E$6&gt;=Arkusz2!C12990,"CPV 15",0)</f>
        <v>0</v>
      </c>
    </row>
    <row r="12991" spans="3:4">
      <c r="C12991">
        <v>12990</v>
      </c>
      <c r="D12991">
        <f>IF('Dobór mocy zestawu'!$E$6&gt;=Arkusz2!C12991,"CPV 15",0)</f>
        <v>0</v>
      </c>
    </row>
    <row r="12992" spans="3:4">
      <c r="C12992">
        <v>12991</v>
      </c>
      <c r="D12992">
        <f>IF('Dobór mocy zestawu'!$E$6&gt;=Arkusz2!C12992,"CPV 15",0)</f>
        <v>0</v>
      </c>
    </row>
    <row r="12993" spans="3:4">
      <c r="C12993">
        <v>12992</v>
      </c>
      <c r="D12993">
        <f>IF('Dobór mocy zestawu'!$E$6&gt;=Arkusz2!C12993,"CPV 15",0)</f>
        <v>0</v>
      </c>
    </row>
    <row r="12994" spans="3:4">
      <c r="C12994">
        <v>12993</v>
      </c>
      <c r="D12994">
        <f>IF('Dobór mocy zestawu'!$E$6&gt;=Arkusz2!C12994,"CPV 15",0)</f>
        <v>0</v>
      </c>
    </row>
    <row r="12995" spans="3:4">
      <c r="C12995">
        <v>12994</v>
      </c>
      <c r="D12995">
        <f>IF('Dobór mocy zestawu'!$E$6&gt;=Arkusz2!C12995,"CPV 15",0)</f>
        <v>0</v>
      </c>
    </row>
    <row r="12996" spans="3:4">
      <c r="C12996">
        <v>12995</v>
      </c>
      <c r="D12996">
        <f>IF('Dobór mocy zestawu'!$E$6&gt;=Arkusz2!C12996,"CPV 15",0)</f>
        <v>0</v>
      </c>
    </row>
    <row r="12997" spans="3:4">
      <c r="C12997">
        <v>12996</v>
      </c>
      <c r="D12997">
        <f>IF('Dobór mocy zestawu'!$E$6&gt;=Arkusz2!C12997,"CPV 15",0)</f>
        <v>0</v>
      </c>
    </row>
    <row r="12998" spans="3:4">
      <c r="C12998">
        <v>12997</v>
      </c>
      <c r="D12998">
        <f>IF('Dobór mocy zestawu'!$E$6&gt;=Arkusz2!C12998,"CPV 15",0)</f>
        <v>0</v>
      </c>
    </row>
    <row r="12999" spans="3:4">
      <c r="C12999">
        <v>12998</v>
      </c>
      <c r="D12999">
        <f>IF('Dobór mocy zestawu'!$E$6&gt;=Arkusz2!C12999,"CPV 15",0)</f>
        <v>0</v>
      </c>
    </row>
    <row r="13000" spans="3:4">
      <c r="C13000">
        <v>12999</v>
      </c>
      <c r="D13000">
        <f>IF('Dobór mocy zestawu'!$E$6&gt;=Arkusz2!C13000,"CPV 15",0)</f>
        <v>0</v>
      </c>
    </row>
    <row r="13001" spans="3:4">
      <c r="C13001">
        <v>13000</v>
      </c>
      <c r="D13001">
        <f>IF('Dobór mocy zestawu'!$E$6&gt;=Arkusz2!C13001,"CPV 15",0)</f>
        <v>0</v>
      </c>
    </row>
    <row r="13002" spans="3:4">
      <c r="C13002">
        <v>13001</v>
      </c>
      <c r="D13002">
        <f>IF('Dobór mocy zestawu'!$E$6&gt;=Arkusz2!C13002,"CPV 15",0)</f>
        <v>0</v>
      </c>
    </row>
    <row r="13003" spans="3:4">
      <c r="C13003">
        <v>13002</v>
      </c>
      <c r="D13003">
        <f>IF('Dobór mocy zestawu'!$E$6&gt;=Arkusz2!C13003,"CPV 15",0)</f>
        <v>0</v>
      </c>
    </row>
    <row r="13004" spans="3:4">
      <c r="C13004">
        <v>13003</v>
      </c>
      <c r="D13004">
        <f>IF('Dobór mocy zestawu'!$E$6&gt;=Arkusz2!C13004,"CPV 15",0)</f>
        <v>0</v>
      </c>
    </row>
    <row r="13005" spans="3:4">
      <c r="C13005">
        <v>13004</v>
      </c>
      <c r="D13005">
        <f>IF('Dobór mocy zestawu'!$E$6&gt;=Arkusz2!C13005,"CPV 15",0)</f>
        <v>0</v>
      </c>
    </row>
    <row r="13006" spans="3:4">
      <c r="C13006">
        <v>13005</v>
      </c>
      <c r="D13006">
        <f>IF('Dobór mocy zestawu'!$E$6&gt;=Arkusz2!C13006,"CPV 15",0)</f>
        <v>0</v>
      </c>
    </row>
    <row r="13007" spans="3:4">
      <c r="C13007">
        <v>13006</v>
      </c>
      <c r="D13007">
        <f>IF('Dobór mocy zestawu'!$E$6&gt;=Arkusz2!C13007,"CPV 15",0)</f>
        <v>0</v>
      </c>
    </row>
    <row r="13008" spans="3:4">
      <c r="C13008">
        <v>13007</v>
      </c>
      <c r="D13008">
        <f>IF('Dobór mocy zestawu'!$E$6&gt;=Arkusz2!C13008,"CPV 15",0)</f>
        <v>0</v>
      </c>
    </row>
    <row r="13009" spans="3:4">
      <c r="C13009">
        <v>13008</v>
      </c>
      <c r="D13009">
        <f>IF('Dobór mocy zestawu'!$E$6&gt;=Arkusz2!C13009,"CPV 15",0)</f>
        <v>0</v>
      </c>
    </row>
    <row r="13010" spans="3:4">
      <c r="C13010">
        <v>13009</v>
      </c>
      <c r="D13010">
        <f>IF('Dobór mocy zestawu'!$E$6&gt;=Arkusz2!C13010,"CPV 15",0)</f>
        <v>0</v>
      </c>
    </row>
    <row r="13011" spans="3:4">
      <c r="C13011">
        <v>13010</v>
      </c>
      <c r="D13011">
        <f>IF('Dobór mocy zestawu'!$E$6&gt;=Arkusz2!C13011,"CPV 15",0)</f>
        <v>0</v>
      </c>
    </row>
    <row r="13012" spans="3:4">
      <c r="C13012">
        <v>13011</v>
      </c>
      <c r="D13012">
        <f>IF('Dobór mocy zestawu'!$E$6&gt;=Arkusz2!C13012,"CPV 15",0)</f>
        <v>0</v>
      </c>
    </row>
    <row r="13013" spans="3:4">
      <c r="C13013">
        <v>13012</v>
      </c>
      <c r="D13013">
        <f>IF('Dobór mocy zestawu'!$E$6&gt;=Arkusz2!C13013,"CPV 15",0)</f>
        <v>0</v>
      </c>
    </row>
    <row r="13014" spans="3:4">
      <c r="C13014">
        <v>13013</v>
      </c>
      <c r="D13014">
        <f>IF('Dobór mocy zestawu'!$E$6&gt;=Arkusz2!C13014,"CPV 15",0)</f>
        <v>0</v>
      </c>
    </row>
    <row r="13015" spans="3:4">
      <c r="C13015">
        <v>13014</v>
      </c>
      <c r="D13015">
        <f>IF('Dobór mocy zestawu'!$E$6&gt;=Arkusz2!C13015,"CPV 15",0)</f>
        <v>0</v>
      </c>
    </row>
    <row r="13016" spans="3:4">
      <c r="C13016">
        <v>13015</v>
      </c>
      <c r="D13016">
        <f>IF('Dobór mocy zestawu'!$E$6&gt;=Arkusz2!C13016,"CPV 15",0)</f>
        <v>0</v>
      </c>
    </row>
    <row r="13017" spans="3:4">
      <c r="C13017">
        <v>13016</v>
      </c>
      <c r="D13017">
        <f>IF('Dobór mocy zestawu'!$E$6&gt;=Arkusz2!C13017,"CPV 15",0)</f>
        <v>0</v>
      </c>
    </row>
    <row r="13018" spans="3:4">
      <c r="C13018">
        <v>13017</v>
      </c>
      <c r="D13018">
        <f>IF('Dobór mocy zestawu'!$E$6&gt;=Arkusz2!C13018,"CPV 15",0)</f>
        <v>0</v>
      </c>
    </row>
    <row r="13019" spans="3:4">
      <c r="C13019">
        <v>13018</v>
      </c>
      <c r="D13019">
        <f>IF('Dobór mocy zestawu'!$E$6&gt;=Arkusz2!C13019,"CPV 15",0)</f>
        <v>0</v>
      </c>
    </row>
    <row r="13020" spans="3:4">
      <c r="C13020">
        <v>13019</v>
      </c>
      <c r="D13020">
        <f>IF('Dobór mocy zestawu'!$E$6&gt;=Arkusz2!C13020,"CPV 15",0)</f>
        <v>0</v>
      </c>
    </row>
    <row r="13021" spans="3:4">
      <c r="C13021">
        <v>13020</v>
      </c>
      <c r="D13021">
        <f>IF('Dobór mocy zestawu'!$E$6&gt;=Arkusz2!C13021,"CPV 15",0)</f>
        <v>0</v>
      </c>
    </row>
    <row r="13022" spans="3:4">
      <c r="C13022">
        <v>13021</v>
      </c>
      <c r="D13022">
        <f>IF('Dobór mocy zestawu'!$E$6&gt;=Arkusz2!C13022,"CPV 15",0)</f>
        <v>0</v>
      </c>
    </row>
    <row r="13023" spans="3:4">
      <c r="C13023">
        <v>13022</v>
      </c>
      <c r="D13023">
        <f>IF('Dobór mocy zestawu'!$E$6&gt;=Arkusz2!C13023,"CPV 15",0)</f>
        <v>0</v>
      </c>
    </row>
    <row r="13024" spans="3:4">
      <c r="C13024">
        <v>13023</v>
      </c>
      <c r="D13024">
        <f>IF('Dobór mocy zestawu'!$E$6&gt;=Arkusz2!C13024,"CPV 15",0)</f>
        <v>0</v>
      </c>
    </row>
    <row r="13025" spans="3:4">
      <c r="C13025">
        <v>13024</v>
      </c>
      <c r="D13025">
        <f>IF('Dobór mocy zestawu'!$E$6&gt;=Arkusz2!C13025,"CPV 15",0)</f>
        <v>0</v>
      </c>
    </row>
    <row r="13026" spans="3:4">
      <c r="C13026">
        <v>13025</v>
      </c>
      <c r="D13026">
        <f>IF('Dobór mocy zestawu'!$E$6&gt;=Arkusz2!C13026,"CPV 15",0)</f>
        <v>0</v>
      </c>
    </row>
    <row r="13027" spans="3:4">
      <c r="C13027">
        <v>13026</v>
      </c>
      <c r="D13027">
        <f>IF('Dobór mocy zestawu'!$E$6&gt;=Arkusz2!C13027,"CPV 15",0)</f>
        <v>0</v>
      </c>
    </row>
    <row r="13028" spans="3:4">
      <c r="C13028">
        <v>13027</v>
      </c>
      <c r="D13028">
        <f>IF('Dobór mocy zestawu'!$E$6&gt;=Arkusz2!C13028,"CPV 15",0)</f>
        <v>0</v>
      </c>
    </row>
    <row r="13029" spans="3:4">
      <c r="C13029">
        <v>13028</v>
      </c>
      <c r="D13029">
        <f>IF('Dobór mocy zestawu'!$E$6&gt;=Arkusz2!C13029,"CPV 15",0)</f>
        <v>0</v>
      </c>
    </row>
    <row r="13030" spans="3:4">
      <c r="C13030">
        <v>13029</v>
      </c>
      <c r="D13030">
        <f>IF('Dobór mocy zestawu'!$E$6&gt;=Arkusz2!C13030,"CPV 15",0)</f>
        <v>0</v>
      </c>
    </row>
    <row r="13031" spans="3:4">
      <c r="C13031">
        <v>13030</v>
      </c>
      <c r="D13031">
        <f>IF('Dobór mocy zestawu'!$E$6&gt;=Arkusz2!C13031,"CPV 15",0)</f>
        <v>0</v>
      </c>
    </row>
    <row r="13032" spans="3:4">
      <c r="C13032">
        <v>13031</v>
      </c>
      <c r="D13032">
        <f>IF('Dobór mocy zestawu'!$E$6&gt;=Arkusz2!C13032,"CPV 15",0)</f>
        <v>0</v>
      </c>
    </row>
    <row r="13033" spans="3:4">
      <c r="C13033">
        <v>13032</v>
      </c>
      <c r="D13033">
        <f>IF('Dobór mocy zestawu'!$E$6&gt;=Arkusz2!C13033,"CPV 15",0)</f>
        <v>0</v>
      </c>
    </row>
    <row r="13034" spans="3:4">
      <c r="C13034">
        <v>13033</v>
      </c>
      <c r="D13034">
        <f>IF('Dobór mocy zestawu'!$E$6&gt;=Arkusz2!C13034,"CPV 15",0)</f>
        <v>0</v>
      </c>
    </row>
    <row r="13035" spans="3:4">
      <c r="C13035">
        <v>13034</v>
      </c>
      <c r="D13035">
        <f>IF('Dobór mocy zestawu'!$E$6&gt;=Arkusz2!C13035,"CPV 15",0)</f>
        <v>0</v>
      </c>
    </row>
    <row r="13036" spans="3:4">
      <c r="C13036">
        <v>13035</v>
      </c>
      <c r="D13036">
        <f>IF('Dobór mocy zestawu'!$E$6&gt;=Arkusz2!C13036,"CPV 15",0)</f>
        <v>0</v>
      </c>
    </row>
    <row r="13037" spans="3:4">
      <c r="C13037">
        <v>13036</v>
      </c>
      <c r="D13037">
        <f>IF('Dobór mocy zestawu'!$E$6&gt;=Arkusz2!C13037,"CPV 15",0)</f>
        <v>0</v>
      </c>
    </row>
    <row r="13038" spans="3:4">
      <c r="C13038">
        <v>13037</v>
      </c>
      <c r="D13038">
        <f>IF('Dobór mocy zestawu'!$E$6&gt;=Arkusz2!C13038,"CPV 15",0)</f>
        <v>0</v>
      </c>
    </row>
    <row r="13039" spans="3:4">
      <c r="C13039">
        <v>13038</v>
      </c>
      <c r="D13039">
        <f>IF('Dobór mocy zestawu'!$E$6&gt;=Arkusz2!C13039,"CPV 15",0)</f>
        <v>0</v>
      </c>
    </row>
    <row r="13040" spans="3:4">
      <c r="C13040">
        <v>13039</v>
      </c>
      <c r="D13040">
        <f>IF('Dobór mocy zestawu'!$E$6&gt;=Arkusz2!C13040,"CPV 15",0)</f>
        <v>0</v>
      </c>
    </row>
    <row r="13041" spans="3:4">
      <c r="C13041">
        <v>13040</v>
      </c>
      <c r="D13041">
        <f>IF('Dobór mocy zestawu'!$E$6&gt;=Arkusz2!C13041,"CPV 15",0)</f>
        <v>0</v>
      </c>
    </row>
    <row r="13042" spans="3:4">
      <c r="C13042">
        <v>13041</v>
      </c>
      <c r="D13042">
        <f>IF('Dobór mocy zestawu'!$E$6&gt;=Arkusz2!C13042,"CPV 15",0)</f>
        <v>0</v>
      </c>
    </row>
    <row r="13043" spans="3:4">
      <c r="C13043">
        <v>13042</v>
      </c>
      <c r="D13043">
        <f>IF('Dobór mocy zestawu'!$E$6&gt;=Arkusz2!C13043,"CPV 15",0)</f>
        <v>0</v>
      </c>
    </row>
    <row r="13044" spans="3:4">
      <c r="C13044">
        <v>13043</v>
      </c>
      <c r="D13044">
        <f>IF('Dobór mocy zestawu'!$E$6&gt;=Arkusz2!C13044,"CPV 15",0)</f>
        <v>0</v>
      </c>
    </row>
    <row r="13045" spans="3:4">
      <c r="C13045">
        <v>13044</v>
      </c>
      <c r="D13045">
        <f>IF('Dobór mocy zestawu'!$E$6&gt;=Arkusz2!C13045,"CPV 15",0)</f>
        <v>0</v>
      </c>
    </row>
    <row r="13046" spans="3:4">
      <c r="C13046">
        <v>13045</v>
      </c>
      <c r="D13046">
        <f>IF('Dobór mocy zestawu'!$E$6&gt;=Arkusz2!C13046,"CPV 15",0)</f>
        <v>0</v>
      </c>
    </row>
    <row r="13047" spans="3:4">
      <c r="C13047">
        <v>13046</v>
      </c>
      <c r="D13047">
        <f>IF('Dobór mocy zestawu'!$E$6&gt;=Arkusz2!C13047,"CPV 15",0)</f>
        <v>0</v>
      </c>
    </row>
    <row r="13048" spans="3:4">
      <c r="C13048">
        <v>13047</v>
      </c>
      <c r="D13048">
        <f>IF('Dobór mocy zestawu'!$E$6&gt;=Arkusz2!C13048,"CPV 15",0)</f>
        <v>0</v>
      </c>
    </row>
    <row r="13049" spans="3:4">
      <c r="C13049">
        <v>13048</v>
      </c>
      <c r="D13049">
        <f>IF('Dobór mocy zestawu'!$E$6&gt;=Arkusz2!C13049,"CPV 15",0)</f>
        <v>0</v>
      </c>
    </row>
    <row r="13050" spans="3:4">
      <c r="C13050">
        <v>13049</v>
      </c>
      <c r="D13050">
        <f>IF('Dobór mocy zestawu'!$E$6&gt;=Arkusz2!C13050,"CPV 15",0)</f>
        <v>0</v>
      </c>
    </row>
    <row r="13051" spans="3:4">
      <c r="C13051">
        <v>13050</v>
      </c>
      <c r="D13051">
        <f>IF('Dobór mocy zestawu'!$E$6&gt;=Arkusz2!C13051,"CPV 15",0)</f>
        <v>0</v>
      </c>
    </row>
    <row r="13052" spans="3:4">
      <c r="C13052">
        <v>13051</v>
      </c>
      <c r="D13052">
        <f>IF('Dobór mocy zestawu'!$E$6&gt;=Arkusz2!C13052,"CPV 15",0)</f>
        <v>0</v>
      </c>
    </row>
    <row r="13053" spans="3:4">
      <c r="C13053">
        <v>13052</v>
      </c>
      <c r="D13053">
        <f>IF('Dobór mocy zestawu'!$E$6&gt;=Arkusz2!C13053,"CPV 15",0)</f>
        <v>0</v>
      </c>
    </row>
    <row r="13054" spans="3:4">
      <c r="C13054">
        <v>13053</v>
      </c>
      <c r="D13054">
        <f>IF('Dobór mocy zestawu'!$E$6&gt;=Arkusz2!C13054,"CPV 15",0)</f>
        <v>0</v>
      </c>
    </row>
    <row r="13055" spans="3:4">
      <c r="C13055">
        <v>13054</v>
      </c>
      <c r="D13055">
        <f>IF('Dobór mocy zestawu'!$E$6&gt;=Arkusz2!C13055,"CPV 15",0)</f>
        <v>0</v>
      </c>
    </row>
    <row r="13056" spans="3:4">
      <c r="C13056">
        <v>13055</v>
      </c>
      <c r="D13056">
        <f>IF('Dobór mocy zestawu'!$E$6&gt;=Arkusz2!C13056,"CPV 15",0)</f>
        <v>0</v>
      </c>
    </row>
    <row r="13057" spans="3:4">
      <c r="C13057">
        <v>13056</v>
      </c>
      <c r="D13057">
        <f>IF('Dobór mocy zestawu'!$E$6&gt;=Arkusz2!C13057,"CPV 15",0)</f>
        <v>0</v>
      </c>
    </row>
    <row r="13058" spans="3:4">
      <c r="C13058">
        <v>13057</v>
      </c>
      <c r="D13058">
        <f>IF('Dobór mocy zestawu'!$E$6&gt;=Arkusz2!C13058,"CPV 15",0)</f>
        <v>0</v>
      </c>
    </row>
    <row r="13059" spans="3:4">
      <c r="C13059">
        <v>13058</v>
      </c>
      <c r="D13059">
        <f>IF('Dobór mocy zestawu'!$E$6&gt;=Arkusz2!C13059,"CPV 15",0)</f>
        <v>0</v>
      </c>
    </row>
    <row r="13060" spans="3:4">
      <c r="C13060">
        <v>13059</v>
      </c>
      <c r="D13060">
        <f>IF('Dobór mocy zestawu'!$E$6&gt;=Arkusz2!C13060,"CPV 15",0)</f>
        <v>0</v>
      </c>
    </row>
    <row r="13061" spans="3:4">
      <c r="C13061">
        <v>13060</v>
      </c>
      <c r="D13061">
        <f>IF('Dobór mocy zestawu'!$E$6&gt;=Arkusz2!C13061,"CPV 15",0)</f>
        <v>0</v>
      </c>
    </row>
    <row r="13062" spans="3:4">
      <c r="C13062">
        <v>13061</v>
      </c>
      <c r="D13062">
        <f>IF('Dobór mocy zestawu'!$E$6&gt;=Arkusz2!C13062,"CPV 15",0)</f>
        <v>0</v>
      </c>
    </row>
    <row r="13063" spans="3:4">
      <c r="C13063">
        <v>13062</v>
      </c>
      <c r="D13063">
        <f>IF('Dobór mocy zestawu'!$E$6&gt;=Arkusz2!C13063,"CPV 15",0)</f>
        <v>0</v>
      </c>
    </row>
    <row r="13064" spans="3:4">
      <c r="C13064">
        <v>13063</v>
      </c>
      <c r="D13064">
        <f>IF('Dobór mocy zestawu'!$E$6&gt;=Arkusz2!C13064,"CPV 15",0)</f>
        <v>0</v>
      </c>
    </row>
    <row r="13065" spans="3:4">
      <c r="C13065">
        <v>13064</v>
      </c>
      <c r="D13065">
        <f>IF('Dobór mocy zestawu'!$E$6&gt;=Arkusz2!C13065,"CPV 15",0)</f>
        <v>0</v>
      </c>
    </row>
    <row r="13066" spans="3:4">
      <c r="C13066">
        <v>13065</v>
      </c>
      <c r="D13066">
        <f>IF('Dobór mocy zestawu'!$E$6&gt;=Arkusz2!C13066,"CPV 15",0)</f>
        <v>0</v>
      </c>
    </row>
    <row r="13067" spans="3:4">
      <c r="C13067">
        <v>13066</v>
      </c>
      <c r="D13067">
        <f>IF('Dobór mocy zestawu'!$E$6&gt;=Arkusz2!C13067,"CPV 15",0)</f>
        <v>0</v>
      </c>
    </row>
    <row r="13068" spans="3:4">
      <c r="C13068">
        <v>13067</v>
      </c>
      <c r="D13068">
        <f>IF('Dobór mocy zestawu'!$E$6&gt;=Arkusz2!C13068,"CPV 15",0)</f>
        <v>0</v>
      </c>
    </row>
    <row r="13069" spans="3:4">
      <c r="C13069">
        <v>13068</v>
      </c>
      <c r="D13069">
        <f>IF('Dobór mocy zestawu'!$E$6&gt;=Arkusz2!C13069,"CPV 15",0)</f>
        <v>0</v>
      </c>
    </row>
    <row r="13070" spans="3:4">
      <c r="C13070">
        <v>13069</v>
      </c>
      <c r="D13070">
        <f>IF('Dobór mocy zestawu'!$E$6&gt;=Arkusz2!C13070,"CPV 15",0)</f>
        <v>0</v>
      </c>
    </row>
    <row r="13071" spans="3:4">
      <c r="C13071">
        <v>13070</v>
      </c>
      <c r="D13071">
        <f>IF('Dobór mocy zestawu'!$E$6&gt;=Arkusz2!C13071,"CPV 15",0)</f>
        <v>0</v>
      </c>
    </row>
    <row r="13072" spans="3:4">
      <c r="C13072">
        <v>13071</v>
      </c>
      <c r="D13072">
        <f>IF('Dobór mocy zestawu'!$E$6&gt;=Arkusz2!C13072,"CPV 15",0)</f>
        <v>0</v>
      </c>
    </row>
    <row r="13073" spans="3:4">
      <c r="C13073">
        <v>13072</v>
      </c>
      <c r="D13073">
        <f>IF('Dobór mocy zestawu'!$E$6&gt;=Arkusz2!C13073,"CPV 15",0)</f>
        <v>0</v>
      </c>
    </row>
    <row r="13074" spans="3:4">
      <c r="C13074">
        <v>13073</v>
      </c>
      <c r="D13074">
        <f>IF('Dobór mocy zestawu'!$E$6&gt;=Arkusz2!C13074,"CPV 15",0)</f>
        <v>0</v>
      </c>
    </row>
    <row r="13075" spans="3:4">
      <c r="C13075">
        <v>13074</v>
      </c>
      <c r="D13075">
        <f>IF('Dobór mocy zestawu'!$E$6&gt;=Arkusz2!C13075,"CPV 15",0)</f>
        <v>0</v>
      </c>
    </row>
    <row r="13076" spans="3:4">
      <c r="C13076">
        <v>13075</v>
      </c>
      <c r="D13076">
        <f>IF('Dobór mocy zestawu'!$E$6&gt;=Arkusz2!C13076,"CPV 15",0)</f>
        <v>0</v>
      </c>
    </row>
    <row r="13077" spans="3:4">
      <c r="C13077">
        <v>13076</v>
      </c>
      <c r="D13077">
        <f>IF('Dobór mocy zestawu'!$E$6&gt;=Arkusz2!C13077,"CPV 15",0)</f>
        <v>0</v>
      </c>
    </row>
    <row r="13078" spans="3:4">
      <c r="C13078">
        <v>13077</v>
      </c>
      <c r="D13078">
        <f>IF('Dobór mocy zestawu'!$E$6&gt;=Arkusz2!C13078,"CPV 15",0)</f>
        <v>0</v>
      </c>
    </row>
    <row r="13079" spans="3:4">
      <c r="C13079">
        <v>13078</v>
      </c>
      <c r="D13079">
        <f>IF('Dobór mocy zestawu'!$E$6&gt;=Arkusz2!C13079,"CPV 15",0)</f>
        <v>0</v>
      </c>
    </row>
    <row r="13080" spans="3:4">
      <c r="C13080">
        <v>13079</v>
      </c>
      <c r="D13080">
        <f>IF('Dobór mocy zestawu'!$E$6&gt;=Arkusz2!C13080,"CPV 15",0)</f>
        <v>0</v>
      </c>
    </row>
    <row r="13081" spans="3:4">
      <c r="C13081">
        <v>13080</v>
      </c>
      <c r="D13081">
        <f>IF('Dobór mocy zestawu'!$E$6&gt;=Arkusz2!C13081,"CPV 15",0)</f>
        <v>0</v>
      </c>
    </row>
    <row r="13082" spans="3:4">
      <c r="C13082">
        <v>13081</v>
      </c>
      <c r="D13082">
        <f>IF('Dobór mocy zestawu'!$E$6&gt;=Arkusz2!C13082,"CPV 15",0)</f>
        <v>0</v>
      </c>
    </row>
    <row r="13083" spans="3:4">
      <c r="C13083">
        <v>13082</v>
      </c>
      <c r="D13083">
        <f>IF('Dobór mocy zestawu'!$E$6&gt;=Arkusz2!C13083,"CPV 15",0)</f>
        <v>0</v>
      </c>
    </row>
    <row r="13084" spans="3:4">
      <c r="C13084">
        <v>13083</v>
      </c>
      <c r="D13084">
        <f>IF('Dobór mocy zestawu'!$E$6&gt;=Arkusz2!C13084,"CPV 15",0)</f>
        <v>0</v>
      </c>
    </row>
    <row r="13085" spans="3:4">
      <c r="C13085">
        <v>13084</v>
      </c>
      <c r="D13085">
        <f>IF('Dobór mocy zestawu'!$E$6&gt;=Arkusz2!C13085,"CPV 15",0)</f>
        <v>0</v>
      </c>
    </row>
    <row r="13086" spans="3:4">
      <c r="C13086">
        <v>13085</v>
      </c>
      <c r="D13086">
        <f>IF('Dobór mocy zestawu'!$E$6&gt;=Arkusz2!C13086,"CPV 15",0)</f>
        <v>0</v>
      </c>
    </row>
    <row r="13087" spans="3:4">
      <c r="C13087">
        <v>13086</v>
      </c>
      <c r="D13087">
        <f>IF('Dobór mocy zestawu'!$E$6&gt;=Arkusz2!C13087,"CPV 15",0)</f>
        <v>0</v>
      </c>
    </row>
    <row r="13088" spans="3:4">
      <c r="C13088">
        <v>13087</v>
      </c>
      <c r="D13088">
        <f>IF('Dobór mocy zestawu'!$E$6&gt;=Arkusz2!C13088,"CPV 15",0)</f>
        <v>0</v>
      </c>
    </row>
    <row r="13089" spans="3:4">
      <c r="C13089">
        <v>13088</v>
      </c>
      <c r="D13089">
        <f>IF('Dobór mocy zestawu'!$E$6&gt;=Arkusz2!C13089,"CPV 15",0)</f>
        <v>0</v>
      </c>
    </row>
    <row r="13090" spans="3:4">
      <c r="C13090">
        <v>13089</v>
      </c>
      <c r="D13090">
        <f>IF('Dobór mocy zestawu'!$E$6&gt;=Arkusz2!C13090,"CPV 15",0)</f>
        <v>0</v>
      </c>
    </row>
    <row r="13091" spans="3:4">
      <c r="C13091">
        <v>13090</v>
      </c>
      <c r="D13091">
        <f>IF('Dobór mocy zestawu'!$E$6&gt;=Arkusz2!C13091,"CPV 15",0)</f>
        <v>0</v>
      </c>
    </row>
    <row r="13092" spans="3:4">
      <c r="C13092">
        <v>13091</v>
      </c>
      <c r="D13092">
        <f>IF('Dobór mocy zestawu'!$E$6&gt;=Arkusz2!C13092,"CPV 15",0)</f>
        <v>0</v>
      </c>
    </row>
    <row r="13093" spans="3:4">
      <c r="C13093">
        <v>13092</v>
      </c>
      <c r="D13093">
        <f>IF('Dobór mocy zestawu'!$E$6&gt;=Arkusz2!C13093,"CPV 15",0)</f>
        <v>0</v>
      </c>
    </row>
    <row r="13094" spans="3:4">
      <c r="C13094">
        <v>13093</v>
      </c>
      <c r="D13094">
        <f>IF('Dobór mocy zestawu'!$E$6&gt;=Arkusz2!C13094,"CPV 15",0)</f>
        <v>0</v>
      </c>
    </row>
    <row r="13095" spans="3:4">
      <c r="C13095">
        <v>13094</v>
      </c>
      <c r="D13095">
        <f>IF('Dobór mocy zestawu'!$E$6&gt;=Arkusz2!C13095,"CPV 15",0)</f>
        <v>0</v>
      </c>
    </row>
    <row r="13096" spans="3:4">
      <c r="C13096">
        <v>13095</v>
      </c>
      <c r="D13096">
        <f>IF('Dobór mocy zestawu'!$E$6&gt;=Arkusz2!C13096,"CPV 15",0)</f>
        <v>0</v>
      </c>
    </row>
    <row r="13097" spans="3:4">
      <c r="C13097">
        <v>13096</v>
      </c>
      <c r="D13097">
        <f>IF('Dobór mocy zestawu'!$E$6&gt;=Arkusz2!C13097,"CPV 15",0)</f>
        <v>0</v>
      </c>
    </row>
    <row r="13098" spans="3:4">
      <c r="C13098">
        <v>13097</v>
      </c>
      <c r="D13098">
        <f>IF('Dobór mocy zestawu'!$E$6&gt;=Arkusz2!C13098,"CPV 15",0)</f>
        <v>0</v>
      </c>
    </row>
    <row r="13099" spans="3:4">
      <c r="C13099">
        <v>13098</v>
      </c>
      <c r="D13099">
        <f>IF('Dobór mocy zestawu'!$E$6&gt;=Arkusz2!C13099,"CPV 15",0)</f>
        <v>0</v>
      </c>
    </row>
    <row r="13100" spans="3:4">
      <c r="C13100">
        <v>13099</v>
      </c>
      <c r="D13100">
        <f>IF('Dobór mocy zestawu'!$E$6&gt;=Arkusz2!C13100,"CPV 15",0)</f>
        <v>0</v>
      </c>
    </row>
    <row r="13101" spans="3:4">
      <c r="C13101">
        <v>13100</v>
      </c>
      <c r="D13101">
        <f>IF('Dobór mocy zestawu'!$E$6&gt;=Arkusz2!C13101,"CPV 15",0)</f>
        <v>0</v>
      </c>
    </row>
    <row r="13102" spans="3:4">
      <c r="C13102">
        <v>13101</v>
      </c>
      <c r="D13102">
        <f>IF('Dobór mocy zestawu'!$E$6&gt;=Arkusz2!C13102,"CPV 15",0)</f>
        <v>0</v>
      </c>
    </row>
    <row r="13103" spans="3:4">
      <c r="C13103">
        <v>13102</v>
      </c>
      <c r="D13103">
        <f>IF('Dobór mocy zestawu'!$E$6&gt;=Arkusz2!C13103,"CPV 15",0)</f>
        <v>0</v>
      </c>
    </row>
    <row r="13104" spans="3:4">
      <c r="C13104">
        <v>13103</v>
      </c>
      <c r="D13104">
        <f>IF('Dobór mocy zestawu'!$E$6&gt;=Arkusz2!C13104,"CPV 15",0)</f>
        <v>0</v>
      </c>
    </row>
    <row r="13105" spans="3:4">
      <c r="C13105">
        <v>13104</v>
      </c>
      <c r="D13105">
        <f>IF('Dobór mocy zestawu'!$E$6&gt;=Arkusz2!C13105,"CPV 15",0)</f>
        <v>0</v>
      </c>
    </row>
    <row r="13106" spans="3:4">
      <c r="C13106">
        <v>13105</v>
      </c>
      <c r="D13106">
        <f>IF('Dobór mocy zestawu'!$E$6&gt;=Arkusz2!C13106,"CPV 15",0)</f>
        <v>0</v>
      </c>
    </row>
    <row r="13107" spans="3:4">
      <c r="C13107">
        <v>13106</v>
      </c>
      <c r="D13107">
        <f>IF('Dobór mocy zestawu'!$E$6&gt;=Arkusz2!C13107,"CPV 15",0)</f>
        <v>0</v>
      </c>
    </row>
    <row r="13108" spans="3:4">
      <c r="C13108">
        <v>13107</v>
      </c>
      <c r="D13108">
        <f>IF('Dobór mocy zestawu'!$E$6&gt;=Arkusz2!C13108,"CPV 15",0)</f>
        <v>0</v>
      </c>
    </row>
    <row r="13109" spans="3:4">
      <c r="C13109">
        <v>13108</v>
      </c>
      <c r="D13109">
        <f>IF('Dobór mocy zestawu'!$E$6&gt;=Arkusz2!C13109,"CPV 15",0)</f>
        <v>0</v>
      </c>
    </row>
    <row r="13110" spans="3:4">
      <c r="C13110">
        <v>13109</v>
      </c>
      <c r="D13110">
        <f>IF('Dobór mocy zestawu'!$E$6&gt;=Arkusz2!C13110,"CPV 15",0)</f>
        <v>0</v>
      </c>
    </row>
    <row r="13111" spans="3:4">
      <c r="C13111">
        <v>13110</v>
      </c>
      <c r="D13111">
        <f>IF('Dobór mocy zestawu'!$E$6&gt;=Arkusz2!C13111,"CPV 15",0)</f>
        <v>0</v>
      </c>
    </row>
    <row r="13112" spans="3:4">
      <c r="C13112">
        <v>13111</v>
      </c>
      <c r="D13112">
        <f>IF('Dobór mocy zestawu'!$E$6&gt;=Arkusz2!C13112,"CPV 15",0)</f>
        <v>0</v>
      </c>
    </row>
    <row r="13113" spans="3:4">
      <c r="C13113">
        <v>13112</v>
      </c>
      <c r="D13113">
        <f>IF('Dobór mocy zestawu'!$E$6&gt;=Arkusz2!C13113,"CPV 15",0)</f>
        <v>0</v>
      </c>
    </row>
    <row r="13114" spans="3:4">
      <c r="C13114">
        <v>13113</v>
      </c>
      <c r="D13114">
        <f>IF('Dobór mocy zestawu'!$E$6&gt;=Arkusz2!C13114,"CPV 15",0)</f>
        <v>0</v>
      </c>
    </row>
    <row r="13115" spans="3:4">
      <c r="C13115">
        <v>13114</v>
      </c>
      <c r="D13115">
        <f>IF('Dobór mocy zestawu'!$E$6&gt;=Arkusz2!C13115,"CPV 15",0)</f>
        <v>0</v>
      </c>
    </row>
    <row r="13116" spans="3:4">
      <c r="C13116">
        <v>13115</v>
      </c>
      <c r="D13116">
        <f>IF('Dobór mocy zestawu'!$E$6&gt;=Arkusz2!C13116,"CPV 15",0)</f>
        <v>0</v>
      </c>
    </row>
    <row r="13117" spans="3:4">
      <c r="C13117">
        <v>13116</v>
      </c>
      <c r="D13117">
        <f>IF('Dobór mocy zestawu'!$E$6&gt;=Arkusz2!C13117,"CPV 15",0)</f>
        <v>0</v>
      </c>
    </row>
    <row r="13118" spans="3:4">
      <c r="C13118">
        <v>13117</v>
      </c>
      <c r="D13118">
        <f>IF('Dobór mocy zestawu'!$E$6&gt;=Arkusz2!C13118,"CPV 15",0)</f>
        <v>0</v>
      </c>
    </row>
    <row r="13119" spans="3:4">
      <c r="C13119">
        <v>13118</v>
      </c>
      <c r="D13119">
        <f>IF('Dobór mocy zestawu'!$E$6&gt;=Arkusz2!C13119,"CPV 15",0)</f>
        <v>0</v>
      </c>
    </row>
    <row r="13120" spans="3:4">
      <c r="C13120">
        <v>13119</v>
      </c>
      <c r="D13120">
        <f>IF('Dobór mocy zestawu'!$E$6&gt;=Arkusz2!C13120,"CPV 15",0)</f>
        <v>0</v>
      </c>
    </row>
    <row r="13121" spans="3:4">
      <c r="C13121">
        <v>13120</v>
      </c>
      <c r="D13121">
        <f>IF('Dobór mocy zestawu'!$E$6&gt;=Arkusz2!C13121,"CPV 15",0)</f>
        <v>0</v>
      </c>
    </row>
    <row r="13122" spans="3:4">
      <c r="C13122">
        <v>13121</v>
      </c>
      <c r="D13122">
        <f>IF('Dobór mocy zestawu'!$E$6&gt;=Arkusz2!C13122,"CPV 15",0)</f>
        <v>0</v>
      </c>
    </row>
    <row r="13123" spans="3:4">
      <c r="C13123">
        <v>13122</v>
      </c>
      <c r="D13123">
        <f>IF('Dobór mocy zestawu'!$E$6&gt;=Arkusz2!C13123,"CPV 15",0)</f>
        <v>0</v>
      </c>
    </row>
    <row r="13124" spans="3:4">
      <c r="C13124">
        <v>13123</v>
      </c>
      <c r="D13124">
        <f>IF('Dobór mocy zestawu'!$E$6&gt;=Arkusz2!C13124,"CPV 15",0)</f>
        <v>0</v>
      </c>
    </row>
    <row r="13125" spans="3:4">
      <c r="C13125">
        <v>13124</v>
      </c>
      <c r="D13125">
        <f>IF('Dobór mocy zestawu'!$E$6&gt;=Arkusz2!C13125,"CPV 15",0)</f>
        <v>0</v>
      </c>
    </row>
    <row r="13126" spans="3:4">
      <c r="C13126">
        <v>13125</v>
      </c>
      <c r="D13126">
        <f>IF('Dobór mocy zestawu'!$E$6&gt;=Arkusz2!C13126,"CPV 15",0)</f>
        <v>0</v>
      </c>
    </row>
    <row r="13127" spans="3:4">
      <c r="C13127">
        <v>13126</v>
      </c>
      <c r="D13127">
        <f>IF('Dobór mocy zestawu'!$E$6&gt;=Arkusz2!C13127,"CPV 15",0)</f>
        <v>0</v>
      </c>
    </row>
    <row r="13128" spans="3:4">
      <c r="C13128">
        <v>13127</v>
      </c>
      <c r="D13128">
        <f>IF('Dobór mocy zestawu'!$E$6&gt;=Arkusz2!C13128,"CPV 15",0)</f>
        <v>0</v>
      </c>
    </row>
    <row r="13129" spans="3:4">
      <c r="C13129">
        <v>13128</v>
      </c>
      <c r="D13129">
        <f>IF('Dobór mocy zestawu'!$E$6&gt;=Arkusz2!C13129,"CPV 15",0)</f>
        <v>0</v>
      </c>
    </row>
    <row r="13130" spans="3:4">
      <c r="C13130">
        <v>13129</v>
      </c>
      <c r="D13130">
        <f>IF('Dobór mocy zestawu'!$E$6&gt;=Arkusz2!C13130,"CPV 15",0)</f>
        <v>0</v>
      </c>
    </row>
    <row r="13131" spans="3:4">
      <c r="C13131">
        <v>13130</v>
      </c>
      <c r="D13131">
        <f>IF('Dobór mocy zestawu'!$E$6&gt;=Arkusz2!C13131,"CPV 15",0)</f>
        <v>0</v>
      </c>
    </row>
    <row r="13132" spans="3:4">
      <c r="C13132">
        <v>13131</v>
      </c>
      <c r="D13132">
        <f>IF('Dobór mocy zestawu'!$E$6&gt;=Arkusz2!C13132,"CPV 15",0)</f>
        <v>0</v>
      </c>
    </row>
    <row r="13133" spans="3:4">
      <c r="C13133">
        <v>13132</v>
      </c>
      <c r="D13133">
        <f>IF('Dobór mocy zestawu'!$E$6&gt;=Arkusz2!C13133,"CPV 15",0)</f>
        <v>0</v>
      </c>
    </row>
    <row r="13134" spans="3:4">
      <c r="C13134">
        <v>13133</v>
      </c>
      <c r="D13134">
        <f>IF('Dobór mocy zestawu'!$E$6&gt;=Arkusz2!C13134,"CPV 15",0)</f>
        <v>0</v>
      </c>
    </row>
    <row r="13135" spans="3:4">
      <c r="C13135">
        <v>13134</v>
      </c>
      <c r="D13135">
        <f>IF('Dobór mocy zestawu'!$E$6&gt;=Arkusz2!C13135,"CPV 15",0)</f>
        <v>0</v>
      </c>
    </row>
    <row r="13136" spans="3:4">
      <c r="C13136">
        <v>13135</v>
      </c>
      <c r="D13136">
        <f>IF('Dobór mocy zestawu'!$E$6&gt;=Arkusz2!C13136,"CPV 15",0)</f>
        <v>0</v>
      </c>
    </row>
    <row r="13137" spans="3:4">
      <c r="C13137">
        <v>13136</v>
      </c>
      <c r="D13137">
        <f>IF('Dobór mocy zestawu'!$E$6&gt;=Arkusz2!C13137,"CPV 15",0)</f>
        <v>0</v>
      </c>
    </row>
    <row r="13138" spans="3:4">
      <c r="C13138">
        <v>13137</v>
      </c>
      <c r="D13138">
        <f>IF('Dobór mocy zestawu'!$E$6&gt;=Arkusz2!C13138,"CPV 15",0)</f>
        <v>0</v>
      </c>
    </row>
    <row r="13139" spans="3:4">
      <c r="C13139">
        <v>13138</v>
      </c>
      <c r="D13139">
        <f>IF('Dobór mocy zestawu'!$E$6&gt;=Arkusz2!C13139,"CPV 15",0)</f>
        <v>0</v>
      </c>
    </row>
    <row r="13140" spans="3:4">
      <c r="C13140">
        <v>13139</v>
      </c>
      <c r="D13140">
        <f>IF('Dobór mocy zestawu'!$E$6&gt;=Arkusz2!C13140,"CPV 15",0)</f>
        <v>0</v>
      </c>
    </row>
    <row r="13141" spans="3:4">
      <c r="C13141">
        <v>13140</v>
      </c>
      <c r="D13141">
        <f>IF('Dobór mocy zestawu'!$E$6&gt;=Arkusz2!C13141,"CPV 15",0)</f>
        <v>0</v>
      </c>
    </row>
    <row r="13142" spans="3:4">
      <c r="C13142">
        <v>13141</v>
      </c>
      <c r="D13142">
        <f>IF('Dobór mocy zestawu'!$E$6&gt;=Arkusz2!C13142,"CPV 15",0)</f>
        <v>0</v>
      </c>
    </row>
    <row r="13143" spans="3:4">
      <c r="C13143">
        <v>13142</v>
      </c>
      <c r="D13143">
        <f>IF('Dobór mocy zestawu'!$E$6&gt;=Arkusz2!C13143,"CPV 15",0)</f>
        <v>0</v>
      </c>
    </row>
    <row r="13144" spans="3:4">
      <c r="C13144">
        <v>13143</v>
      </c>
      <c r="D13144">
        <f>IF('Dobór mocy zestawu'!$E$6&gt;=Arkusz2!C13144,"CPV 15",0)</f>
        <v>0</v>
      </c>
    </row>
    <row r="13145" spans="3:4">
      <c r="C13145">
        <v>13144</v>
      </c>
      <c r="D13145">
        <f>IF('Dobór mocy zestawu'!$E$6&gt;=Arkusz2!C13145,"CPV 15",0)</f>
        <v>0</v>
      </c>
    </row>
    <row r="13146" spans="3:4">
      <c r="C13146">
        <v>13145</v>
      </c>
      <c r="D13146">
        <f>IF('Dobór mocy zestawu'!$E$6&gt;=Arkusz2!C13146,"CPV 15",0)</f>
        <v>0</v>
      </c>
    </row>
    <row r="13147" spans="3:4">
      <c r="C13147">
        <v>13146</v>
      </c>
      <c r="D13147">
        <f>IF('Dobór mocy zestawu'!$E$6&gt;=Arkusz2!C13147,"CPV 15",0)</f>
        <v>0</v>
      </c>
    </row>
    <row r="13148" spans="3:4">
      <c r="C13148">
        <v>13147</v>
      </c>
      <c r="D13148">
        <f>IF('Dobór mocy zestawu'!$E$6&gt;=Arkusz2!C13148,"CPV 15",0)</f>
        <v>0</v>
      </c>
    </row>
    <row r="13149" spans="3:4">
      <c r="C13149">
        <v>13148</v>
      </c>
      <c r="D13149">
        <f>IF('Dobór mocy zestawu'!$E$6&gt;=Arkusz2!C13149,"CPV 15",0)</f>
        <v>0</v>
      </c>
    </row>
    <row r="13150" spans="3:4">
      <c r="C13150">
        <v>13149</v>
      </c>
      <c r="D13150">
        <f>IF('Dobór mocy zestawu'!$E$6&gt;=Arkusz2!C13150,"CPV 15",0)</f>
        <v>0</v>
      </c>
    </row>
    <row r="13151" spans="3:4">
      <c r="C13151">
        <v>13150</v>
      </c>
      <c r="D13151">
        <f>IF('Dobór mocy zestawu'!$E$6&gt;=Arkusz2!C13151,"CPV 15",0)</f>
        <v>0</v>
      </c>
    </row>
    <row r="13152" spans="3:4">
      <c r="C13152">
        <v>13151</v>
      </c>
      <c r="D13152">
        <f>IF('Dobór mocy zestawu'!$E$6&gt;=Arkusz2!C13152,"CPV 15",0)</f>
        <v>0</v>
      </c>
    </row>
    <row r="13153" spans="3:4">
      <c r="C13153">
        <v>13152</v>
      </c>
      <c r="D13153">
        <f>IF('Dobór mocy zestawu'!$E$6&gt;=Arkusz2!C13153,"CPV 15",0)</f>
        <v>0</v>
      </c>
    </row>
    <row r="13154" spans="3:4">
      <c r="C13154">
        <v>13153</v>
      </c>
      <c r="D13154">
        <f>IF('Dobór mocy zestawu'!$E$6&gt;=Arkusz2!C13154,"CPV 15",0)</f>
        <v>0</v>
      </c>
    </row>
    <row r="13155" spans="3:4">
      <c r="C13155">
        <v>13154</v>
      </c>
      <c r="D13155">
        <f>IF('Dobór mocy zestawu'!$E$6&gt;=Arkusz2!C13155,"CPV 15",0)</f>
        <v>0</v>
      </c>
    </row>
    <row r="13156" spans="3:4">
      <c r="C13156">
        <v>13155</v>
      </c>
      <c r="D13156">
        <f>IF('Dobór mocy zestawu'!$E$6&gt;=Arkusz2!C13156,"CPV 15",0)</f>
        <v>0</v>
      </c>
    </row>
    <row r="13157" spans="3:4">
      <c r="C13157">
        <v>13156</v>
      </c>
      <c r="D13157">
        <f>IF('Dobór mocy zestawu'!$E$6&gt;=Arkusz2!C13157,"CPV 15",0)</f>
        <v>0</v>
      </c>
    </row>
    <row r="13158" spans="3:4">
      <c r="C13158">
        <v>13157</v>
      </c>
      <c r="D13158">
        <f>IF('Dobór mocy zestawu'!$E$6&gt;=Arkusz2!C13158,"CPV 15",0)</f>
        <v>0</v>
      </c>
    </row>
    <row r="13159" spans="3:4">
      <c r="C13159">
        <v>13158</v>
      </c>
      <c r="D13159">
        <f>IF('Dobór mocy zestawu'!$E$6&gt;=Arkusz2!C13159,"CPV 15",0)</f>
        <v>0</v>
      </c>
    </row>
    <row r="13160" spans="3:4">
      <c r="C13160">
        <v>13159</v>
      </c>
      <c r="D13160">
        <f>IF('Dobór mocy zestawu'!$E$6&gt;=Arkusz2!C13160,"CPV 15",0)</f>
        <v>0</v>
      </c>
    </row>
    <row r="13161" spans="3:4">
      <c r="C13161">
        <v>13160</v>
      </c>
      <c r="D13161">
        <f>IF('Dobór mocy zestawu'!$E$6&gt;=Arkusz2!C13161,"CPV 15",0)</f>
        <v>0</v>
      </c>
    </row>
    <row r="13162" spans="3:4">
      <c r="C13162">
        <v>13161</v>
      </c>
      <c r="D13162">
        <f>IF('Dobór mocy zestawu'!$E$6&gt;=Arkusz2!C13162,"CPV 15",0)</f>
        <v>0</v>
      </c>
    </row>
    <row r="13163" spans="3:4">
      <c r="C13163">
        <v>13162</v>
      </c>
      <c r="D13163">
        <f>IF('Dobór mocy zestawu'!$E$6&gt;=Arkusz2!C13163,"CPV 15",0)</f>
        <v>0</v>
      </c>
    </row>
    <row r="13164" spans="3:4">
      <c r="C13164">
        <v>13163</v>
      </c>
      <c r="D13164">
        <f>IF('Dobór mocy zestawu'!$E$6&gt;=Arkusz2!C13164,"CPV 15",0)</f>
        <v>0</v>
      </c>
    </row>
    <row r="13165" spans="3:4">
      <c r="C13165">
        <v>13164</v>
      </c>
      <c r="D13165">
        <f>IF('Dobór mocy zestawu'!$E$6&gt;=Arkusz2!C13165,"CPV 15",0)</f>
        <v>0</v>
      </c>
    </row>
    <row r="13166" spans="3:4">
      <c r="C13166">
        <v>13165</v>
      </c>
      <c r="D13166">
        <f>IF('Dobór mocy zestawu'!$E$6&gt;=Arkusz2!C13166,"CPV 15",0)</f>
        <v>0</v>
      </c>
    </row>
    <row r="13167" spans="3:4">
      <c r="C13167">
        <v>13166</v>
      </c>
      <c r="D13167">
        <f>IF('Dobór mocy zestawu'!$E$6&gt;=Arkusz2!C13167,"CPV 15",0)</f>
        <v>0</v>
      </c>
    </row>
    <row r="13168" spans="3:4">
      <c r="C13168">
        <v>13167</v>
      </c>
      <c r="D13168">
        <f>IF('Dobór mocy zestawu'!$E$6&gt;=Arkusz2!C13168,"CPV 15",0)</f>
        <v>0</v>
      </c>
    </row>
    <row r="13169" spans="3:4">
      <c r="C13169">
        <v>13168</v>
      </c>
      <c r="D13169">
        <f>IF('Dobór mocy zestawu'!$E$6&gt;=Arkusz2!C13169,"CPV 15",0)</f>
        <v>0</v>
      </c>
    </row>
    <row r="13170" spans="3:4">
      <c r="C13170">
        <v>13169</v>
      </c>
      <c r="D13170">
        <f>IF('Dobór mocy zestawu'!$E$6&gt;=Arkusz2!C13170,"CPV 15",0)</f>
        <v>0</v>
      </c>
    </row>
    <row r="13171" spans="3:4">
      <c r="C13171">
        <v>13170</v>
      </c>
      <c r="D13171">
        <f>IF('Dobór mocy zestawu'!$E$6&gt;=Arkusz2!C13171,"CPV 15",0)</f>
        <v>0</v>
      </c>
    </row>
    <row r="13172" spans="3:4">
      <c r="C13172">
        <v>13171</v>
      </c>
      <c r="D13172">
        <f>IF('Dobór mocy zestawu'!$E$6&gt;=Arkusz2!C13172,"CPV 15",0)</f>
        <v>0</v>
      </c>
    </row>
    <row r="13173" spans="3:4">
      <c r="C13173">
        <v>13172</v>
      </c>
      <c r="D13173">
        <f>IF('Dobór mocy zestawu'!$E$6&gt;=Arkusz2!C13173,"CPV 15",0)</f>
        <v>0</v>
      </c>
    </row>
    <row r="13174" spans="3:4">
      <c r="C13174">
        <v>13173</v>
      </c>
      <c r="D13174">
        <f>IF('Dobór mocy zestawu'!$E$6&gt;=Arkusz2!C13174,"CPV 15",0)</f>
        <v>0</v>
      </c>
    </row>
    <row r="13175" spans="3:4">
      <c r="C13175">
        <v>13174</v>
      </c>
      <c r="D13175">
        <f>IF('Dobór mocy zestawu'!$E$6&gt;=Arkusz2!C13175,"CPV 15",0)</f>
        <v>0</v>
      </c>
    </row>
    <row r="13176" spans="3:4">
      <c r="C13176">
        <v>13175</v>
      </c>
      <c r="D13176">
        <f>IF('Dobór mocy zestawu'!$E$6&gt;=Arkusz2!C13176,"CPV 15",0)</f>
        <v>0</v>
      </c>
    </row>
    <row r="13177" spans="3:4">
      <c r="C13177">
        <v>13176</v>
      </c>
      <c r="D13177">
        <f>IF('Dobór mocy zestawu'!$E$6&gt;=Arkusz2!C13177,"CPV 15",0)</f>
        <v>0</v>
      </c>
    </row>
    <row r="13178" spans="3:4">
      <c r="C13178">
        <v>13177</v>
      </c>
      <c r="D13178">
        <f>IF('Dobór mocy zestawu'!$E$6&gt;=Arkusz2!C13178,"CPV 15",0)</f>
        <v>0</v>
      </c>
    </row>
    <row r="13179" spans="3:4">
      <c r="C13179">
        <v>13178</v>
      </c>
      <c r="D13179">
        <f>IF('Dobór mocy zestawu'!$E$6&gt;=Arkusz2!C13179,"CPV 15",0)</f>
        <v>0</v>
      </c>
    </row>
    <row r="13180" spans="3:4">
      <c r="C13180">
        <v>13179</v>
      </c>
      <c r="D13180">
        <f>IF('Dobór mocy zestawu'!$E$6&gt;=Arkusz2!C13180,"CPV 15",0)</f>
        <v>0</v>
      </c>
    </row>
    <row r="13181" spans="3:4">
      <c r="C13181">
        <v>13180</v>
      </c>
      <c r="D13181">
        <f>IF('Dobór mocy zestawu'!$E$6&gt;=Arkusz2!C13181,"CPV 15",0)</f>
        <v>0</v>
      </c>
    </row>
    <row r="13182" spans="3:4">
      <c r="C13182">
        <v>13181</v>
      </c>
      <c r="D13182">
        <f>IF('Dobór mocy zestawu'!$E$6&gt;=Arkusz2!C13182,"CPV 15",0)</f>
        <v>0</v>
      </c>
    </row>
    <row r="13183" spans="3:4">
      <c r="C13183">
        <v>13182</v>
      </c>
      <c r="D13183">
        <f>IF('Dobór mocy zestawu'!$E$6&gt;=Arkusz2!C13183,"CPV 15",0)</f>
        <v>0</v>
      </c>
    </row>
    <row r="13184" spans="3:4">
      <c r="C13184">
        <v>13183</v>
      </c>
      <c r="D13184">
        <f>IF('Dobór mocy zestawu'!$E$6&gt;=Arkusz2!C13184,"CPV 15",0)</f>
        <v>0</v>
      </c>
    </row>
    <row r="13185" spans="3:4">
      <c r="C13185">
        <v>13184</v>
      </c>
      <c r="D13185">
        <f>IF('Dobór mocy zestawu'!$E$6&gt;=Arkusz2!C13185,"CPV 15",0)</f>
        <v>0</v>
      </c>
    </row>
    <row r="13186" spans="3:4">
      <c r="C13186">
        <v>13185</v>
      </c>
      <c r="D13186">
        <f>IF('Dobór mocy zestawu'!$E$6&gt;=Arkusz2!C13186,"CPV 15",0)</f>
        <v>0</v>
      </c>
    </row>
    <row r="13187" spans="3:4">
      <c r="C13187">
        <v>13186</v>
      </c>
      <c r="D13187">
        <f>IF('Dobór mocy zestawu'!$E$6&gt;=Arkusz2!C13187,"CPV 15",0)</f>
        <v>0</v>
      </c>
    </row>
    <row r="13188" spans="3:4">
      <c r="C13188">
        <v>13187</v>
      </c>
      <c r="D13188">
        <f>IF('Dobór mocy zestawu'!$E$6&gt;=Arkusz2!C13188,"CPV 15",0)</f>
        <v>0</v>
      </c>
    </row>
    <row r="13189" spans="3:4">
      <c r="C13189">
        <v>13188</v>
      </c>
      <c r="D13189">
        <f>IF('Dobór mocy zestawu'!$E$6&gt;=Arkusz2!C13189,"CPV 15",0)</f>
        <v>0</v>
      </c>
    </row>
    <row r="13190" spans="3:4">
      <c r="C13190">
        <v>13189</v>
      </c>
      <c r="D13190">
        <f>IF('Dobór mocy zestawu'!$E$6&gt;=Arkusz2!C13190,"CPV 15",0)</f>
        <v>0</v>
      </c>
    </row>
    <row r="13191" spans="3:4">
      <c r="C13191">
        <v>13190</v>
      </c>
      <c r="D13191">
        <f>IF('Dobór mocy zestawu'!$E$6&gt;=Arkusz2!C13191,"CPV 15",0)</f>
        <v>0</v>
      </c>
    </row>
    <row r="13192" spans="3:4">
      <c r="C13192">
        <v>13191</v>
      </c>
      <c r="D13192">
        <f>IF('Dobór mocy zestawu'!$E$6&gt;=Arkusz2!C13192,"CPV 15",0)</f>
        <v>0</v>
      </c>
    </row>
    <row r="13193" spans="3:4">
      <c r="C13193">
        <v>13192</v>
      </c>
      <c r="D13193">
        <f>IF('Dobór mocy zestawu'!$E$6&gt;=Arkusz2!C13193,"CPV 15",0)</f>
        <v>0</v>
      </c>
    </row>
    <row r="13194" spans="3:4">
      <c r="C13194">
        <v>13193</v>
      </c>
      <c r="D13194">
        <f>IF('Dobór mocy zestawu'!$E$6&gt;=Arkusz2!C13194,"CPV 15",0)</f>
        <v>0</v>
      </c>
    </row>
    <row r="13195" spans="3:4">
      <c r="C13195">
        <v>13194</v>
      </c>
      <c r="D13195">
        <f>IF('Dobór mocy zestawu'!$E$6&gt;=Arkusz2!C13195,"CPV 15",0)</f>
        <v>0</v>
      </c>
    </row>
    <row r="13196" spans="3:4">
      <c r="C13196">
        <v>13195</v>
      </c>
      <c r="D13196">
        <f>IF('Dobór mocy zestawu'!$E$6&gt;=Arkusz2!C13196,"CPV 15",0)</f>
        <v>0</v>
      </c>
    </row>
    <row r="13197" spans="3:4">
      <c r="C13197">
        <v>13196</v>
      </c>
      <c r="D13197">
        <f>IF('Dobór mocy zestawu'!$E$6&gt;=Arkusz2!C13197,"CPV 15",0)</f>
        <v>0</v>
      </c>
    </row>
    <row r="13198" spans="3:4">
      <c r="C13198">
        <v>13197</v>
      </c>
      <c r="D13198">
        <f>IF('Dobór mocy zestawu'!$E$6&gt;=Arkusz2!C13198,"CPV 15",0)</f>
        <v>0</v>
      </c>
    </row>
    <row r="13199" spans="3:4">
      <c r="C13199">
        <v>13198</v>
      </c>
      <c r="D13199">
        <f>IF('Dobór mocy zestawu'!$E$6&gt;=Arkusz2!C13199,"CPV 15",0)</f>
        <v>0</v>
      </c>
    </row>
    <row r="13200" spans="3:4">
      <c r="C13200">
        <v>13199</v>
      </c>
      <c r="D13200">
        <f>IF('Dobór mocy zestawu'!$E$6&gt;=Arkusz2!C13200,"CPV 15",0)</f>
        <v>0</v>
      </c>
    </row>
    <row r="13201" spans="3:4">
      <c r="C13201">
        <v>13200</v>
      </c>
      <c r="D13201">
        <f>IF('Dobór mocy zestawu'!$E$6&gt;=Arkusz2!C13201,"CPV 15",0)</f>
        <v>0</v>
      </c>
    </row>
    <row r="13202" spans="3:4">
      <c r="C13202">
        <v>13201</v>
      </c>
      <c r="D13202">
        <f>IF('Dobór mocy zestawu'!$E$6&gt;=Arkusz2!C13202,"CPV 15",0)</f>
        <v>0</v>
      </c>
    </row>
    <row r="13203" spans="3:4">
      <c r="C13203">
        <v>13202</v>
      </c>
      <c r="D13203">
        <f>IF('Dobór mocy zestawu'!$E$6&gt;=Arkusz2!C13203,"CPV 15",0)</f>
        <v>0</v>
      </c>
    </row>
    <row r="13204" spans="3:4">
      <c r="C13204">
        <v>13203</v>
      </c>
      <c r="D13204">
        <f>IF('Dobór mocy zestawu'!$E$6&gt;=Arkusz2!C13204,"CPV 15",0)</f>
        <v>0</v>
      </c>
    </row>
    <row r="13205" spans="3:4">
      <c r="C13205">
        <v>13204</v>
      </c>
      <c r="D13205">
        <f>IF('Dobór mocy zestawu'!$E$6&gt;=Arkusz2!C13205,"CPV 15",0)</f>
        <v>0</v>
      </c>
    </row>
    <row r="13206" spans="3:4">
      <c r="C13206">
        <v>13205</v>
      </c>
      <c r="D13206">
        <f>IF('Dobór mocy zestawu'!$E$6&gt;=Arkusz2!C13206,"CPV 15",0)</f>
        <v>0</v>
      </c>
    </row>
    <row r="13207" spans="3:4">
      <c r="C13207">
        <v>13206</v>
      </c>
      <c r="D13207">
        <f>IF('Dobór mocy zestawu'!$E$6&gt;=Arkusz2!C13207,"CPV 15",0)</f>
        <v>0</v>
      </c>
    </row>
    <row r="13208" spans="3:4">
      <c r="C13208">
        <v>13207</v>
      </c>
      <c r="D13208">
        <f>IF('Dobór mocy zestawu'!$E$6&gt;=Arkusz2!C13208,"CPV 15",0)</f>
        <v>0</v>
      </c>
    </row>
    <row r="13209" spans="3:4">
      <c r="C13209">
        <v>13208</v>
      </c>
      <c r="D13209">
        <f>IF('Dobór mocy zestawu'!$E$6&gt;=Arkusz2!C13209,"CPV 15",0)</f>
        <v>0</v>
      </c>
    </row>
    <row r="13210" spans="3:4">
      <c r="C13210">
        <v>13209</v>
      </c>
      <c r="D13210">
        <f>IF('Dobór mocy zestawu'!$E$6&gt;=Arkusz2!C13210,"CPV 15",0)</f>
        <v>0</v>
      </c>
    </row>
    <row r="13211" spans="3:4">
      <c r="C13211">
        <v>13210</v>
      </c>
      <c r="D13211">
        <f>IF('Dobór mocy zestawu'!$E$6&gt;=Arkusz2!C13211,"CPV 15",0)</f>
        <v>0</v>
      </c>
    </row>
    <row r="13212" spans="3:4">
      <c r="C13212">
        <v>13211</v>
      </c>
      <c r="D13212">
        <f>IF('Dobór mocy zestawu'!$E$6&gt;=Arkusz2!C13212,"CPV 15",0)</f>
        <v>0</v>
      </c>
    </row>
    <row r="13213" spans="3:4">
      <c r="C13213">
        <v>13212</v>
      </c>
      <c r="D13213">
        <f>IF('Dobór mocy zestawu'!$E$6&gt;=Arkusz2!C13213,"CPV 15",0)</f>
        <v>0</v>
      </c>
    </row>
    <row r="13214" spans="3:4">
      <c r="C13214">
        <v>13213</v>
      </c>
      <c r="D13214">
        <f>IF('Dobór mocy zestawu'!$E$6&gt;=Arkusz2!C13214,"CPV 15",0)</f>
        <v>0</v>
      </c>
    </row>
    <row r="13215" spans="3:4">
      <c r="C13215">
        <v>13214</v>
      </c>
      <c r="D13215">
        <f>IF('Dobór mocy zestawu'!$E$6&gt;=Arkusz2!C13215,"CPV 15",0)</f>
        <v>0</v>
      </c>
    </row>
    <row r="13216" spans="3:4">
      <c r="C13216">
        <v>13215</v>
      </c>
      <c r="D13216">
        <f>IF('Dobór mocy zestawu'!$E$6&gt;=Arkusz2!C13216,"CPV 15",0)</f>
        <v>0</v>
      </c>
    </row>
    <row r="13217" spans="3:4">
      <c r="C13217">
        <v>13216</v>
      </c>
      <c r="D13217">
        <f>IF('Dobór mocy zestawu'!$E$6&gt;=Arkusz2!C13217,"CPV 15",0)</f>
        <v>0</v>
      </c>
    </row>
    <row r="13218" spans="3:4">
      <c r="C13218">
        <v>13217</v>
      </c>
      <c r="D13218">
        <f>IF('Dobór mocy zestawu'!$E$6&gt;=Arkusz2!C13218,"CPV 15",0)</f>
        <v>0</v>
      </c>
    </row>
    <row r="13219" spans="3:4">
      <c r="C13219">
        <v>13218</v>
      </c>
      <c r="D13219">
        <f>IF('Dobór mocy zestawu'!$E$6&gt;=Arkusz2!C13219,"CPV 15",0)</f>
        <v>0</v>
      </c>
    </row>
    <row r="13220" spans="3:4">
      <c r="C13220">
        <v>13219</v>
      </c>
      <c r="D13220">
        <f>IF('Dobór mocy zestawu'!$E$6&gt;=Arkusz2!C13220,"CPV 15",0)</f>
        <v>0</v>
      </c>
    </row>
    <row r="13221" spans="3:4">
      <c r="C13221">
        <v>13220</v>
      </c>
      <c r="D13221">
        <f>IF('Dobór mocy zestawu'!$E$6&gt;=Arkusz2!C13221,"CPV 15",0)</f>
        <v>0</v>
      </c>
    </row>
    <row r="13222" spans="3:4">
      <c r="C13222">
        <v>13221</v>
      </c>
      <c r="D13222">
        <f>IF('Dobór mocy zestawu'!$E$6&gt;=Arkusz2!C13222,"CPV 15",0)</f>
        <v>0</v>
      </c>
    </row>
    <row r="13223" spans="3:4">
      <c r="C13223">
        <v>13222</v>
      </c>
      <c r="D13223">
        <f>IF('Dobór mocy zestawu'!$E$6&gt;=Arkusz2!C13223,"CPV 15",0)</f>
        <v>0</v>
      </c>
    </row>
    <row r="13224" spans="3:4">
      <c r="C13224">
        <v>13223</v>
      </c>
      <c r="D13224">
        <f>IF('Dobór mocy zestawu'!$E$6&gt;=Arkusz2!C13224,"CPV 15",0)</f>
        <v>0</v>
      </c>
    </row>
    <row r="13225" spans="3:4">
      <c r="C13225">
        <v>13224</v>
      </c>
      <c r="D13225">
        <f>IF('Dobór mocy zestawu'!$E$6&gt;=Arkusz2!C13225,"CPV 15",0)</f>
        <v>0</v>
      </c>
    </row>
    <row r="13226" spans="3:4">
      <c r="C13226">
        <v>13225</v>
      </c>
      <c r="D13226">
        <f>IF('Dobór mocy zestawu'!$E$6&gt;=Arkusz2!C13226,"CPV 15",0)</f>
        <v>0</v>
      </c>
    </row>
    <row r="13227" spans="3:4">
      <c r="C13227">
        <v>13226</v>
      </c>
      <c r="D13227">
        <f>IF('Dobór mocy zestawu'!$E$6&gt;=Arkusz2!C13227,"CPV 15",0)</f>
        <v>0</v>
      </c>
    </row>
    <row r="13228" spans="3:4">
      <c r="C13228">
        <v>13227</v>
      </c>
      <c r="D13228">
        <f>IF('Dobór mocy zestawu'!$E$6&gt;=Arkusz2!C13228,"CPV 15",0)</f>
        <v>0</v>
      </c>
    </row>
    <row r="13229" spans="3:4">
      <c r="C13229">
        <v>13228</v>
      </c>
      <c r="D13229">
        <f>IF('Dobór mocy zestawu'!$E$6&gt;=Arkusz2!C13229,"CPV 15",0)</f>
        <v>0</v>
      </c>
    </row>
    <row r="13230" spans="3:4">
      <c r="C13230">
        <v>13229</v>
      </c>
      <c r="D13230">
        <f>IF('Dobór mocy zestawu'!$E$6&gt;=Arkusz2!C13230,"CPV 15",0)</f>
        <v>0</v>
      </c>
    </row>
    <row r="13231" spans="3:4">
      <c r="C13231">
        <v>13230</v>
      </c>
      <c r="D13231">
        <f>IF('Dobór mocy zestawu'!$E$6&gt;=Arkusz2!C13231,"CPV 15",0)</f>
        <v>0</v>
      </c>
    </row>
    <row r="13232" spans="3:4">
      <c r="C13232">
        <v>13231</v>
      </c>
      <c r="D13232">
        <f>IF('Dobór mocy zestawu'!$E$6&gt;=Arkusz2!C13232,"CPV 15",0)</f>
        <v>0</v>
      </c>
    </row>
    <row r="13233" spans="3:4">
      <c r="C13233">
        <v>13232</v>
      </c>
      <c r="D13233">
        <f>IF('Dobór mocy zestawu'!$E$6&gt;=Arkusz2!C13233,"CPV 15",0)</f>
        <v>0</v>
      </c>
    </row>
    <row r="13234" spans="3:4">
      <c r="C13234">
        <v>13233</v>
      </c>
      <c r="D13234">
        <f>IF('Dobór mocy zestawu'!$E$6&gt;=Arkusz2!C13234,"CPV 15",0)</f>
        <v>0</v>
      </c>
    </row>
    <row r="13235" spans="3:4">
      <c r="C13235">
        <v>13234</v>
      </c>
      <c r="D13235">
        <f>IF('Dobór mocy zestawu'!$E$6&gt;=Arkusz2!C13235,"CPV 15",0)</f>
        <v>0</v>
      </c>
    </row>
    <row r="13236" spans="3:4">
      <c r="C13236">
        <v>13235</v>
      </c>
      <c r="D13236">
        <f>IF('Dobór mocy zestawu'!$E$6&gt;=Arkusz2!C13236,"CPV 15",0)</f>
        <v>0</v>
      </c>
    </row>
    <row r="13237" spans="3:4">
      <c r="C13237">
        <v>13236</v>
      </c>
      <c r="D13237">
        <f>IF('Dobór mocy zestawu'!$E$6&gt;=Arkusz2!C13237,"CPV 15",0)</f>
        <v>0</v>
      </c>
    </row>
    <row r="13238" spans="3:4">
      <c r="C13238">
        <v>13237</v>
      </c>
      <c r="D13238">
        <f>IF('Dobór mocy zestawu'!$E$6&gt;=Arkusz2!C13238,"CPV 15",0)</f>
        <v>0</v>
      </c>
    </row>
    <row r="13239" spans="3:4">
      <c r="C13239">
        <v>13238</v>
      </c>
      <c r="D13239">
        <f>IF('Dobór mocy zestawu'!$E$6&gt;=Arkusz2!C13239,"CPV 15",0)</f>
        <v>0</v>
      </c>
    </row>
    <row r="13240" spans="3:4">
      <c r="C13240">
        <v>13239</v>
      </c>
      <c r="D13240">
        <f>IF('Dobór mocy zestawu'!$E$6&gt;=Arkusz2!C13240,"CPV 15",0)</f>
        <v>0</v>
      </c>
    </row>
    <row r="13241" spans="3:4">
      <c r="C13241">
        <v>13240</v>
      </c>
      <c r="D13241">
        <f>IF('Dobór mocy zestawu'!$E$6&gt;=Arkusz2!C13241,"CPV 15",0)</f>
        <v>0</v>
      </c>
    </row>
    <row r="13242" spans="3:4">
      <c r="C13242">
        <v>13241</v>
      </c>
      <c r="D13242">
        <f>IF('Dobór mocy zestawu'!$E$6&gt;=Arkusz2!C13242,"CPV 15",0)</f>
        <v>0</v>
      </c>
    </row>
    <row r="13243" spans="3:4">
      <c r="C13243">
        <v>13242</v>
      </c>
      <c r="D13243">
        <f>IF('Dobór mocy zestawu'!$E$6&gt;=Arkusz2!C13243,"CPV 15",0)</f>
        <v>0</v>
      </c>
    </row>
    <row r="13244" spans="3:4">
      <c r="C13244">
        <v>13243</v>
      </c>
      <c r="D13244">
        <f>IF('Dobór mocy zestawu'!$E$6&gt;=Arkusz2!C13244,"CPV 15",0)</f>
        <v>0</v>
      </c>
    </row>
    <row r="13245" spans="3:4">
      <c r="C13245">
        <v>13244</v>
      </c>
      <c r="D13245">
        <f>IF('Dobór mocy zestawu'!$E$6&gt;=Arkusz2!C13245,"CPV 15",0)</f>
        <v>0</v>
      </c>
    </row>
    <row r="13246" spans="3:4">
      <c r="C13246">
        <v>13245</v>
      </c>
      <c r="D13246">
        <f>IF('Dobór mocy zestawu'!$E$6&gt;=Arkusz2!C13246,"CPV 15",0)</f>
        <v>0</v>
      </c>
    </row>
    <row r="13247" spans="3:4">
      <c r="C13247">
        <v>13246</v>
      </c>
      <c r="D13247">
        <f>IF('Dobór mocy zestawu'!$E$6&gt;=Arkusz2!C13247,"CPV 15",0)</f>
        <v>0</v>
      </c>
    </row>
    <row r="13248" spans="3:4">
      <c r="C13248">
        <v>13247</v>
      </c>
      <c r="D13248">
        <f>IF('Dobór mocy zestawu'!$E$6&gt;=Arkusz2!C13248,"CPV 15",0)</f>
        <v>0</v>
      </c>
    </row>
    <row r="13249" spans="3:4">
      <c r="C13249">
        <v>13248</v>
      </c>
      <c r="D13249">
        <f>IF('Dobór mocy zestawu'!$E$6&gt;=Arkusz2!C13249,"CPV 15",0)</f>
        <v>0</v>
      </c>
    </row>
    <row r="13250" spans="3:4">
      <c r="C13250">
        <v>13249</v>
      </c>
      <c r="D13250">
        <f>IF('Dobór mocy zestawu'!$E$6&gt;=Arkusz2!C13250,"CPV 15",0)</f>
        <v>0</v>
      </c>
    </row>
    <row r="13251" spans="3:4">
      <c r="C13251">
        <v>13250</v>
      </c>
      <c r="D13251">
        <f>IF('Dobór mocy zestawu'!$E$6&gt;=Arkusz2!C13251,"CPV 15",0)</f>
        <v>0</v>
      </c>
    </row>
    <row r="13252" spans="3:4">
      <c r="C13252">
        <v>13251</v>
      </c>
      <c r="D13252">
        <f>IF('Dobór mocy zestawu'!$E$6&gt;=Arkusz2!C13252,"CPV 15",0)</f>
        <v>0</v>
      </c>
    </row>
    <row r="13253" spans="3:4">
      <c r="C13253">
        <v>13252</v>
      </c>
      <c r="D13253">
        <f>IF('Dobór mocy zestawu'!$E$6&gt;=Arkusz2!C13253,"CPV 15",0)</f>
        <v>0</v>
      </c>
    </row>
    <row r="13254" spans="3:4">
      <c r="C13254">
        <v>13253</v>
      </c>
      <c r="D13254">
        <f>IF('Dobór mocy zestawu'!$E$6&gt;=Arkusz2!C13254,"CPV 15",0)</f>
        <v>0</v>
      </c>
    </row>
    <row r="13255" spans="3:4">
      <c r="C13255">
        <v>13254</v>
      </c>
      <c r="D13255">
        <f>IF('Dobór mocy zestawu'!$E$6&gt;=Arkusz2!C13255,"CPV 15",0)</f>
        <v>0</v>
      </c>
    </row>
    <row r="13256" spans="3:4">
      <c r="C13256">
        <v>13255</v>
      </c>
      <c r="D13256">
        <f>IF('Dobór mocy zestawu'!$E$6&gt;=Arkusz2!C13256,"CPV 15",0)</f>
        <v>0</v>
      </c>
    </row>
    <row r="13257" spans="3:4">
      <c r="C13257">
        <v>13256</v>
      </c>
      <c r="D13257">
        <f>IF('Dobór mocy zestawu'!$E$6&gt;=Arkusz2!C13257,"CPV 15",0)</f>
        <v>0</v>
      </c>
    </row>
    <row r="13258" spans="3:4">
      <c r="C13258">
        <v>13257</v>
      </c>
      <c r="D13258">
        <f>IF('Dobór mocy zestawu'!$E$6&gt;=Arkusz2!C13258,"CPV 15",0)</f>
        <v>0</v>
      </c>
    </row>
    <row r="13259" spans="3:4">
      <c r="C13259">
        <v>13258</v>
      </c>
      <c r="D13259">
        <f>IF('Dobór mocy zestawu'!$E$6&gt;=Arkusz2!C13259,"CPV 15",0)</f>
        <v>0</v>
      </c>
    </row>
    <row r="13260" spans="3:4">
      <c r="C13260">
        <v>13259</v>
      </c>
      <c r="D13260">
        <f>IF('Dobór mocy zestawu'!$E$6&gt;=Arkusz2!C13260,"CPV 15",0)</f>
        <v>0</v>
      </c>
    </row>
    <row r="13261" spans="3:4">
      <c r="C13261">
        <v>13260</v>
      </c>
      <c r="D13261">
        <f>IF('Dobór mocy zestawu'!$E$6&gt;=Arkusz2!C13261,"CPV 15",0)</f>
        <v>0</v>
      </c>
    </row>
    <row r="13262" spans="3:4">
      <c r="C13262">
        <v>13261</v>
      </c>
      <c r="D13262">
        <f>IF('Dobór mocy zestawu'!$E$6&gt;=Arkusz2!C13262,"CPV 15",0)</f>
        <v>0</v>
      </c>
    </row>
    <row r="13263" spans="3:4">
      <c r="C13263">
        <v>13262</v>
      </c>
      <c r="D13263">
        <f>IF('Dobór mocy zestawu'!$E$6&gt;=Arkusz2!C13263,"CPV 15",0)</f>
        <v>0</v>
      </c>
    </row>
    <row r="13264" spans="3:4">
      <c r="C13264">
        <v>13263</v>
      </c>
      <c r="D13264">
        <f>IF('Dobór mocy zestawu'!$E$6&gt;=Arkusz2!C13264,"CPV 15",0)</f>
        <v>0</v>
      </c>
    </row>
    <row r="13265" spans="3:4">
      <c r="C13265">
        <v>13264</v>
      </c>
      <c r="D13265">
        <f>IF('Dobór mocy zestawu'!$E$6&gt;=Arkusz2!C13265,"CPV 15",0)</f>
        <v>0</v>
      </c>
    </row>
    <row r="13266" spans="3:4">
      <c r="C13266">
        <v>13265</v>
      </c>
      <c r="D13266">
        <f>IF('Dobór mocy zestawu'!$E$6&gt;=Arkusz2!C13266,"CPV 15",0)</f>
        <v>0</v>
      </c>
    </row>
    <row r="13267" spans="3:4">
      <c r="C13267">
        <v>13266</v>
      </c>
      <c r="D13267">
        <f>IF('Dobór mocy zestawu'!$E$6&gt;=Arkusz2!C13267,"CPV 15",0)</f>
        <v>0</v>
      </c>
    </row>
    <row r="13268" spans="3:4">
      <c r="C13268">
        <v>13267</v>
      </c>
      <c r="D13268">
        <f>IF('Dobór mocy zestawu'!$E$6&gt;=Arkusz2!C13268,"CPV 15",0)</f>
        <v>0</v>
      </c>
    </row>
    <row r="13269" spans="3:4">
      <c r="C13269">
        <v>13268</v>
      </c>
      <c r="D13269">
        <f>IF('Dobór mocy zestawu'!$E$6&gt;=Arkusz2!C13269,"CPV 15",0)</f>
        <v>0</v>
      </c>
    </row>
    <row r="13270" spans="3:4">
      <c r="C13270">
        <v>13269</v>
      </c>
      <c r="D13270">
        <f>IF('Dobór mocy zestawu'!$E$6&gt;=Arkusz2!C13270,"CPV 15",0)</f>
        <v>0</v>
      </c>
    </row>
    <row r="13271" spans="3:4">
      <c r="C13271">
        <v>13270</v>
      </c>
      <c r="D13271">
        <f>IF('Dobór mocy zestawu'!$E$6&gt;=Arkusz2!C13271,"CPV 15",0)</f>
        <v>0</v>
      </c>
    </row>
    <row r="13272" spans="3:4">
      <c r="C13272">
        <v>13271</v>
      </c>
      <c r="D13272">
        <f>IF('Dobór mocy zestawu'!$E$6&gt;=Arkusz2!C13272,"CPV 15",0)</f>
        <v>0</v>
      </c>
    </row>
    <row r="13273" spans="3:4">
      <c r="C13273">
        <v>13272</v>
      </c>
      <c r="D13273">
        <f>IF('Dobór mocy zestawu'!$E$6&gt;=Arkusz2!C13273,"CPV 15",0)</f>
        <v>0</v>
      </c>
    </row>
    <row r="13274" spans="3:4">
      <c r="C13274">
        <v>13273</v>
      </c>
      <c r="D13274">
        <f>IF('Dobór mocy zestawu'!$E$6&gt;=Arkusz2!C13274,"CPV 15",0)</f>
        <v>0</v>
      </c>
    </row>
    <row r="13275" spans="3:4">
      <c r="C13275">
        <v>13274</v>
      </c>
      <c r="D13275">
        <f>IF('Dobór mocy zestawu'!$E$6&gt;=Arkusz2!C13275,"CPV 15",0)</f>
        <v>0</v>
      </c>
    </row>
    <row r="13276" spans="3:4">
      <c r="C13276">
        <v>13275</v>
      </c>
      <c r="D13276">
        <f>IF('Dobór mocy zestawu'!$E$6&gt;=Arkusz2!C13276,"CPV 15",0)</f>
        <v>0</v>
      </c>
    </row>
    <row r="13277" spans="3:4">
      <c r="C13277">
        <v>13276</v>
      </c>
      <c r="D13277">
        <f>IF('Dobór mocy zestawu'!$E$6&gt;=Arkusz2!C13277,"CPV 15",0)</f>
        <v>0</v>
      </c>
    </row>
    <row r="13278" spans="3:4">
      <c r="C13278">
        <v>13277</v>
      </c>
      <c r="D13278">
        <f>IF('Dobór mocy zestawu'!$E$6&gt;=Arkusz2!C13278,"CPV 15",0)</f>
        <v>0</v>
      </c>
    </row>
    <row r="13279" spans="3:4">
      <c r="C13279">
        <v>13278</v>
      </c>
      <c r="D13279">
        <f>IF('Dobór mocy zestawu'!$E$6&gt;=Arkusz2!C13279,"CPV 15",0)</f>
        <v>0</v>
      </c>
    </row>
    <row r="13280" spans="3:4">
      <c r="C13280">
        <v>13279</v>
      </c>
      <c r="D13280">
        <f>IF('Dobór mocy zestawu'!$E$6&gt;=Arkusz2!C13280,"CPV 15",0)</f>
        <v>0</v>
      </c>
    </row>
    <row r="13281" spans="3:4">
      <c r="C13281">
        <v>13280</v>
      </c>
      <c r="D13281">
        <f>IF('Dobór mocy zestawu'!$E$6&gt;=Arkusz2!C13281,"CPV 15",0)</f>
        <v>0</v>
      </c>
    </row>
    <row r="13282" spans="3:4">
      <c r="C13282">
        <v>13281</v>
      </c>
      <c r="D13282">
        <f>IF('Dobór mocy zestawu'!$E$6&gt;=Arkusz2!C13282,"CPV 15",0)</f>
        <v>0</v>
      </c>
    </row>
    <row r="13283" spans="3:4">
      <c r="C13283">
        <v>13282</v>
      </c>
      <c r="D13283">
        <f>IF('Dobór mocy zestawu'!$E$6&gt;=Arkusz2!C13283,"CPV 15",0)</f>
        <v>0</v>
      </c>
    </row>
    <row r="13284" spans="3:4">
      <c r="C13284">
        <v>13283</v>
      </c>
      <c r="D13284">
        <f>IF('Dobór mocy zestawu'!$E$6&gt;=Arkusz2!C13284,"CPV 15",0)</f>
        <v>0</v>
      </c>
    </row>
    <row r="13285" spans="3:4">
      <c r="C13285">
        <v>13284</v>
      </c>
      <c r="D13285">
        <f>IF('Dobór mocy zestawu'!$E$6&gt;=Arkusz2!C13285,"CPV 15",0)</f>
        <v>0</v>
      </c>
    </row>
    <row r="13286" spans="3:4">
      <c r="C13286">
        <v>13285</v>
      </c>
      <c r="D13286">
        <f>IF('Dobór mocy zestawu'!$E$6&gt;=Arkusz2!C13286,"CPV 15",0)</f>
        <v>0</v>
      </c>
    </row>
    <row r="13287" spans="3:4">
      <c r="C13287">
        <v>13286</v>
      </c>
      <c r="D13287">
        <f>IF('Dobór mocy zestawu'!$E$6&gt;=Arkusz2!C13287,"CPV 15",0)</f>
        <v>0</v>
      </c>
    </row>
    <row r="13288" spans="3:4">
      <c r="C13288">
        <v>13287</v>
      </c>
      <c r="D13288">
        <f>IF('Dobór mocy zestawu'!$E$6&gt;=Arkusz2!C13288,"CPV 15",0)</f>
        <v>0</v>
      </c>
    </row>
    <row r="13289" spans="3:4">
      <c r="C13289">
        <v>13288</v>
      </c>
      <c r="D13289">
        <f>IF('Dobór mocy zestawu'!$E$6&gt;=Arkusz2!C13289,"CPV 15",0)</f>
        <v>0</v>
      </c>
    </row>
    <row r="13290" spans="3:4">
      <c r="C13290">
        <v>13289</v>
      </c>
      <c r="D13290">
        <f>IF('Dobór mocy zestawu'!$E$6&gt;=Arkusz2!C13290,"CPV 15",0)</f>
        <v>0</v>
      </c>
    </row>
    <row r="13291" spans="3:4">
      <c r="C13291">
        <v>13290</v>
      </c>
      <c r="D13291">
        <f>IF('Dobór mocy zestawu'!$E$6&gt;=Arkusz2!C13291,"CPV 15",0)</f>
        <v>0</v>
      </c>
    </row>
    <row r="13292" spans="3:4">
      <c r="C13292">
        <v>13291</v>
      </c>
      <c r="D13292">
        <f>IF('Dobór mocy zestawu'!$E$6&gt;=Arkusz2!C13292,"CPV 15",0)</f>
        <v>0</v>
      </c>
    </row>
    <row r="13293" spans="3:4">
      <c r="C13293">
        <v>13292</v>
      </c>
      <c r="D13293">
        <f>IF('Dobór mocy zestawu'!$E$6&gt;=Arkusz2!C13293,"CPV 15",0)</f>
        <v>0</v>
      </c>
    </row>
    <row r="13294" spans="3:4">
      <c r="C13294">
        <v>13293</v>
      </c>
      <c r="D13294">
        <f>IF('Dobór mocy zestawu'!$E$6&gt;=Arkusz2!C13294,"CPV 15",0)</f>
        <v>0</v>
      </c>
    </row>
    <row r="13295" spans="3:4">
      <c r="C13295">
        <v>13294</v>
      </c>
      <c r="D13295">
        <f>IF('Dobór mocy zestawu'!$E$6&gt;=Arkusz2!C13295,"CPV 15",0)</f>
        <v>0</v>
      </c>
    </row>
    <row r="13296" spans="3:4">
      <c r="C13296">
        <v>13295</v>
      </c>
      <c r="D13296">
        <f>IF('Dobór mocy zestawu'!$E$6&gt;=Arkusz2!C13296,"CPV 15",0)</f>
        <v>0</v>
      </c>
    </row>
    <row r="13297" spans="3:4">
      <c r="C13297">
        <v>13296</v>
      </c>
      <c r="D13297">
        <f>IF('Dobór mocy zestawu'!$E$6&gt;=Arkusz2!C13297,"CPV 15",0)</f>
        <v>0</v>
      </c>
    </row>
    <row r="13298" spans="3:4">
      <c r="C13298">
        <v>13297</v>
      </c>
      <c r="D13298">
        <f>IF('Dobór mocy zestawu'!$E$6&gt;=Arkusz2!C13298,"CPV 15",0)</f>
        <v>0</v>
      </c>
    </row>
    <row r="13299" spans="3:4">
      <c r="C13299">
        <v>13298</v>
      </c>
      <c r="D13299">
        <f>IF('Dobór mocy zestawu'!$E$6&gt;=Arkusz2!C13299,"CPV 15",0)</f>
        <v>0</v>
      </c>
    </row>
    <row r="13300" spans="3:4">
      <c r="C13300">
        <v>13299</v>
      </c>
      <c r="D13300">
        <f>IF('Dobór mocy zestawu'!$E$6&gt;=Arkusz2!C13300,"CPV 15",0)</f>
        <v>0</v>
      </c>
    </row>
    <row r="13301" spans="3:4">
      <c r="C13301">
        <v>13300</v>
      </c>
      <c r="D13301">
        <f>IF('Dobór mocy zestawu'!$E$6&gt;=Arkusz2!C13301,"CPV 15",0)</f>
        <v>0</v>
      </c>
    </row>
    <row r="13302" spans="3:4">
      <c r="C13302">
        <v>13301</v>
      </c>
      <c r="D13302">
        <f>IF('Dobór mocy zestawu'!$E$6&gt;=Arkusz2!C13302,"CPV 15",0)</f>
        <v>0</v>
      </c>
    </row>
    <row r="13303" spans="3:4">
      <c r="C13303">
        <v>13302</v>
      </c>
      <c r="D13303">
        <f>IF('Dobór mocy zestawu'!$E$6&gt;=Arkusz2!C13303,"CPV 15",0)</f>
        <v>0</v>
      </c>
    </row>
    <row r="13304" spans="3:4">
      <c r="C13304">
        <v>13303</v>
      </c>
      <c r="D13304">
        <f>IF('Dobór mocy zestawu'!$E$6&gt;=Arkusz2!C13304,"CPV 15",0)</f>
        <v>0</v>
      </c>
    </row>
    <row r="13305" spans="3:4">
      <c r="C13305">
        <v>13304</v>
      </c>
      <c r="D13305">
        <f>IF('Dobór mocy zestawu'!$E$6&gt;=Arkusz2!C13305,"CPV 15",0)</f>
        <v>0</v>
      </c>
    </row>
    <row r="13306" spans="3:4">
      <c r="C13306">
        <v>13305</v>
      </c>
      <c r="D13306">
        <f>IF('Dobór mocy zestawu'!$E$6&gt;=Arkusz2!C13306,"CPV 15",0)</f>
        <v>0</v>
      </c>
    </row>
    <row r="13307" spans="3:4">
      <c r="C13307">
        <v>13306</v>
      </c>
      <c r="D13307">
        <f>IF('Dobór mocy zestawu'!$E$6&gt;=Arkusz2!C13307,"CPV 15",0)</f>
        <v>0</v>
      </c>
    </row>
    <row r="13308" spans="3:4">
      <c r="C13308">
        <v>13307</v>
      </c>
      <c r="D13308">
        <f>IF('Dobór mocy zestawu'!$E$6&gt;=Arkusz2!C13308,"CPV 15",0)</f>
        <v>0</v>
      </c>
    </row>
    <row r="13309" spans="3:4">
      <c r="C13309">
        <v>13308</v>
      </c>
      <c r="D13309">
        <f>IF('Dobór mocy zestawu'!$E$6&gt;=Arkusz2!C13309,"CPV 15",0)</f>
        <v>0</v>
      </c>
    </row>
    <row r="13310" spans="3:4">
      <c r="C13310">
        <v>13309</v>
      </c>
      <c r="D13310">
        <f>IF('Dobór mocy zestawu'!$E$6&gt;=Arkusz2!C13310,"CPV 15",0)</f>
        <v>0</v>
      </c>
    </row>
    <row r="13311" spans="3:4">
      <c r="C13311">
        <v>13310</v>
      </c>
      <c r="D13311">
        <f>IF('Dobór mocy zestawu'!$E$6&gt;=Arkusz2!C13311,"CPV 15",0)</f>
        <v>0</v>
      </c>
    </row>
    <row r="13312" spans="3:4">
      <c r="C13312">
        <v>13311</v>
      </c>
      <c r="D13312">
        <f>IF('Dobór mocy zestawu'!$E$6&gt;=Arkusz2!C13312,"CPV 15",0)</f>
        <v>0</v>
      </c>
    </row>
    <row r="13313" spans="3:4">
      <c r="C13313">
        <v>13312</v>
      </c>
      <c r="D13313">
        <f>IF('Dobór mocy zestawu'!$E$6&gt;=Arkusz2!C13313,"CPV 15",0)</f>
        <v>0</v>
      </c>
    </row>
    <row r="13314" spans="3:4">
      <c r="C13314">
        <v>13313</v>
      </c>
      <c r="D13314">
        <f>IF('Dobór mocy zestawu'!$E$6&gt;=Arkusz2!C13314,"CPV 15",0)</f>
        <v>0</v>
      </c>
    </row>
    <row r="13315" spans="3:4">
      <c r="C13315">
        <v>13314</v>
      </c>
      <c r="D13315">
        <f>IF('Dobór mocy zestawu'!$E$6&gt;=Arkusz2!C13315,"CPV 15",0)</f>
        <v>0</v>
      </c>
    </row>
    <row r="13316" spans="3:4">
      <c r="C13316">
        <v>13315</v>
      </c>
      <c r="D13316">
        <f>IF('Dobór mocy zestawu'!$E$6&gt;=Arkusz2!C13316,"CPV 15",0)</f>
        <v>0</v>
      </c>
    </row>
    <row r="13317" spans="3:4">
      <c r="C13317">
        <v>13316</v>
      </c>
      <c r="D13317">
        <f>IF('Dobór mocy zestawu'!$E$6&gt;=Arkusz2!C13317,"CPV 15",0)</f>
        <v>0</v>
      </c>
    </row>
    <row r="13318" spans="3:4">
      <c r="C13318">
        <v>13317</v>
      </c>
      <c r="D13318">
        <f>IF('Dobór mocy zestawu'!$E$6&gt;=Arkusz2!C13318,"CPV 15",0)</f>
        <v>0</v>
      </c>
    </row>
    <row r="13319" spans="3:4">
      <c r="C13319">
        <v>13318</v>
      </c>
      <c r="D13319">
        <f>IF('Dobór mocy zestawu'!$E$6&gt;=Arkusz2!C13319,"CPV 15",0)</f>
        <v>0</v>
      </c>
    </row>
    <row r="13320" spans="3:4">
      <c r="C13320">
        <v>13319</v>
      </c>
      <c r="D13320">
        <f>IF('Dobór mocy zestawu'!$E$6&gt;=Arkusz2!C13320,"CPV 15",0)</f>
        <v>0</v>
      </c>
    </row>
    <row r="13321" spans="3:4">
      <c r="C13321">
        <v>13320</v>
      </c>
      <c r="D13321">
        <f>IF('Dobór mocy zestawu'!$E$6&gt;=Arkusz2!C13321,"CPV 15",0)</f>
        <v>0</v>
      </c>
    </row>
    <row r="13322" spans="3:4">
      <c r="C13322">
        <v>13321</v>
      </c>
      <c r="D13322">
        <f>IF('Dobór mocy zestawu'!$E$6&gt;=Arkusz2!C13322,"CPV 15",0)</f>
        <v>0</v>
      </c>
    </row>
    <row r="13323" spans="3:4">
      <c r="C13323">
        <v>13322</v>
      </c>
      <c r="D13323">
        <f>IF('Dobór mocy zestawu'!$E$6&gt;=Arkusz2!C13323,"CPV 15",0)</f>
        <v>0</v>
      </c>
    </row>
    <row r="13324" spans="3:4">
      <c r="C13324">
        <v>13323</v>
      </c>
      <c r="D13324">
        <f>IF('Dobór mocy zestawu'!$E$6&gt;=Arkusz2!C13324,"CPV 15",0)</f>
        <v>0</v>
      </c>
    </row>
    <row r="13325" spans="3:4">
      <c r="C13325">
        <v>13324</v>
      </c>
      <c r="D13325">
        <f>IF('Dobór mocy zestawu'!$E$6&gt;=Arkusz2!C13325,"CPV 15",0)</f>
        <v>0</v>
      </c>
    </row>
    <row r="13326" spans="3:4">
      <c r="C13326">
        <v>13325</v>
      </c>
      <c r="D13326">
        <f>IF('Dobór mocy zestawu'!$E$6&gt;=Arkusz2!C13326,"CPV 15",0)</f>
        <v>0</v>
      </c>
    </row>
    <row r="13327" spans="3:4">
      <c r="C13327">
        <v>13326</v>
      </c>
      <c r="D13327">
        <f>IF('Dobór mocy zestawu'!$E$6&gt;=Arkusz2!C13327,"CPV 15",0)</f>
        <v>0</v>
      </c>
    </row>
    <row r="13328" spans="3:4">
      <c r="C13328">
        <v>13327</v>
      </c>
      <c r="D13328">
        <f>IF('Dobór mocy zestawu'!$E$6&gt;=Arkusz2!C13328,"CPV 15",0)</f>
        <v>0</v>
      </c>
    </row>
    <row r="13329" spans="3:4">
      <c r="C13329">
        <v>13328</v>
      </c>
      <c r="D13329">
        <f>IF('Dobór mocy zestawu'!$E$6&gt;=Arkusz2!C13329,"CPV 15",0)</f>
        <v>0</v>
      </c>
    </row>
    <row r="13330" spans="3:4">
      <c r="C13330">
        <v>13329</v>
      </c>
      <c r="D13330">
        <f>IF('Dobór mocy zestawu'!$E$6&gt;=Arkusz2!C13330,"CPV 15",0)</f>
        <v>0</v>
      </c>
    </row>
    <row r="13331" spans="3:4">
      <c r="C13331">
        <v>13330</v>
      </c>
      <c r="D13331">
        <f>IF('Dobór mocy zestawu'!$E$6&gt;=Arkusz2!C13331,"CPV 15",0)</f>
        <v>0</v>
      </c>
    </row>
    <row r="13332" spans="3:4">
      <c r="C13332">
        <v>13331</v>
      </c>
      <c r="D13332">
        <f>IF('Dobór mocy zestawu'!$E$6&gt;=Arkusz2!C13332,"CPV 15",0)</f>
        <v>0</v>
      </c>
    </row>
    <row r="13333" spans="3:4">
      <c r="C13333">
        <v>13332</v>
      </c>
      <c r="D13333">
        <f>IF('Dobór mocy zestawu'!$E$6&gt;=Arkusz2!C13333,"CPV 15",0)</f>
        <v>0</v>
      </c>
    </row>
    <row r="13334" spans="3:4">
      <c r="C13334">
        <v>13333</v>
      </c>
      <c r="D13334">
        <f>IF('Dobór mocy zestawu'!$E$6&gt;=Arkusz2!C13334,"CPV 15",0)</f>
        <v>0</v>
      </c>
    </row>
    <row r="13335" spans="3:4">
      <c r="C13335">
        <v>13334</v>
      </c>
      <c r="D13335">
        <f>IF('Dobór mocy zestawu'!$E$6&gt;=Arkusz2!C13335,"CPV 15",0)</f>
        <v>0</v>
      </c>
    </row>
    <row r="13336" spans="3:4">
      <c r="C13336">
        <v>13335</v>
      </c>
      <c r="D13336">
        <f>IF('Dobór mocy zestawu'!$E$6&gt;=Arkusz2!C13336,"CPV 15",0)</f>
        <v>0</v>
      </c>
    </row>
    <row r="13337" spans="3:4">
      <c r="C13337">
        <v>13336</v>
      </c>
      <c r="D13337">
        <f>IF('Dobór mocy zestawu'!$E$6&gt;=Arkusz2!C13337,"CPV 15",0)</f>
        <v>0</v>
      </c>
    </row>
    <row r="13338" spans="3:4">
      <c r="C13338">
        <v>13337</v>
      </c>
      <c r="D13338">
        <f>IF('Dobór mocy zestawu'!$E$6&gt;=Arkusz2!C13338,"CPV 15",0)</f>
        <v>0</v>
      </c>
    </row>
    <row r="13339" spans="3:4">
      <c r="C13339">
        <v>13338</v>
      </c>
      <c r="D13339">
        <f>IF('Dobór mocy zestawu'!$E$6&gt;=Arkusz2!C13339,"CPV 15",0)</f>
        <v>0</v>
      </c>
    </row>
    <row r="13340" spans="3:4">
      <c r="C13340">
        <v>13339</v>
      </c>
      <c r="D13340">
        <f>IF('Dobór mocy zestawu'!$E$6&gt;=Arkusz2!C13340,"CPV 15",0)</f>
        <v>0</v>
      </c>
    </row>
    <row r="13341" spans="3:4">
      <c r="C13341">
        <v>13340</v>
      </c>
      <c r="D13341">
        <f>IF('Dobór mocy zestawu'!$E$6&gt;=Arkusz2!C13341,"CPV 15",0)</f>
        <v>0</v>
      </c>
    </row>
    <row r="13342" spans="3:4">
      <c r="C13342">
        <v>13341</v>
      </c>
      <c r="D13342">
        <f>IF('Dobór mocy zestawu'!$E$6&gt;=Arkusz2!C13342,"CPV 15",0)</f>
        <v>0</v>
      </c>
    </row>
    <row r="13343" spans="3:4">
      <c r="C13343">
        <v>13342</v>
      </c>
      <c r="D13343">
        <f>IF('Dobór mocy zestawu'!$E$6&gt;=Arkusz2!C13343,"CPV 15",0)</f>
        <v>0</v>
      </c>
    </row>
    <row r="13344" spans="3:4">
      <c r="C13344">
        <v>13343</v>
      </c>
      <c r="D13344">
        <f>IF('Dobór mocy zestawu'!$E$6&gt;=Arkusz2!C13344,"CPV 15",0)</f>
        <v>0</v>
      </c>
    </row>
    <row r="13345" spans="3:4">
      <c r="C13345">
        <v>13344</v>
      </c>
      <c r="D13345">
        <f>IF('Dobór mocy zestawu'!$E$6&gt;=Arkusz2!C13345,"CPV 15",0)</f>
        <v>0</v>
      </c>
    </row>
    <row r="13346" spans="3:4">
      <c r="C13346">
        <v>13345</v>
      </c>
      <c r="D13346">
        <f>IF('Dobór mocy zestawu'!$E$6&gt;=Arkusz2!C13346,"CPV 15",0)</f>
        <v>0</v>
      </c>
    </row>
    <row r="13347" spans="3:4">
      <c r="C13347">
        <v>13346</v>
      </c>
      <c r="D13347">
        <f>IF('Dobór mocy zestawu'!$E$6&gt;=Arkusz2!C13347,"CPV 15",0)</f>
        <v>0</v>
      </c>
    </row>
    <row r="13348" spans="3:4">
      <c r="C13348">
        <v>13347</v>
      </c>
      <c r="D13348">
        <f>IF('Dobór mocy zestawu'!$E$6&gt;=Arkusz2!C13348,"CPV 15",0)</f>
        <v>0</v>
      </c>
    </row>
    <row r="13349" spans="3:4">
      <c r="C13349">
        <v>13348</v>
      </c>
      <c r="D13349">
        <f>IF('Dobór mocy zestawu'!$E$6&gt;=Arkusz2!C13349,"CPV 15",0)</f>
        <v>0</v>
      </c>
    </row>
    <row r="13350" spans="3:4">
      <c r="C13350">
        <v>13349</v>
      </c>
      <c r="D13350">
        <f>IF('Dobór mocy zestawu'!$E$6&gt;=Arkusz2!C13350,"CPV 15",0)</f>
        <v>0</v>
      </c>
    </row>
    <row r="13351" spans="3:4">
      <c r="C13351">
        <v>13350</v>
      </c>
      <c r="D13351">
        <f>IF('Dobór mocy zestawu'!$E$6&gt;=Arkusz2!C13351,"CPV 15",0)</f>
        <v>0</v>
      </c>
    </row>
    <row r="13352" spans="3:4">
      <c r="C13352">
        <v>13351</v>
      </c>
      <c r="D13352">
        <f>IF('Dobór mocy zestawu'!$E$6&gt;=Arkusz2!C13352,"CPV 15",0)</f>
        <v>0</v>
      </c>
    </row>
    <row r="13353" spans="3:4">
      <c r="C13353">
        <v>13352</v>
      </c>
      <c r="D13353">
        <f>IF('Dobór mocy zestawu'!$E$6&gt;=Arkusz2!C13353,"CPV 15",0)</f>
        <v>0</v>
      </c>
    </row>
    <row r="13354" spans="3:4">
      <c r="C13354">
        <v>13353</v>
      </c>
      <c r="D13354">
        <f>IF('Dobór mocy zestawu'!$E$6&gt;=Arkusz2!C13354,"CPV 15",0)</f>
        <v>0</v>
      </c>
    </row>
    <row r="13355" spans="3:4">
      <c r="C13355">
        <v>13354</v>
      </c>
      <c r="D13355">
        <f>IF('Dobór mocy zestawu'!$E$6&gt;=Arkusz2!C13355,"CPV 15",0)</f>
        <v>0</v>
      </c>
    </row>
    <row r="13356" spans="3:4">
      <c r="C13356">
        <v>13355</v>
      </c>
      <c r="D13356">
        <f>IF('Dobór mocy zestawu'!$E$6&gt;=Arkusz2!C13356,"CPV 15",0)</f>
        <v>0</v>
      </c>
    </row>
    <row r="13357" spans="3:4">
      <c r="C13357">
        <v>13356</v>
      </c>
      <c r="D13357">
        <f>IF('Dobór mocy zestawu'!$E$6&gt;=Arkusz2!C13357,"CPV 15",0)</f>
        <v>0</v>
      </c>
    </row>
    <row r="13358" spans="3:4">
      <c r="C13358">
        <v>13357</v>
      </c>
      <c r="D13358">
        <f>IF('Dobór mocy zestawu'!$E$6&gt;=Arkusz2!C13358,"CPV 15",0)</f>
        <v>0</v>
      </c>
    </row>
    <row r="13359" spans="3:4">
      <c r="C13359">
        <v>13358</v>
      </c>
      <c r="D13359">
        <f>IF('Dobór mocy zestawu'!$E$6&gt;=Arkusz2!C13359,"CPV 15",0)</f>
        <v>0</v>
      </c>
    </row>
    <row r="13360" spans="3:4">
      <c r="C13360">
        <v>13359</v>
      </c>
      <c r="D13360">
        <f>IF('Dobór mocy zestawu'!$E$6&gt;=Arkusz2!C13360,"CPV 15",0)</f>
        <v>0</v>
      </c>
    </row>
    <row r="13361" spans="3:4">
      <c r="C13361">
        <v>13360</v>
      </c>
      <c r="D13361">
        <f>IF('Dobór mocy zestawu'!$E$6&gt;=Arkusz2!C13361,"CPV 15",0)</f>
        <v>0</v>
      </c>
    </row>
    <row r="13362" spans="3:4">
      <c r="C13362">
        <v>13361</v>
      </c>
      <c r="D13362">
        <f>IF('Dobór mocy zestawu'!$E$6&gt;=Arkusz2!C13362,"CPV 15",0)</f>
        <v>0</v>
      </c>
    </row>
    <row r="13363" spans="3:4">
      <c r="C13363">
        <v>13362</v>
      </c>
      <c r="D13363">
        <f>IF('Dobór mocy zestawu'!$E$6&gt;=Arkusz2!C13363,"CPV 15",0)</f>
        <v>0</v>
      </c>
    </row>
    <row r="13364" spans="3:4">
      <c r="C13364">
        <v>13363</v>
      </c>
      <c r="D13364">
        <f>IF('Dobór mocy zestawu'!$E$6&gt;=Arkusz2!C13364,"CPV 15",0)</f>
        <v>0</v>
      </c>
    </row>
    <row r="13365" spans="3:4">
      <c r="C13365">
        <v>13364</v>
      </c>
      <c r="D13365">
        <f>IF('Dobór mocy zestawu'!$E$6&gt;=Arkusz2!C13365,"CPV 15",0)</f>
        <v>0</v>
      </c>
    </row>
    <row r="13366" spans="3:4">
      <c r="C13366">
        <v>13365</v>
      </c>
      <c r="D13366">
        <f>IF('Dobór mocy zestawu'!$E$6&gt;=Arkusz2!C13366,"CPV 15",0)</f>
        <v>0</v>
      </c>
    </row>
    <row r="13367" spans="3:4">
      <c r="C13367">
        <v>13366</v>
      </c>
      <c r="D13367">
        <f>IF('Dobór mocy zestawu'!$E$6&gt;=Arkusz2!C13367,"CPV 15",0)</f>
        <v>0</v>
      </c>
    </row>
    <row r="13368" spans="3:4">
      <c r="C13368">
        <v>13367</v>
      </c>
      <c r="D13368">
        <f>IF('Dobór mocy zestawu'!$E$6&gt;=Arkusz2!C13368,"CPV 15",0)</f>
        <v>0</v>
      </c>
    </row>
    <row r="13369" spans="3:4">
      <c r="C13369">
        <v>13368</v>
      </c>
      <c r="D13369">
        <f>IF('Dobór mocy zestawu'!$E$6&gt;=Arkusz2!C13369,"CPV 15",0)</f>
        <v>0</v>
      </c>
    </row>
    <row r="13370" spans="3:4">
      <c r="C13370">
        <v>13369</v>
      </c>
      <c r="D13370">
        <f>IF('Dobór mocy zestawu'!$E$6&gt;=Arkusz2!C13370,"CPV 15",0)</f>
        <v>0</v>
      </c>
    </row>
    <row r="13371" spans="3:4">
      <c r="C13371">
        <v>13370</v>
      </c>
      <c r="D13371">
        <f>IF('Dobór mocy zestawu'!$E$6&gt;=Arkusz2!C13371,"CPV 15",0)</f>
        <v>0</v>
      </c>
    </row>
    <row r="13372" spans="3:4">
      <c r="C13372">
        <v>13371</v>
      </c>
      <c r="D13372">
        <f>IF('Dobór mocy zestawu'!$E$6&gt;=Arkusz2!C13372,"CPV 15",0)</f>
        <v>0</v>
      </c>
    </row>
    <row r="13373" spans="3:4">
      <c r="C13373">
        <v>13372</v>
      </c>
      <c r="D13373">
        <f>IF('Dobór mocy zestawu'!$E$6&gt;=Arkusz2!C13373,"CPV 15",0)</f>
        <v>0</v>
      </c>
    </row>
    <row r="13374" spans="3:4">
      <c r="C13374">
        <v>13373</v>
      </c>
      <c r="D13374">
        <f>IF('Dobór mocy zestawu'!$E$6&gt;=Arkusz2!C13374,"CPV 15",0)</f>
        <v>0</v>
      </c>
    </row>
    <row r="13375" spans="3:4">
      <c r="C13375">
        <v>13374</v>
      </c>
      <c r="D13375">
        <f>IF('Dobór mocy zestawu'!$E$6&gt;=Arkusz2!C13375,"CPV 15",0)</f>
        <v>0</v>
      </c>
    </row>
    <row r="13376" spans="3:4">
      <c r="C13376">
        <v>13375</v>
      </c>
      <c r="D13376">
        <f>IF('Dobór mocy zestawu'!$E$6&gt;=Arkusz2!C13376,"CPV 15",0)</f>
        <v>0</v>
      </c>
    </row>
    <row r="13377" spans="3:4">
      <c r="C13377">
        <v>13376</v>
      </c>
      <c r="D13377">
        <f>IF('Dobór mocy zestawu'!$E$6&gt;=Arkusz2!C13377,"CPV 15",0)</f>
        <v>0</v>
      </c>
    </row>
    <row r="13378" spans="3:4">
      <c r="C13378">
        <v>13377</v>
      </c>
      <c r="D13378">
        <f>IF('Dobór mocy zestawu'!$E$6&gt;=Arkusz2!C13378,"CPV 15",0)</f>
        <v>0</v>
      </c>
    </row>
    <row r="13379" spans="3:4">
      <c r="C13379">
        <v>13378</v>
      </c>
      <c r="D13379">
        <f>IF('Dobór mocy zestawu'!$E$6&gt;=Arkusz2!C13379,"CPV 15",0)</f>
        <v>0</v>
      </c>
    </row>
    <row r="13380" spans="3:4">
      <c r="C13380">
        <v>13379</v>
      </c>
      <c r="D13380">
        <f>IF('Dobór mocy zestawu'!$E$6&gt;=Arkusz2!C13380,"CPV 15",0)</f>
        <v>0</v>
      </c>
    </row>
    <row r="13381" spans="3:4">
      <c r="C13381">
        <v>13380</v>
      </c>
      <c r="D13381">
        <f>IF('Dobór mocy zestawu'!$E$6&gt;=Arkusz2!C13381,"CPV 15",0)</f>
        <v>0</v>
      </c>
    </row>
    <row r="13382" spans="3:4">
      <c r="C13382">
        <v>13381</v>
      </c>
      <c r="D13382">
        <f>IF('Dobór mocy zestawu'!$E$6&gt;=Arkusz2!C13382,"CPV 15",0)</f>
        <v>0</v>
      </c>
    </row>
    <row r="13383" spans="3:4">
      <c r="C13383">
        <v>13382</v>
      </c>
      <c r="D13383">
        <f>IF('Dobór mocy zestawu'!$E$6&gt;=Arkusz2!C13383,"CPV 15",0)</f>
        <v>0</v>
      </c>
    </row>
    <row r="13384" spans="3:4">
      <c r="C13384">
        <v>13383</v>
      </c>
      <c r="D13384">
        <f>IF('Dobór mocy zestawu'!$E$6&gt;=Arkusz2!C13384,"CPV 15",0)</f>
        <v>0</v>
      </c>
    </row>
    <row r="13385" spans="3:4">
      <c r="C13385">
        <v>13384</v>
      </c>
      <c r="D13385">
        <f>IF('Dobór mocy zestawu'!$E$6&gt;=Arkusz2!C13385,"CPV 15",0)</f>
        <v>0</v>
      </c>
    </row>
    <row r="13386" spans="3:4">
      <c r="C13386">
        <v>13385</v>
      </c>
      <c r="D13386">
        <f>IF('Dobór mocy zestawu'!$E$6&gt;=Arkusz2!C13386,"CPV 15",0)</f>
        <v>0</v>
      </c>
    </row>
    <row r="13387" spans="3:4">
      <c r="C13387">
        <v>13386</v>
      </c>
      <c r="D13387">
        <f>IF('Dobór mocy zestawu'!$E$6&gt;=Arkusz2!C13387,"CPV 15",0)</f>
        <v>0</v>
      </c>
    </row>
    <row r="13388" spans="3:4">
      <c r="C13388">
        <v>13387</v>
      </c>
      <c r="D13388">
        <f>IF('Dobór mocy zestawu'!$E$6&gt;=Arkusz2!C13388,"CPV 15",0)</f>
        <v>0</v>
      </c>
    </row>
    <row r="13389" spans="3:4">
      <c r="C13389">
        <v>13388</v>
      </c>
      <c r="D13389">
        <f>IF('Dobór mocy zestawu'!$E$6&gt;=Arkusz2!C13389,"CPV 15",0)</f>
        <v>0</v>
      </c>
    </row>
    <row r="13390" spans="3:4">
      <c r="C13390">
        <v>13389</v>
      </c>
      <c r="D13390">
        <f>IF('Dobór mocy zestawu'!$E$6&gt;=Arkusz2!C13390,"CPV 15",0)</f>
        <v>0</v>
      </c>
    </row>
    <row r="13391" spans="3:4">
      <c r="C13391">
        <v>13390</v>
      </c>
      <c r="D13391">
        <f>IF('Dobór mocy zestawu'!$E$6&gt;=Arkusz2!C13391,"CPV 15",0)</f>
        <v>0</v>
      </c>
    </row>
    <row r="13392" spans="3:4">
      <c r="C13392">
        <v>13391</v>
      </c>
      <c r="D13392">
        <f>IF('Dobór mocy zestawu'!$E$6&gt;=Arkusz2!C13392,"CPV 15",0)</f>
        <v>0</v>
      </c>
    </row>
    <row r="13393" spans="3:4">
      <c r="C13393">
        <v>13392</v>
      </c>
      <c r="D13393">
        <f>IF('Dobór mocy zestawu'!$E$6&gt;=Arkusz2!C13393,"CPV 15",0)</f>
        <v>0</v>
      </c>
    </row>
    <row r="13394" spans="3:4">
      <c r="C13394">
        <v>13393</v>
      </c>
      <c r="D13394">
        <f>IF('Dobór mocy zestawu'!$E$6&gt;=Arkusz2!C13394,"CPV 15",0)</f>
        <v>0</v>
      </c>
    </row>
    <row r="13395" spans="3:4">
      <c r="C13395">
        <v>13394</v>
      </c>
      <c r="D13395">
        <f>IF('Dobór mocy zestawu'!$E$6&gt;=Arkusz2!C13395,"CPV 15",0)</f>
        <v>0</v>
      </c>
    </row>
    <row r="13396" spans="3:4">
      <c r="C13396">
        <v>13395</v>
      </c>
      <c r="D13396">
        <f>IF('Dobór mocy zestawu'!$E$6&gt;=Arkusz2!C13396,"CPV 15",0)</f>
        <v>0</v>
      </c>
    </row>
    <row r="13397" spans="3:4">
      <c r="C13397">
        <v>13396</v>
      </c>
      <c r="D13397">
        <f>IF('Dobór mocy zestawu'!$E$6&gt;=Arkusz2!C13397,"CPV 15",0)</f>
        <v>0</v>
      </c>
    </row>
    <row r="13398" spans="3:4">
      <c r="C13398">
        <v>13397</v>
      </c>
      <c r="D13398">
        <f>IF('Dobór mocy zestawu'!$E$6&gt;=Arkusz2!C13398,"CPV 15",0)</f>
        <v>0</v>
      </c>
    </row>
    <row r="13399" spans="3:4">
      <c r="C13399">
        <v>13398</v>
      </c>
      <c r="D13399">
        <f>IF('Dobór mocy zestawu'!$E$6&gt;=Arkusz2!C13399,"CPV 15",0)</f>
        <v>0</v>
      </c>
    </row>
    <row r="13400" spans="3:4">
      <c r="C13400">
        <v>13399</v>
      </c>
      <c r="D13400">
        <f>IF('Dobór mocy zestawu'!$E$6&gt;=Arkusz2!C13400,"CPV 15",0)</f>
        <v>0</v>
      </c>
    </row>
    <row r="13401" spans="3:4">
      <c r="C13401">
        <v>13400</v>
      </c>
      <c r="D13401">
        <f>IF('Dobór mocy zestawu'!$E$6&gt;=Arkusz2!C13401,"CPV 15",0)</f>
        <v>0</v>
      </c>
    </row>
    <row r="13402" spans="3:4">
      <c r="C13402">
        <v>13401</v>
      </c>
      <c r="D13402">
        <f>IF('Dobór mocy zestawu'!$E$6&gt;=Arkusz2!C13402,"CPV 15",0)</f>
        <v>0</v>
      </c>
    </row>
    <row r="13403" spans="3:4">
      <c r="C13403">
        <v>13402</v>
      </c>
      <c r="D13403">
        <f>IF('Dobór mocy zestawu'!$E$6&gt;=Arkusz2!C13403,"CPV 15",0)</f>
        <v>0</v>
      </c>
    </row>
    <row r="13404" spans="3:4">
      <c r="C13404">
        <v>13403</v>
      </c>
      <c r="D13404">
        <f>IF('Dobór mocy zestawu'!$E$6&gt;=Arkusz2!C13404,"CPV 15",0)</f>
        <v>0</v>
      </c>
    </row>
    <row r="13405" spans="3:4">
      <c r="C13405">
        <v>13404</v>
      </c>
      <c r="D13405">
        <f>IF('Dobór mocy zestawu'!$E$6&gt;=Arkusz2!C13405,"CPV 15",0)</f>
        <v>0</v>
      </c>
    </row>
    <row r="13406" spans="3:4">
      <c r="C13406">
        <v>13405</v>
      </c>
      <c r="D13406">
        <f>IF('Dobór mocy zestawu'!$E$6&gt;=Arkusz2!C13406,"CPV 15",0)</f>
        <v>0</v>
      </c>
    </row>
    <row r="13407" spans="3:4">
      <c r="C13407">
        <v>13406</v>
      </c>
      <c r="D13407">
        <f>IF('Dobór mocy zestawu'!$E$6&gt;=Arkusz2!C13407,"CPV 15",0)</f>
        <v>0</v>
      </c>
    </row>
    <row r="13408" spans="3:4">
      <c r="C13408">
        <v>13407</v>
      </c>
      <c r="D13408">
        <f>IF('Dobór mocy zestawu'!$E$6&gt;=Arkusz2!C13408,"CPV 15",0)</f>
        <v>0</v>
      </c>
    </row>
    <row r="13409" spans="3:4">
      <c r="C13409">
        <v>13408</v>
      </c>
      <c r="D13409">
        <f>IF('Dobór mocy zestawu'!$E$6&gt;=Arkusz2!C13409,"CPV 15",0)</f>
        <v>0</v>
      </c>
    </row>
    <row r="13410" spans="3:4">
      <c r="C13410">
        <v>13409</v>
      </c>
      <c r="D13410">
        <f>IF('Dobór mocy zestawu'!$E$6&gt;=Arkusz2!C13410,"CPV 15",0)</f>
        <v>0</v>
      </c>
    </row>
    <row r="13411" spans="3:4">
      <c r="C13411">
        <v>13410</v>
      </c>
      <c r="D13411">
        <f>IF('Dobór mocy zestawu'!$E$6&gt;=Arkusz2!C13411,"CPV 15",0)</f>
        <v>0</v>
      </c>
    </row>
    <row r="13412" spans="3:4">
      <c r="C13412">
        <v>13411</v>
      </c>
      <c r="D13412">
        <f>IF('Dobór mocy zestawu'!$E$6&gt;=Arkusz2!C13412,"CPV 15",0)</f>
        <v>0</v>
      </c>
    </row>
    <row r="13413" spans="3:4">
      <c r="C13413">
        <v>13412</v>
      </c>
      <c r="D13413">
        <f>IF('Dobór mocy zestawu'!$E$6&gt;=Arkusz2!C13413,"CPV 15",0)</f>
        <v>0</v>
      </c>
    </row>
    <row r="13414" spans="3:4">
      <c r="C13414">
        <v>13413</v>
      </c>
      <c r="D13414">
        <f>IF('Dobór mocy zestawu'!$E$6&gt;=Arkusz2!C13414,"CPV 15",0)</f>
        <v>0</v>
      </c>
    </row>
    <row r="13415" spans="3:4">
      <c r="C13415">
        <v>13414</v>
      </c>
      <c r="D13415">
        <f>IF('Dobór mocy zestawu'!$E$6&gt;=Arkusz2!C13415,"CPV 15",0)</f>
        <v>0</v>
      </c>
    </row>
    <row r="13416" spans="3:4">
      <c r="C13416">
        <v>13415</v>
      </c>
      <c r="D13416">
        <f>IF('Dobór mocy zestawu'!$E$6&gt;=Arkusz2!C13416,"CPV 15",0)</f>
        <v>0</v>
      </c>
    </row>
    <row r="13417" spans="3:4">
      <c r="C13417">
        <v>13416</v>
      </c>
      <c r="D13417">
        <f>IF('Dobór mocy zestawu'!$E$6&gt;=Arkusz2!C13417,"CPV 15",0)</f>
        <v>0</v>
      </c>
    </row>
    <row r="13418" spans="3:4">
      <c r="C13418">
        <v>13417</v>
      </c>
      <c r="D13418">
        <f>IF('Dobór mocy zestawu'!$E$6&gt;=Arkusz2!C13418,"CPV 15",0)</f>
        <v>0</v>
      </c>
    </row>
    <row r="13419" spans="3:4">
      <c r="C13419">
        <v>13418</v>
      </c>
      <c r="D13419">
        <f>IF('Dobór mocy zestawu'!$E$6&gt;=Arkusz2!C13419,"CPV 15",0)</f>
        <v>0</v>
      </c>
    </row>
    <row r="13420" spans="3:4">
      <c r="C13420">
        <v>13419</v>
      </c>
      <c r="D13420">
        <f>IF('Dobór mocy zestawu'!$E$6&gt;=Arkusz2!C13420,"CPV 15",0)</f>
        <v>0</v>
      </c>
    </row>
    <row r="13421" spans="3:4">
      <c r="C13421">
        <v>13420</v>
      </c>
      <c r="D13421">
        <f>IF('Dobór mocy zestawu'!$E$6&gt;=Arkusz2!C13421,"CPV 15",0)</f>
        <v>0</v>
      </c>
    </row>
    <row r="13422" spans="3:4">
      <c r="C13422">
        <v>13421</v>
      </c>
      <c r="D13422">
        <f>IF('Dobór mocy zestawu'!$E$6&gt;=Arkusz2!C13422,"CPV 15",0)</f>
        <v>0</v>
      </c>
    </row>
    <row r="13423" spans="3:4">
      <c r="C13423">
        <v>13422</v>
      </c>
      <c r="D13423">
        <f>IF('Dobór mocy zestawu'!$E$6&gt;=Arkusz2!C13423,"CPV 15",0)</f>
        <v>0</v>
      </c>
    </row>
    <row r="13424" spans="3:4">
      <c r="C13424">
        <v>13423</v>
      </c>
      <c r="D13424">
        <f>IF('Dobór mocy zestawu'!$E$6&gt;=Arkusz2!C13424,"CPV 15",0)</f>
        <v>0</v>
      </c>
    </row>
    <row r="13425" spans="3:4">
      <c r="C13425">
        <v>13424</v>
      </c>
      <c r="D13425">
        <f>IF('Dobór mocy zestawu'!$E$6&gt;=Arkusz2!C13425,"CPV 15",0)</f>
        <v>0</v>
      </c>
    </row>
    <row r="13426" spans="3:4">
      <c r="C13426">
        <v>13425</v>
      </c>
      <c r="D13426">
        <f>IF('Dobór mocy zestawu'!$E$6&gt;=Arkusz2!C13426,"CPV 15",0)</f>
        <v>0</v>
      </c>
    </row>
    <row r="13427" spans="3:4">
      <c r="C13427">
        <v>13426</v>
      </c>
      <c r="D13427">
        <f>IF('Dobór mocy zestawu'!$E$6&gt;=Arkusz2!C13427,"CPV 15",0)</f>
        <v>0</v>
      </c>
    </row>
    <row r="13428" spans="3:4">
      <c r="C13428">
        <v>13427</v>
      </c>
      <c r="D13428">
        <f>IF('Dobór mocy zestawu'!$E$6&gt;=Arkusz2!C13428,"CPV 15",0)</f>
        <v>0</v>
      </c>
    </row>
    <row r="13429" spans="3:4">
      <c r="C13429">
        <v>13428</v>
      </c>
      <c r="D13429">
        <f>IF('Dobór mocy zestawu'!$E$6&gt;=Arkusz2!C13429,"CPV 15",0)</f>
        <v>0</v>
      </c>
    </row>
    <row r="13430" spans="3:4">
      <c r="C13430">
        <v>13429</v>
      </c>
      <c r="D13430">
        <f>IF('Dobór mocy zestawu'!$E$6&gt;=Arkusz2!C13430,"CPV 15",0)</f>
        <v>0</v>
      </c>
    </row>
    <row r="13431" spans="3:4">
      <c r="C13431">
        <v>13430</v>
      </c>
      <c r="D13431">
        <f>IF('Dobór mocy zestawu'!$E$6&gt;=Arkusz2!C13431,"CPV 15",0)</f>
        <v>0</v>
      </c>
    </row>
    <row r="13432" spans="3:4">
      <c r="C13432">
        <v>13431</v>
      </c>
      <c r="D13432">
        <f>IF('Dobór mocy zestawu'!$E$6&gt;=Arkusz2!C13432,"CPV 15",0)</f>
        <v>0</v>
      </c>
    </row>
    <row r="13433" spans="3:4">
      <c r="C13433">
        <v>13432</v>
      </c>
      <c r="D13433">
        <f>IF('Dobór mocy zestawu'!$E$6&gt;=Arkusz2!C13433,"CPV 15",0)</f>
        <v>0</v>
      </c>
    </row>
    <row r="13434" spans="3:4">
      <c r="C13434">
        <v>13433</v>
      </c>
      <c r="D13434">
        <f>IF('Dobór mocy zestawu'!$E$6&gt;=Arkusz2!C13434,"CPV 15",0)</f>
        <v>0</v>
      </c>
    </row>
    <row r="13435" spans="3:4">
      <c r="C13435">
        <v>13434</v>
      </c>
      <c r="D13435">
        <f>IF('Dobór mocy zestawu'!$E$6&gt;=Arkusz2!C13435,"CPV 15",0)</f>
        <v>0</v>
      </c>
    </row>
    <row r="13436" spans="3:4">
      <c r="C13436">
        <v>13435</v>
      </c>
      <c r="D13436">
        <f>IF('Dobór mocy zestawu'!$E$6&gt;=Arkusz2!C13436,"CPV 15",0)</f>
        <v>0</v>
      </c>
    </row>
    <row r="13437" spans="3:4">
      <c r="C13437">
        <v>13436</v>
      </c>
      <c r="D13437">
        <f>IF('Dobór mocy zestawu'!$E$6&gt;=Arkusz2!C13437,"CPV 15",0)</f>
        <v>0</v>
      </c>
    </row>
    <row r="13438" spans="3:4">
      <c r="C13438">
        <v>13437</v>
      </c>
      <c r="D13438">
        <f>IF('Dobór mocy zestawu'!$E$6&gt;=Arkusz2!C13438,"CPV 15",0)</f>
        <v>0</v>
      </c>
    </row>
    <row r="13439" spans="3:4">
      <c r="C13439">
        <v>13438</v>
      </c>
      <c r="D13439">
        <f>IF('Dobór mocy zestawu'!$E$6&gt;=Arkusz2!C13439,"CPV 15",0)</f>
        <v>0</v>
      </c>
    </row>
    <row r="13440" spans="3:4">
      <c r="C13440">
        <v>13439</v>
      </c>
      <c r="D13440">
        <f>IF('Dobór mocy zestawu'!$E$6&gt;=Arkusz2!C13440,"CPV 15",0)</f>
        <v>0</v>
      </c>
    </row>
    <row r="13441" spans="3:4">
      <c r="C13441">
        <v>13440</v>
      </c>
      <c r="D13441">
        <f>IF('Dobór mocy zestawu'!$E$6&gt;=Arkusz2!C13441,"CPV 15",0)</f>
        <v>0</v>
      </c>
    </row>
    <row r="13442" spans="3:4">
      <c r="C13442">
        <v>13441</v>
      </c>
      <c r="D13442">
        <f>IF('Dobór mocy zestawu'!$E$6&gt;=Arkusz2!C13442,"CPV 15",0)</f>
        <v>0</v>
      </c>
    </row>
    <row r="13443" spans="3:4">
      <c r="C13443">
        <v>13442</v>
      </c>
      <c r="D13443">
        <f>IF('Dobór mocy zestawu'!$E$6&gt;=Arkusz2!C13443,"CPV 15",0)</f>
        <v>0</v>
      </c>
    </row>
    <row r="13444" spans="3:4">
      <c r="C13444">
        <v>13443</v>
      </c>
      <c r="D13444">
        <f>IF('Dobór mocy zestawu'!$E$6&gt;=Arkusz2!C13444,"CPV 15",0)</f>
        <v>0</v>
      </c>
    </row>
    <row r="13445" spans="3:4">
      <c r="C13445">
        <v>13444</v>
      </c>
      <c r="D13445">
        <f>IF('Dobór mocy zestawu'!$E$6&gt;=Arkusz2!C13445,"CPV 15",0)</f>
        <v>0</v>
      </c>
    </row>
    <row r="13446" spans="3:4">
      <c r="C13446">
        <v>13445</v>
      </c>
      <c r="D13446">
        <f>IF('Dobór mocy zestawu'!$E$6&gt;=Arkusz2!C13446,"CPV 15",0)</f>
        <v>0</v>
      </c>
    </row>
    <row r="13447" spans="3:4">
      <c r="C13447">
        <v>13446</v>
      </c>
      <c r="D13447">
        <f>IF('Dobór mocy zestawu'!$E$6&gt;=Arkusz2!C13447,"CPV 15",0)</f>
        <v>0</v>
      </c>
    </row>
    <row r="13448" spans="3:4">
      <c r="C13448">
        <v>13447</v>
      </c>
      <c r="D13448">
        <f>IF('Dobór mocy zestawu'!$E$6&gt;=Arkusz2!C13448,"CPV 15",0)</f>
        <v>0</v>
      </c>
    </row>
    <row r="13449" spans="3:4">
      <c r="C13449">
        <v>13448</v>
      </c>
      <c r="D13449">
        <f>IF('Dobór mocy zestawu'!$E$6&gt;=Arkusz2!C13449,"CPV 15",0)</f>
        <v>0</v>
      </c>
    </row>
    <row r="13450" spans="3:4">
      <c r="C13450">
        <v>13449</v>
      </c>
      <c r="D13450">
        <f>IF('Dobór mocy zestawu'!$E$6&gt;=Arkusz2!C13450,"CPV 15",0)</f>
        <v>0</v>
      </c>
    </row>
    <row r="13451" spans="3:4">
      <c r="C13451">
        <v>13450</v>
      </c>
      <c r="D13451">
        <f>IF('Dobór mocy zestawu'!$E$6&gt;=Arkusz2!C13451,"CPV 15",0)</f>
        <v>0</v>
      </c>
    </row>
    <row r="13452" spans="3:4">
      <c r="C13452">
        <v>13451</v>
      </c>
      <c r="D13452">
        <f>IF('Dobór mocy zestawu'!$E$6&gt;=Arkusz2!C13452,"CPV 15",0)</f>
        <v>0</v>
      </c>
    </row>
    <row r="13453" spans="3:4">
      <c r="C13453">
        <v>13452</v>
      </c>
      <c r="D13453">
        <f>IF('Dobór mocy zestawu'!$E$6&gt;=Arkusz2!C13453,"CPV 15",0)</f>
        <v>0</v>
      </c>
    </row>
    <row r="13454" spans="3:4">
      <c r="C13454">
        <v>13453</v>
      </c>
      <c r="D13454">
        <f>IF('Dobór mocy zestawu'!$E$6&gt;=Arkusz2!C13454,"CPV 15",0)</f>
        <v>0</v>
      </c>
    </row>
    <row r="13455" spans="3:4">
      <c r="C13455">
        <v>13454</v>
      </c>
      <c r="D13455">
        <f>IF('Dobór mocy zestawu'!$E$6&gt;=Arkusz2!C13455,"CPV 15",0)</f>
        <v>0</v>
      </c>
    </row>
    <row r="13456" spans="3:4">
      <c r="C13456">
        <v>13455</v>
      </c>
      <c r="D13456">
        <f>IF('Dobór mocy zestawu'!$E$6&gt;=Arkusz2!C13456,"CPV 15",0)</f>
        <v>0</v>
      </c>
    </row>
    <row r="13457" spans="3:4">
      <c r="C13457">
        <v>13456</v>
      </c>
      <c r="D13457">
        <f>IF('Dobór mocy zestawu'!$E$6&gt;=Arkusz2!C13457,"CPV 15",0)</f>
        <v>0</v>
      </c>
    </row>
    <row r="13458" spans="3:4">
      <c r="C13458">
        <v>13457</v>
      </c>
      <c r="D13458">
        <f>IF('Dobór mocy zestawu'!$E$6&gt;=Arkusz2!C13458,"CPV 15",0)</f>
        <v>0</v>
      </c>
    </row>
    <row r="13459" spans="3:4">
      <c r="C13459">
        <v>13458</v>
      </c>
      <c r="D13459">
        <f>IF('Dobór mocy zestawu'!$E$6&gt;=Arkusz2!C13459,"CPV 15",0)</f>
        <v>0</v>
      </c>
    </row>
    <row r="13460" spans="3:4">
      <c r="C13460">
        <v>13459</v>
      </c>
      <c r="D13460">
        <f>IF('Dobór mocy zestawu'!$E$6&gt;=Arkusz2!C13460,"CPV 15",0)</f>
        <v>0</v>
      </c>
    </row>
    <row r="13461" spans="3:4">
      <c r="C13461">
        <v>13460</v>
      </c>
      <c r="D13461">
        <f>IF('Dobór mocy zestawu'!$E$6&gt;=Arkusz2!C13461,"CPV 15",0)</f>
        <v>0</v>
      </c>
    </row>
    <row r="13462" spans="3:4">
      <c r="C13462">
        <v>13461</v>
      </c>
      <c r="D13462">
        <f>IF('Dobór mocy zestawu'!$E$6&gt;=Arkusz2!C13462,"CPV 15",0)</f>
        <v>0</v>
      </c>
    </row>
    <row r="13463" spans="3:4">
      <c r="C13463">
        <v>13462</v>
      </c>
      <c r="D13463">
        <f>IF('Dobór mocy zestawu'!$E$6&gt;=Arkusz2!C13463,"CPV 15",0)</f>
        <v>0</v>
      </c>
    </row>
    <row r="13464" spans="3:4">
      <c r="C13464">
        <v>13463</v>
      </c>
      <c r="D13464">
        <f>IF('Dobór mocy zestawu'!$E$6&gt;=Arkusz2!C13464,"CPV 15",0)</f>
        <v>0</v>
      </c>
    </row>
    <row r="13465" spans="3:4">
      <c r="C13465">
        <v>13464</v>
      </c>
      <c r="D13465">
        <f>IF('Dobór mocy zestawu'!$E$6&gt;=Arkusz2!C13465,"CPV 15",0)</f>
        <v>0</v>
      </c>
    </row>
    <row r="13466" spans="3:4">
      <c r="C13466">
        <v>13465</v>
      </c>
      <c r="D13466">
        <f>IF('Dobór mocy zestawu'!$E$6&gt;=Arkusz2!C13466,"CPV 15",0)</f>
        <v>0</v>
      </c>
    </row>
    <row r="13467" spans="3:4">
      <c r="C13467">
        <v>13466</v>
      </c>
      <c r="D13467">
        <f>IF('Dobór mocy zestawu'!$E$6&gt;=Arkusz2!C13467,"CPV 15",0)</f>
        <v>0</v>
      </c>
    </row>
    <row r="13468" spans="3:4">
      <c r="C13468">
        <v>13467</v>
      </c>
      <c r="D13468">
        <f>IF('Dobór mocy zestawu'!$E$6&gt;=Arkusz2!C13468,"CPV 15",0)</f>
        <v>0</v>
      </c>
    </row>
    <row r="13469" spans="3:4">
      <c r="C13469">
        <v>13468</v>
      </c>
      <c r="D13469">
        <f>IF('Dobór mocy zestawu'!$E$6&gt;=Arkusz2!C13469,"CPV 15",0)</f>
        <v>0</v>
      </c>
    </row>
    <row r="13470" spans="3:4">
      <c r="C13470">
        <v>13469</v>
      </c>
      <c r="D13470">
        <f>IF('Dobór mocy zestawu'!$E$6&gt;=Arkusz2!C13470,"CPV 15",0)</f>
        <v>0</v>
      </c>
    </row>
    <row r="13471" spans="3:4">
      <c r="C13471">
        <v>13470</v>
      </c>
      <c r="D13471">
        <f>IF('Dobór mocy zestawu'!$E$6&gt;=Arkusz2!C13471,"CPV 15",0)</f>
        <v>0</v>
      </c>
    </row>
    <row r="13472" spans="3:4">
      <c r="C13472">
        <v>13471</v>
      </c>
      <c r="D13472">
        <f>IF('Dobór mocy zestawu'!$E$6&gt;=Arkusz2!C13472,"CPV 15",0)</f>
        <v>0</v>
      </c>
    </row>
    <row r="13473" spans="3:4">
      <c r="C13473">
        <v>13472</v>
      </c>
      <c r="D13473">
        <f>IF('Dobór mocy zestawu'!$E$6&gt;=Arkusz2!C13473,"CPV 15",0)</f>
        <v>0</v>
      </c>
    </row>
    <row r="13474" spans="3:4">
      <c r="C13474">
        <v>13473</v>
      </c>
      <c r="D13474">
        <f>IF('Dobór mocy zestawu'!$E$6&gt;=Arkusz2!C13474,"CPV 15",0)</f>
        <v>0</v>
      </c>
    </row>
    <row r="13475" spans="3:4">
      <c r="C13475">
        <v>13474</v>
      </c>
      <c r="D13475">
        <f>IF('Dobór mocy zestawu'!$E$6&gt;=Arkusz2!C13475,"CPV 15",0)</f>
        <v>0</v>
      </c>
    </row>
    <row r="13476" spans="3:4">
      <c r="C13476">
        <v>13475</v>
      </c>
      <c r="D13476">
        <f>IF('Dobór mocy zestawu'!$E$6&gt;=Arkusz2!C13476,"CPV 15",0)</f>
        <v>0</v>
      </c>
    </row>
    <row r="13477" spans="3:4">
      <c r="C13477">
        <v>13476</v>
      </c>
      <c r="D13477">
        <f>IF('Dobór mocy zestawu'!$E$6&gt;=Arkusz2!C13477,"CPV 15",0)</f>
        <v>0</v>
      </c>
    </row>
    <row r="13478" spans="3:4">
      <c r="C13478">
        <v>13477</v>
      </c>
      <c r="D13478">
        <f>IF('Dobór mocy zestawu'!$E$6&gt;=Arkusz2!C13478,"CPV 15",0)</f>
        <v>0</v>
      </c>
    </row>
    <row r="13479" spans="3:4">
      <c r="C13479">
        <v>13478</v>
      </c>
      <c r="D13479">
        <f>IF('Dobór mocy zestawu'!$E$6&gt;=Arkusz2!C13479,"CPV 15",0)</f>
        <v>0</v>
      </c>
    </row>
    <row r="13480" spans="3:4">
      <c r="C13480">
        <v>13479</v>
      </c>
      <c r="D13480">
        <f>IF('Dobór mocy zestawu'!$E$6&gt;=Arkusz2!C13480,"CPV 15",0)</f>
        <v>0</v>
      </c>
    </row>
    <row r="13481" spans="3:4">
      <c r="C13481">
        <v>13480</v>
      </c>
      <c r="D13481">
        <f>IF('Dobór mocy zestawu'!$E$6&gt;=Arkusz2!C13481,"CPV 15",0)</f>
        <v>0</v>
      </c>
    </row>
    <row r="13482" spans="3:4">
      <c r="C13482">
        <v>13481</v>
      </c>
      <c r="D13482">
        <f>IF('Dobór mocy zestawu'!$E$6&gt;=Arkusz2!C13482,"CPV 15",0)</f>
        <v>0</v>
      </c>
    </row>
    <row r="13483" spans="3:4">
      <c r="C13483">
        <v>13482</v>
      </c>
      <c r="D13483">
        <f>IF('Dobór mocy zestawu'!$E$6&gt;=Arkusz2!C13483,"CPV 15",0)</f>
        <v>0</v>
      </c>
    </row>
    <row r="13484" spans="3:4">
      <c r="C13484">
        <v>13483</v>
      </c>
      <c r="D13484">
        <f>IF('Dobór mocy zestawu'!$E$6&gt;=Arkusz2!C13484,"CPV 15",0)</f>
        <v>0</v>
      </c>
    </row>
    <row r="13485" spans="3:4">
      <c r="C13485">
        <v>13484</v>
      </c>
      <c r="D13485">
        <f>IF('Dobór mocy zestawu'!$E$6&gt;=Arkusz2!C13485,"CPV 15",0)</f>
        <v>0</v>
      </c>
    </row>
    <row r="13486" spans="3:4">
      <c r="C13486">
        <v>13485</v>
      </c>
      <c r="D13486">
        <f>IF('Dobór mocy zestawu'!$E$6&gt;=Arkusz2!C13486,"CPV 15",0)</f>
        <v>0</v>
      </c>
    </row>
    <row r="13487" spans="3:4">
      <c r="C13487">
        <v>13486</v>
      </c>
      <c r="D13487">
        <f>IF('Dobór mocy zestawu'!$E$6&gt;=Arkusz2!C13487,"CPV 15",0)</f>
        <v>0</v>
      </c>
    </row>
    <row r="13488" spans="3:4">
      <c r="C13488">
        <v>13487</v>
      </c>
      <c r="D13488">
        <f>IF('Dobór mocy zestawu'!$E$6&gt;=Arkusz2!C13488,"CPV 15",0)</f>
        <v>0</v>
      </c>
    </row>
    <row r="13489" spans="3:4">
      <c r="C13489">
        <v>13488</v>
      </c>
      <c r="D13489">
        <f>IF('Dobór mocy zestawu'!$E$6&gt;=Arkusz2!C13489,"CPV 15",0)</f>
        <v>0</v>
      </c>
    </row>
    <row r="13490" spans="3:4">
      <c r="C13490">
        <v>13489</v>
      </c>
      <c r="D13490">
        <f>IF('Dobór mocy zestawu'!$E$6&gt;=Arkusz2!C13490,"CPV 15",0)</f>
        <v>0</v>
      </c>
    </row>
    <row r="13491" spans="3:4">
      <c r="C13491">
        <v>13490</v>
      </c>
      <c r="D13491">
        <f>IF('Dobór mocy zestawu'!$E$6&gt;=Arkusz2!C13491,"CPV 15",0)</f>
        <v>0</v>
      </c>
    </row>
    <row r="13492" spans="3:4">
      <c r="C13492">
        <v>13491</v>
      </c>
      <c r="D13492">
        <f>IF('Dobór mocy zestawu'!$E$6&gt;=Arkusz2!C13492,"CPV 15",0)</f>
        <v>0</v>
      </c>
    </row>
    <row r="13493" spans="3:4">
      <c r="C13493">
        <v>13492</v>
      </c>
      <c r="D13493">
        <f>IF('Dobór mocy zestawu'!$E$6&gt;=Arkusz2!C13493,"CPV 15",0)</f>
        <v>0</v>
      </c>
    </row>
    <row r="13494" spans="3:4">
      <c r="C13494">
        <v>13493</v>
      </c>
      <c r="D13494">
        <f>IF('Dobór mocy zestawu'!$E$6&gt;=Arkusz2!C13494,"CPV 15",0)</f>
        <v>0</v>
      </c>
    </row>
    <row r="13495" spans="3:4">
      <c r="C13495">
        <v>13494</v>
      </c>
      <c r="D13495">
        <f>IF('Dobór mocy zestawu'!$E$6&gt;=Arkusz2!C13495,"CPV 15",0)</f>
        <v>0</v>
      </c>
    </row>
    <row r="13496" spans="3:4">
      <c r="C13496">
        <v>13495</v>
      </c>
      <c r="D13496">
        <f>IF('Dobór mocy zestawu'!$E$6&gt;=Arkusz2!C13496,"CPV 15",0)</f>
        <v>0</v>
      </c>
    </row>
    <row r="13497" spans="3:4">
      <c r="C13497">
        <v>13496</v>
      </c>
      <c r="D13497">
        <f>IF('Dobór mocy zestawu'!$E$6&gt;=Arkusz2!C13497,"CPV 15",0)</f>
        <v>0</v>
      </c>
    </row>
    <row r="13498" spans="3:4">
      <c r="C13498">
        <v>13497</v>
      </c>
      <c r="D13498">
        <f>IF('Dobór mocy zestawu'!$E$6&gt;=Arkusz2!C13498,"CPV 15",0)</f>
        <v>0</v>
      </c>
    </row>
    <row r="13499" spans="3:4">
      <c r="C13499">
        <v>13498</v>
      </c>
      <c r="D13499">
        <f>IF('Dobór mocy zestawu'!$E$6&gt;=Arkusz2!C13499,"CPV 15",0)</f>
        <v>0</v>
      </c>
    </row>
    <row r="13500" spans="3:4">
      <c r="C13500">
        <v>13499</v>
      </c>
      <c r="D13500">
        <f>IF('Dobór mocy zestawu'!$E$6&gt;=Arkusz2!C13500,"CPV 15",0)</f>
        <v>0</v>
      </c>
    </row>
    <row r="13501" spans="3:4">
      <c r="C13501">
        <v>13500</v>
      </c>
      <c r="D13501">
        <f>IF('Dobór mocy zestawu'!$E$6&gt;=Arkusz2!C13501,"CPV 15",0)</f>
        <v>0</v>
      </c>
    </row>
    <row r="13502" spans="3:4">
      <c r="C13502">
        <v>13501</v>
      </c>
      <c r="D13502">
        <f>IF('Dobór mocy zestawu'!$E$6&gt;=Arkusz2!C13502,"CPV 15",0)</f>
        <v>0</v>
      </c>
    </row>
    <row r="13503" spans="3:4">
      <c r="C13503">
        <v>13502</v>
      </c>
      <c r="D13503">
        <f>IF('Dobór mocy zestawu'!$E$6&gt;=Arkusz2!C13503,"CPV 15",0)</f>
        <v>0</v>
      </c>
    </row>
    <row r="13504" spans="3:4">
      <c r="C13504">
        <v>13503</v>
      </c>
      <c r="D13504">
        <f>IF('Dobór mocy zestawu'!$E$6&gt;=Arkusz2!C13504,"CPV 15",0)</f>
        <v>0</v>
      </c>
    </row>
    <row r="13505" spans="3:4">
      <c r="C13505">
        <v>13504</v>
      </c>
      <c r="D13505">
        <f>IF('Dobór mocy zestawu'!$E$6&gt;=Arkusz2!C13505,"CPV 15",0)</f>
        <v>0</v>
      </c>
    </row>
    <row r="13506" spans="3:4">
      <c r="C13506">
        <v>13505</v>
      </c>
      <c r="D13506">
        <f>IF('Dobór mocy zestawu'!$E$6&gt;=Arkusz2!C13506,"CPV 15",0)</f>
        <v>0</v>
      </c>
    </row>
    <row r="13507" spans="3:4">
      <c r="C13507">
        <v>13506</v>
      </c>
      <c r="D13507">
        <f>IF('Dobór mocy zestawu'!$E$6&gt;=Arkusz2!C13507,"CPV 15",0)</f>
        <v>0</v>
      </c>
    </row>
    <row r="13508" spans="3:4">
      <c r="C13508">
        <v>13507</v>
      </c>
      <c r="D13508">
        <f>IF('Dobór mocy zestawu'!$E$6&gt;=Arkusz2!C13508,"CPV 15",0)</f>
        <v>0</v>
      </c>
    </row>
    <row r="13509" spans="3:4">
      <c r="C13509">
        <v>13508</v>
      </c>
      <c r="D13509">
        <f>IF('Dobór mocy zestawu'!$E$6&gt;=Arkusz2!C13509,"CPV 15",0)</f>
        <v>0</v>
      </c>
    </row>
    <row r="13510" spans="3:4">
      <c r="C13510">
        <v>13509</v>
      </c>
      <c r="D13510">
        <f>IF('Dobór mocy zestawu'!$E$6&gt;=Arkusz2!C13510,"CPV 15",0)</f>
        <v>0</v>
      </c>
    </row>
    <row r="13511" spans="3:4">
      <c r="C13511">
        <v>13510</v>
      </c>
      <c r="D13511">
        <f>IF('Dobór mocy zestawu'!$E$6&gt;=Arkusz2!C13511,"CPV 15",0)</f>
        <v>0</v>
      </c>
    </row>
    <row r="13512" spans="3:4">
      <c r="C13512">
        <v>13511</v>
      </c>
      <c r="D13512">
        <f>IF('Dobór mocy zestawu'!$E$6&gt;=Arkusz2!C13512,"CPV 15",0)</f>
        <v>0</v>
      </c>
    </row>
    <row r="13513" spans="3:4">
      <c r="C13513">
        <v>13512</v>
      </c>
      <c r="D13513">
        <f>IF('Dobór mocy zestawu'!$E$6&gt;=Arkusz2!C13513,"CPV 15",0)</f>
        <v>0</v>
      </c>
    </row>
    <row r="13514" spans="3:4">
      <c r="C13514">
        <v>13513</v>
      </c>
      <c r="D13514">
        <f>IF('Dobór mocy zestawu'!$E$6&gt;=Arkusz2!C13514,"CPV 15",0)</f>
        <v>0</v>
      </c>
    </row>
    <row r="13515" spans="3:4">
      <c r="C13515">
        <v>13514</v>
      </c>
      <c r="D13515">
        <f>IF('Dobór mocy zestawu'!$E$6&gt;=Arkusz2!C13515,"CPV 15",0)</f>
        <v>0</v>
      </c>
    </row>
    <row r="13516" spans="3:4">
      <c r="C13516">
        <v>13515</v>
      </c>
      <c r="D13516">
        <f>IF('Dobór mocy zestawu'!$E$6&gt;=Arkusz2!C13516,"CPV 15",0)</f>
        <v>0</v>
      </c>
    </row>
    <row r="13517" spans="3:4">
      <c r="C13517">
        <v>13516</v>
      </c>
      <c r="D13517">
        <f>IF('Dobór mocy zestawu'!$E$6&gt;=Arkusz2!C13517,"CPV 15",0)</f>
        <v>0</v>
      </c>
    </row>
    <row r="13518" spans="3:4">
      <c r="C13518">
        <v>13517</v>
      </c>
      <c r="D13518">
        <f>IF('Dobór mocy zestawu'!$E$6&gt;=Arkusz2!C13518,"CPV 15",0)</f>
        <v>0</v>
      </c>
    </row>
    <row r="13519" spans="3:4">
      <c r="C13519">
        <v>13518</v>
      </c>
      <c r="D13519">
        <f>IF('Dobór mocy zestawu'!$E$6&gt;=Arkusz2!C13519,"CPV 15",0)</f>
        <v>0</v>
      </c>
    </row>
    <row r="13520" spans="3:4">
      <c r="C13520">
        <v>13519</v>
      </c>
      <c r="D13520">
        <f>IF('Dobór mocy zestawu'!$E$6&gt;=Arkusz2!C13520,"CPV 15",0)</f>
        <v>0</v>
      </c>
    </row>
    <row r="13521" spans="3:4">
      <c r="C13521">
        <v>13520</v>
      </c>
      <c r="D13521">
        <f>IF('Dobór mocy zestawu'!$E$6&gt;=Arkusz2!C13521,"CPV 15",0)</f>
        <v>0</v>
      </c>
    </row>
    <row r="13522" spans="3:4">
      <c r="C13522">
        <v>13521</v>
      </c>
      <c r="D13522">
        <f>IF('Dobór mocy zestawu'!$E$6&gt;=Arkusz2!C13522,"CPV 15",0)</f>
        <v>0</v>
      </c>
    </row>
    <row r="13523" spans="3:4">
      <c r="C13523">
        <v>13522</v>
      </c>
      <c r="D13523">
        <f>IF('Dobór mocy zestawu'!$E$6&gt;=Arkusz2!C13523,"CPV 15",0)</f>
        <v>0</v>
      </c>
    </row>
    <row r="13524" spans="3:4">
      <c r="C13524">
        <v>13523</v>
      </c>
      <c r="D13524">
        <f>IF('Dobór mocy zestawu'!$E$6&gt;=Arkusz2!C13524,"CPV 15",0)</f>
        <v>0</v>
      </c>
    </row>
    <row r="13525" spans="3:4">
      <c r="C13525">
        <v>13524</v>
      </c>
      <c r="D13525">
        <f>IF('Dobór mocy zestawu'!$E$6&gt;=Arkusz2!C13525,"CPV 15",0)</f>
        <v>0</v>
      </c>
    </row>
    <row r="13526" spans="3:4">
      <c r="C13526">
        <v>13525</v>
      </c>
      <c r="D13526">
        <f>IF('Dobór mocy zestawu'!$E$6&gt;=Arkusz2!C13526,"CPV 15",0)</f>
        <v>0</v>
      </c>
    </row>
    <row r="13527" spans="3:4">
      <c r="C13527">
        <v>13526</v>
      </c>
      <c r="D13527">
        <f>IF('Dobór mocy zestawu'!$E$6&gt;=Arkusz2!C13527,"CPV 15",0)</f>
        <v>0</v>
      </c>
    </row>
    <row r="13528" spans="3:4">
      <c r="C13528">
        <v>13527</v>
      </c>
      <c r="D13528">
        <f>IF('Dobór mocy zestawu'!$E$6&gt;=Arkusz2!C13528,"CPV 15",0)</f>
        <v>0</v>
      </c>
    </row>
    <row r="13529" spans="3:4">
      <c r="C13529">
        <v>13528</v>
      </c>
      <c r="D13529">
        <f>IF('Dobór mocy zestawu'!$E$6&gt;=Arkusz2!C13529,"CPV 15",0)</f>
        <v>0</v>
      </c>
    </row>
    <row r="13530" spans="3:4">
      <c r="C13530">
        <v>13529</v>
      </c>
      <c r="D13530">
        <f>IF('Dobór mocy zestawu'!$E$6&gt;=Arkusz2!C13530,"CPV 15",0)</f>
        <v>0</v>
      </c>
    </row>
    <row r="13531" spans="3:4">
      <c r="C13531">
        <v>13530</v>
      </c>
      <c r="D13531">
        <f>IF('Dobór mocy zestawu'!$E$6&gt;=Arkusz2!C13531,"CPV 15",0)</f>
        <v>0</v>
      </c>
    </row>
    <row r="13532" spans="3:4">
      <c r="C13532">
        <v>13531</v>
      </c>
      <c r="D13532">
        <f>IF('Dobór mocy zestawu'!$E$6&gt;=Arkusz2!C13532,"CPV 15",0)</f>
        <v>0</v>
      </c>
    </row>
    <row r="13533" spans="3:4">
      <c r="C13533">
        <v>13532</v>
      </c>
      <c r="D13533">
        <f>IF('Dobór mocy zestawu'!$E$6&gt;=Arkusz2!C13533,"CPV 15",0)</f>
        <v>0</v>
      </c>
    </row>
    <row r="13534" spans="3:4">
      <c r="C13534">
        <v>13533</v>
      </c>
      <c r="D13534">
        <f>IF('Dobór mocy zestawu'!$E$6&gt;=Arkusz2!C13534,"CPV 15",0)</f>
        <v>0</v>
      </c>
    </row>
    <row r="13535" spans="3:4">
      <c r="C13535">
        <v>13534</v>
      </c>
      <c r="D13535">
        <f>IF('Dobór mocy zestawu'!$E$6&gt;=Arkusz2!C13535,"CPV 15",0)</f>
        <v>0</v>
      </c>
    </row>
    <row r="13536" spans="3:4">
      <c r="C13536">
        <v>13535</v>
      </c>
      <c r="D13536">
        <f>IF('Dobór mocy zestawu'!$E$6&gt;=Arkusz2!C13536,"CPV 15",0)</f>
        <v>0</v>
      </c>
    </row>
    <row r="13537" spans="3:4">
      <c r="C13537">
        <v>13536</v>
      </c>
      <c r="D13537">
        <f>IF('Dobór mocy zestawu'!$E$6&gt;=Arkusz2!C13537,"CPV 15",0)</f>
        <v>0</v>
      </c>
    </row>
    <row r="13538" spans="3:4">
      <c r="C13538">
        <v>13537</v>
      </c>
      <c r="D13538">
        <f>IF('Dobór mocy zestawu'!$E$6&gt;=Arkusz2!C13538,"CPV 15",0)</f>
        <v>0</v>
      </c>
    </row>
    <row r="13539" spans="3:4">
      <c r="C13539">
        <v>13538</v>
      </c>
      <c r="D13539">
        <f>IF('Dobór mocy zestawu'!$E$6&gt;=Arkusz2!C13539,"CPV 15",0)</f>
        <v>0</v>
      </c>
    </row>
    <row r="13540" spans="3:4">
      <c r="C13540">
        <v>13539</v>
      </c>
      <c r="D13540">
        <f>IF('Dobór mocy zestawu'!$E$6&gt;=Arkusz2!C13540,"CPV 15",0)</f>
        <v>0</v>
      </c>
    </row>
    <row r="13541" spans="3:4">
      <c r="C13541">
        <v>13540</v>
      </c>
      <c r="D13541">
        <f>IF('Dobór mocy zestawu'!$E$6&gt;=Arkusz2!C13541,"CPV 15",0)</f>
        <v>0</v>
      </c>
    </row>
    <row r="13542" spans="3:4">
      <c r="C13542">
        <v>13541</v>
      </c>
      <c r="D13542">
        <f>IF('Dobór mocy zestawu'!$E$6&gt;=Arkusz2!C13542,"CPV 15",0)</f>
        <v>0</v>
      </c>
    </row>
    <row r="13543" spans="3:4">
      <c r="C13543">
        <v>13542</v>
      </c>
      <c r="D13543">
        <f>IF('Dobór mocy zestawu'!$E$6&gt;=Arkusz2!C13543,"CPV 15",0)</f>
        <v>0</v>
      </c>
    </row>
    <row r="13544" spans="3:4">
      <c r="C13544">
        <v>13543</v>
      </c>
      <c r="D13544">
        <f>IF('Dobór mocy zestawu'!$E$6&gt;=Arkusz2!C13544,"CPV 15",0)</f>
        <v>0</v>
      </c>
    </row>
    <row r="13545" spans="3:4">
      <c r="C13545">
        <v>13544</v>
      </c>
      <c r="D13545">
        <f>IF('Dobór mocy zestawu'!$E$6&gt;=Arkusz2!C13545,"CPV 15",0)</f>
        <v>0</v>
      </c>
    </row>
    <row r="13546" spans="3:4">
      <c r="C13546">
        <v>13545</v>
      </c>
      <c r="D13546">
        <f>IF('Dobór mocy zestawu'!$E$6&gt;=Arkusz2!C13546,"CPV 15",0)</f>
        <v>0</v>
      </c>
    </row>
    <row r="13547" spans="3:4">
      <c r="C13547">
        <v>13546</v>
      </c>
      <c r="D13547">
        <f>IF('Dobór mocy zestawu'!$E$6&gt;=Arkusz2!C13547,"CPV 15",0)</f>
        <v>0</v>
      </c>
    </row>
    <row r="13548" spans="3:4">
      <c r="C13548">
        <v>13547</v>
      </c>
      <c r="D13548">
        <f>IF('Dobór mocy zestawu'!$E$6&gt;=Arkusz2!C13548,"CPV 15",0)</f>
        <v>0</v>
      </c>
    </row>
    <row r="13549" spans="3:4">
      <c r="C13549">
        <v>13548</v>
      </c>
      <c r="D13549">
        <f>IF('Dobór mocy zestawu'!$E$6&gt;=Arkusz2!C13549,"CPV 15",0)</f>
        <v>0</v>
      </c>
    </row>
    <row r="13550" spans="3:4">
      <c r="C13550">
        <v>13549</v>
      </c>
      <c r="D13550">
        <f>IF('Dobór mocy zestawu'!$E$6&gt;=Arkusz2!C13550,"CPV 15",0)</f>
        <v>0</v>
      </c>
    </row>
    <row r="13551" spans="3:4">
      <c r="C13551">
        <v>13550</v>
      </c>
      <c r="D13551">
        <f>IF('Dobór mocy zestawu'!$E$6&gt;=Arkusz2!C13551,"CPV 15",0)</f>
        <v>0</v>
      </c>
    </row>
    <row r="13552" spans="3:4">
      <c r="C13552">
        <v>13551</v>
      </c>
      <c r="D13552">
        <f>IF('Dobór mocy zestawu'!$E$6&gt;=Arkusz2!C13552,"CPV 15",0)</f>
        <v>0</v>
      </c>
    </row>
    <row r="13553" spans="3:4">
      <c r="C13553">
        <v>13552</v>
      </c>
      <c r="D13553">
        <f>IF('Dobór mocy zestawu'!$E$6&gt;=Arkusz2!C13553,"CPV 15",0)</f>
        <v>0</v>
      </c>
    </row>
    <row r="13554" spans="3:4">
      <c r="C13554">
        <v>13553</v>
      </c>
      <c r="D13554">
        <f>IF('Dobór mocy zestawu'!$E$6&gt;=Arkusz2!C13554,"CPV 15",0)</f>
        <v>0</v>
      </c>
    </row>
    <row r="13555" spans="3:4">
      <c r="C13555">
        <v>13554</v>
      </c>
      <c r="D13555">
        <f>IF('Dobór mocy zestawu'!$E$6&gt;=Arkusz2!C13555,"CPV 15",0)</f>
        <v>0</v>
      </c>
    </row>
    <row r="13556" spans="3:4">
      <c r="C13556">
        <v>13555</v>
      </c>
      <c r="D13556">
        <f>IF('Dobór mocy zestawu'!$E$6&gt;=Arkusz2!C13556,"CPV 15",0)</f>
        <v>0</v>
      </c>
    </row>
    <row r="13557" spans="3:4">
      <c r="C13557">
        <v>13556</v>
      </c>
      <c r="D13557">
        <f>IF('Dobór mocy zestawu'!$E$6&gt;=Arkusz2!C13557,"CPV 15",0)</f>
        <v>0</v>
      </c>
    </row>
    <row r="13558" spans="3:4">
      <c r="C13558">
        <v>13557</v>
      </c>
      <c r="D13558">
        <f>IF('Dobór mocy zestawu'!$E$6&gt;=Arkusz2!C13558,"CPV 15",0)</f>
        <v>0</v>
      </c>
    </row>
    <row r="13559" spans="3:4">
      <c r="C13559">
        <v>13558</v>
      </c>
      <c r="D13559">
        <f>IF('Dobór mocy zestawu'!$E$6&gt;=Arkusz2!C13559,"CPV 15",0)</f>
        <v>0</v>
      </c>
    </row>
    <row r="13560" spans="3:4">
      <c r="C13560">
        <v>13559</v>
      </c>
      <c r="D13560">
        <f>IF('Dobór mocy zestawu'!$E$6&gt;=Arkusz2!C13560,"CPV 15",0)</f>
        <v>0</v>
      </c>
    </row>
    <row r="13561" spans="3:4">
      <c r="C13561">
        <v>13560</v>
      </c>
      <c r="D13561">
        <f>IF('Dobór mocy zestawu'!$E$6&gt;=Arkusz2!C13561,"CPV 15",0)</f>
        <v>0</v>
      </c>
    </row>
    <row r="13562" spans="3:4">
      <c r="C13562">
        <v>13561</v>
      </c>
      <c r="D13562">
        <f>IF('Dobór mocy zestawu'!$E$6&gt;=Arkusz2!C13562,"CPV 15",0)</f>
        <v>0</v>
      </c>
    </row>
    <row r="13563" spans="3:4">
      <c r="C13563">
        <v>13562</v>
      </c>
      <c r="D13563">
        <f>IF('Dobór mocy zestawu'!$E$6&gt;=Arkusz2!C13563,"CPV 15",0)</f>
        <v>0</v>
      </c>
    </row>
    <row r="13564" spans="3:4">
      <c r="C13564">
        <v>13563</v>
      </c>
      <c r="D13564">
        <f>IF('Dobór mocy zestawu'!$E$6&gt;=Arkusz2!C13564,"CPV 15",0)</f>
        <v>0</v>
      </c>
    </row>
    <row r="13565" spans="3:4">
      <c r="C13565">
        <v>13564</v>
      </c>
      <c r="D13565">
        <f>IF('Dobór mocy zestawu'!$E$6&gt;=Arkusz2!C13565,"CPV 15",0)</f>
        <v>0</v>
      </c>
    </row>
    <row r="13566" spans="3:4">
      <c r="C13566">
        <v>13565</v>
      </c>
      <c r="D13566">
        <f>IF('Dobór mocy zestawu'!$E$6&gt;=Arkusz2!C13566,"CPV 15",0)</f>
        <v>0</v>
      </c>
    </row>
    <row r="13567" spans="3:4">
      <c r="C13567">
        <v>13566</v>
      </c>
      <c r="D13567">
        <f>IF('Dobór mocy zestawu'!$E$6&gt;=Arkusz2!C13567,"CPV 15",0)</f>
        <v>0</v>
      </c>
    </row>
    <row r="13568" spans="3:4">
      <c r="C13568">
        <v>13567</v>
      </c>
      <c r="D13568">
        <f>IF('Dobór mocy zestawu'!$E$6&gt;=Arkusz2!C13568,"CPV 15",0)</f>
        <v>0</v>
      </c>
    </row>
    <row r="13569" spans="3:4">
      <c r="C13569">
        <v>13568</v>
      </c>
      <c r="D13569">
        <f>IF('Dobór mocy zestawu'!$E$6&gt;=Arkusz2!C13569,"CPV 15",0)</f>
        <v>0</v>
      </c>
    </row>
    <row r="13570" spans="3:4">
      <c r="C13570">
        <v>13569</v>
      </c>
      <c r="D13570">
        <f>IF('Dobór mocy zestawu'!$E$6&gt;=Arkusz2!C13570,"CPV 15",0)</f>
        <v>0</v>
      </c>
    </row>
    <row r="13571" spans="3:4">
      <c r="C13571">
        <v>13570</v>
      </c>
      <c r="D13571">
        <f>IF('Dobór mocy zestawu'!$E$6&gt;=Arkusz2!C13571,"CPV 15",0)</f>
        <v>0</v>
      </c>
    </row>
    <row r="13572" spans="3:4">
      <c r="C13572">
        <v>13571</v>
      </c>
      <c r="D13572">
        <f>IF('Dobór mocy zestawu'!$E$6&gt;=Arkusz2!C13572,"CPV 15",0)</f>
        <v>0</v>
      </c>
    </row>
    <row r="13573" spans="3:4">
      <c r="C13573">
        <v>13572</v>
      </c>
      <c r="D13573">
        <f>IF('Dobór mocy zestawu'!$E$6&gt;=Arkusz2!C13573,"CPV 15",0)</f>
        <v>0</v>
      </c>
    </row>
    <row r="13574" spans="3:4">
      <c r="C13574">
        <v>13573</v>
      </c>
      <c r="D13574">
        <f>IF('Dobór mocy zestawu'!$E$6&gt;=Arkusz2!C13574,"CPV 15",0)</f>
        <v>0</v>
      </c>
    </row>
    <row r="13575" spans="3:4">
      <c r="C13575">
        <v>13574</v>
      </c>
      <c r="D13575">
        <f>IF('Dobór mocy zestawu'!$E$6&gt;=Arkusz2!C13575,"CPV 15",0)</f>
        <v>0</v>
      </c>
    </row>
    <row r="13576" spans="3:4">
      <c r="C13576">
        <v>13575</v>
      </c>
      <c r="D13576">
        <f>IF('Dobór mocy zestawu'!$E$6&gt;=Arkusz2!C13576,"CPV 15",0)</f>
        <v>0</v>
      </c>
    </row>
    <row r="13577" spans="3:4">
      <c r="C13577">
        <v>13576</v>
      </c>
      <c r="D13577">
        <f>IF('Dobór mocy zestawu'!$E$6&gt;=Arkusz2!C13577,"CPV 15",0)</f>
        <v>0</v>
      </c>
    </row>
    <row r="13578" spans="3:4">
      <c r="C13578">
        <v>13577</v>
      </c>
      <c r="D13578">
        <f>IF('Dobór mocy zestawu'!$E$6&gt;=Arkusz2!C13578,"CPV 15",0)</f>
        <v>0</v>
      </c>
    </row>
    <row r="13579" spans="3:4">
      <c r="C13579">
        <v>13578</v>
      </c>
      <c r="D13579">
        <f>IF('Dobór mocy zestawu'!$E$6&gt;=Arkusz2!C13579,"CPV 15",0)</f>
        <v>0</v>
      </c>
    </row>
    <row r="13580" spans="3:4">
      <c r="C13580">
        <v>13579</v>
      </c>
      <c r="D13580">
        <f>IF('Dobór mocy zestawu'!$E$6&gt;=Arkusz2!C13580,"CPV 15",0)</f>
        <v>0</v>
      </c>
    </row>
    <row r="13581" spans="3:4">
      <c r="C13581">
        <v>13580</v>
      </c>
      <c r="D13581">
        <f>IF('Dobór mocy zestawu'!$E$6&gt;=Arkusz2!C13581,"CPV 15",0)</f>
        <v>0</v>
      </c>
    </row>
    <row r="13582" spans="3:4">
      <c r="C13582">
        <v>13581</v>
      </c>
      <c r="D13582">
        <f>IF('Dobór mocy zestawu'!$E$6&gt;=Arkusz2!C13582,"CPV 15",0)</f>
        <v>0</v>
      </c>
    </row>
    <row r="13583" spans="3:4">
      <c r="C13583">
        <v>13582</v>
      </c>
      <c r="D13583">
        <f>IF('Dobór mocy zestawu'!$E$6&gt;=Arkusz2!C13583,"CPV 15",0)</f>
        <v>0</v>
      </c>
    </row>
    <row r="13584" spans="3:4">
      <c r="C13584">
        <v>13583</v>
      </c>
      <c r="D13584">
        <f>IF('Dobór mocy zestawu'!$E$6&gt;=Arkusz2!C13584,"CPV 15",0)</f>
        <v>0</v>
      </c>
    </row>
    <row r="13585" spans="3:4">
      <c r="C13585">
        <v>13584</v>
      </c>
      <c r="D13585">
        <f>IF('Dobór mocy zestawu'!$E$6&gt;=Arkusz2!C13585,"CPV 15",0)</f>
        <v>0</v>
      </c>
    </row>
    <row r="13586" spans="3:4">
      <c r="C13586">
        <v>13585</v>
      </c>
      <c r="D13586">
        <f>IF('Dobór mocy zestawu'!$E$6&gt;=Arkusz2!C13586,"CPV 15",0)</f>
        <v>0</v>
      </c>
    </row>
    <row r="13587" spans="3:4">
      <c r="C13587">
        <v>13586</v>
      </c>
      <c r="D13587">
        <f>IF('Dobór mocy zestawu'!$E$6&gt;=Arkusz2!C13587,"CPV 15",0)</f>
        <v>0</v>
      </c>
    </row>
    <row r="13588" spans="3:4">
      <c r="C13588">
        <v>13587</v>
      </c>
      <c r="D13588">
        <f>IF('Dobór mocy zestawu'!$E$6&gt;=Arkusz2!C13588,"CPV 15",0)</f>
        <v>0</v>
      </c>
    </row>
    <row r="13589" spans="3:4">
      <c r="C13589">
        <v>13588</v>
      </c>
      <c r="D13589">
        <f>IF('Dobór mocy zestawu'!$E$6&gt;=Arkusz2!C13589,"CPV 15",0)</f>
        <v>0</v>
      </c>
    </row>
    <row r="13590" spans="3:4">
      <c r="C13590">
        <v>13589</v>
      </c>
      <c r="D13590">
        <f>IF('Dobór mocy zestawu'!$E$6&gt;=Arkusz2!C13590,"CPV 15",0)</f>
        <v>0</v>
      </c>
    </row>
    <row r="13591" spans="3:4">
      <c r="C13591">
        <v>13590</v>
      </c>
      <c r="D13591">
        <f>IF('Dobór mocy zestawu'!$E$6&gt;=Arkusz2!C13591,"CPV 15",0)</f>
        <v>0</v>
      </c>
    </row>
    <row r="13592" spans="3:4">
      <c r="C13592">
        <v>13591</v>
      </c>
      <c r="D13592">
        <f>IF('Dobór mocy zestawu'!$E$6&gt;=Arkusz2!C13592,"CPV 15",0)</f>
        <v>0</v>
      </c>
    </row>
    <row r="13593" spans="3:4">
      <c r="C13593">
        <v>13592</v>
      </c>
      <c r="D13593">
        <f>IF('Dobór mocy zestawu'!$E$6&gt;=Arkusz2!C13593,"CPV 15",0)</f>
        <v>0</v>
      </c>
    </row>
    <row r="13594" spans="3:4">
      <c r="C13594">
        <v>13593</v>
      </c>
      <c r="D13594">
        <f>IF('Dobór mocy zestawu'!$E$6&gt;=Arkusz2!C13594,"CPV 15",0)</f>
        <v>0</v>
      </c>
    </row>
    <row r="13595" spans="3:4">
      <c r="C13595">
        <v>13594</v>
      </c>
      <c r="D13595">
        <f>IF('Dobór mocy zestawu'!$E$6&gt;=Arkusz2!C13595,"CPV 15",0)</f>
        <v>0</v>
      </c>
    </row>
    <row r="13596" spans="3:4">
      <c r="C13596">
        <v>13595</v>
      </c>
      <c r="D13596">
        <f>IF('Dobór mocy zestawu'!$E$6&gt;=Arkusz2!C13596,"CPV 15",0)</f>
        <v>0</v>
      </c>
    </row>
    <row r="13597" spans="3:4">
      <c r="C13597">
        <v>13596</v>
      </c>
      <c r="D13597">
        <f>IF('Dobór mocy zestawu'!$E$6&gt;=Arkusz2!C13597,"CPV 15",0)</f>
        <v>0</v>
      </c>
    </row>
    <row r="13598" spans="3:4">
      <c r="C13598">
        <v>13597</v>
      </c>
      <c r="D13598">
        <f>IF('Dobór mocy zestawu'!$E$6&gt;=Arkusz2!C13598,"CPV 15",0)</f>
        <v>0</v>
      </c>
    </row>
    <row r="13599" spans="3:4">
      <c r="C13599">
        <v>13598</v>
      </c>
      <c r="D13599">
        <f>IF('Dobór mocy zestawu'!$E$6&gt;=Arkusz2!C13599,"CPV 15",0)</f>
        <v>0</v>
      </c>
    </row>
    <row r="13600" spans="3:4">
      <c r="C13600">
        <v>13599</v>
      </c>
      <c r="D13600">
        <f>IF('Dobór mocy zestawu'!$E$6&gt;=Arkusz2!C13600,"CPV 15",0)</f>
        <v>0</v>
      </c>
    </row>
    <row r="13601" spans="3:4">
      <c r="C13601">
        <v>13600</v>
      </c>
      <c r="D13601">
        <f>IF('Dobór mocy zestawu'!$E$6&gt;=Arkusz2!C13601,"CPV 15",0)</f>
        <v>0</v>
      </c>
    </row>
    <row r="13602" spans="3:4">
      <c r="C13602">
        <v>13601</v>
      </c>
      <c r="D13602">
        <f>IF('Dobór mocy zestawu'!$E$6&gt;=Arkusz2!C13602,"CPV 15",0)</f>
        <v>0</v>
      </c>
    </row>
    <row r="13603" spans="3:4">
      <c r="C13603">
        <v>13602</v>
      </c>
      <c r="D13603">
        <f>IF('Dobór mocy zestawu'!$E$6&gt;=Arkusz2!C13603,"CPV 15",0)</f>
        <v>0</v>
      </c>
    </row>
    <row r="13604" spans="3:4">
      <c r="C13604">
        <v>13603</v>
      </c>
      <c r="D13604">
        <f>IF('Dobór mocy zestawu'!$E$6&gt;=Arkusz2!C13604,"CPV 15",0)</f>
        <v>0</v>
      </c>
    </row>
    <row r="13605" spans="3:4">
      <c r="C13605">
        <v>13604</v>
      </c>
      <c r="D13605">
        <f>IF('Dobór mocy zestawu'!$E$6&gt;=Arkusz2!C13605,"CPV 15",0)</f>
        <v>0</v>
      </c>
    </row>
    <row r="13606" spans="3:4">
      <c r="C13606">
        <v>13605</v>
      </c>
      <c r="D13606">
        <f>IF('Dobór mocy zestawu'!$E$6&gt;=Arkusz2!C13606,"CPV 15",0)</f>
        <v>0</v>
      </c>
    </row>
    <row r="13607" spans="3:4">
      <c r="C13607">
        <v>13606</v>
      </c>
      <c r="D13607">
        <f>IF('Dobór mocy zestawu'!$E$6&gt;=Arkusz2!C13607,"CPV 15",0)</f>
        <v>0</v>
      </c>
    </row>
    <row r="13608" spans="3:4">
      <c r="C13608">
        <v>13607</v>
      </c>
      <c r="D13608">
        <f>IF('Dobór mocy zestawu'!$E$6&gt;=Arkusz2!C13608,"CPV 15",0)</f>
        <v>0</v>
      </c>
    </row>
    <row r="13609" spans="3:4">
      <c r="C13609">
        <v>13608</v>
      </c>
      <c r="D13609">
        <f>IF('Dobór mocy zestawu'!$E$6&gt;=Arkusz2!C13609,"CPV 15",0)</f>
        <v>0</v>
      </c>
    </row>
    <row r="13610" spans="3:4">
      <c r="C13610">
        <v>13609</v>
      </c>
      <c r="D13610">
        <f>IF('Dobór mocy zestawu'!$E$6&gt;=Arkusz2!C13610,"CPV 15",0)</f>
        <v>0</v>
      </c>
    </row>
    <row r="13611" spans="3:4">
      <c r="C13611">
        <v>13610</v>
      </c>
      <c r="D13611">
        <f>IF('Dobór mocy zestawu'!$E$6&gt;=Arkusz2!C13611,"CPV 15",0)</f>
        <v>0</v>
      </c>
    </row>
    <row r="13612" spans="3:4">
      <c r="C13612">
        <v>13611</v>
      </c>
      <c r="D13612">
        <f>IF('Dobór mocy zestawu'!$E$6&gt;=Arkusz2!C13612,"CPV 15",0)</f>
        <v>0</v>
      </c>
    </row>
    <row r="13613" spans="3:4">
      <c r="C13613">
        <v>13612</v>
      </c>
      <c r="D13613">
        <f>IF('Dobór mocy zestawu'!$E$6&gt;=Arkusz2!C13613,"CPV 15",0)</f>
        <v>0</v>
      </c>
    </row>
    <row r="13614" spans="3:4">
      <c r="C13614">
        <v>13613</v>
      </c>
      <c r="D13614">
        <f>IF('Dobór mocy zestawu'!$E$6&gt;=Arkusz2!C13614,"CPV 15",0)</f>
        <v>0</v>
      </c>
    </row>
    <row r="13615" spans="3:4">
      <c r="C13615">
        <v>13614</v>
      </c>
      <c r="D13615">
        <f>IF('Dobór mocy zestawu'!$E$6&gt;=Arkusz2!C13615,"CPV 15",0)</f>
        <v>0</v>
      </c>
    </row>
    <row r="13616" spans="3:4">
      <c r="C13616">
        <v>13615</v>
      </c>
      <c r="D13616">
        <f>IF('Dobór mocy zestawu'!$E$6&gt;=Arkusz2!C13616,"CPV 15",0)</f>
        <v>0</v>
      </c>
    </row>
    <row r="13617" spans="3:4">
      <c r="C13617">
        <v>13616</v>
      </c>
      <c r="D13617">
        <f>IF('Dobór mocy zestawu'!$E$6&gt;=Arkusz2!C13617,"CPV 15",0)</f>
        <v>0</v>
      </c>
    </row>
    <row r="13618" spans="3:4">
      <c r="C13618">
        <v>13617</v>
      </c>
      <c r="D13618">
        <f>IF('Dobór mocy zestawu'!$E$6&gt;=Arkusz2!C13618,"CPV 15",0)</f>
        <v>0</v>
      </c>
    </row>
    <row r="13619" spans="3:4">
      <c r="C13619">
        <v>13618</v>
      </c>
      <c r="D13619">
        <f>IF('Dobór mocy zestawu'!$E$6&gt;=Arkusz2!C13619,"CPV 15",0)</f>
        <v>0</v>
      </c>
    </row>
    <row r="13620" spans="3:4">
      <c r="C13620">
        <v>13619</v>
      </c>
      <c r="D13620">
        <f>IF('Dobór mocy zestawu'!$E$6&gt;=Arkusz2!C13620,"CPV 15",0)</f>
        <v>0</v>
      </c>
    </row>
    <row r="13621" spans="3:4">
      <c r="C13621">
        <v>13620</v>
      </c>
      <c r="D13621">
        <f>IF('Dobór mocy zestawu'!$E$6&gt;=Arkusz2!C13621,"CPV 15",0)</f>
        <v>0</v>
      </c>
    </row>
    <row r="13622" spans="3:4">
      <c r="C13622">
        <v>13621</v>
      </c>
      <c r="D13622">
        <f>IF('Dobór mocy zestawu'!$E$6&gt;=Arkusz2!C13622,"CPV 15",0)</f>
        <v>0</v>
      </c>
    </row>
    <row r="13623" spans="3:4">
      <c r="C13623">
        <v>13622</v>
      </c>
      <c r="D13623">
        <f>IF('Dobór mocy zestawu'!$E$6&gt;=Arkusz2!C13623,"CPV 15",0)</f>
        <v>0</v>
      </c>
    </row>
    <row r="13624" spans="3:4">
      <c r="C13624">
        <v>13623</v>
      </c>
      <c r="D13624">
        <f>IF('Dobór mocy zestawu'!$E$6&gt;=Arkusz2!C13624,"CPV 15",0)</f>
        <v>0</v>
      </c>
    </row>
    <row r="13625" spans="3:4">
      <c r="C13625">
        <v>13624</v>
      </c>
      <c r="D13625">
        <f>IF('Dobór mocy zestawu'!$E$6&gt;=Arkusz2!C13625,"CPV 15",0)</f>
        <v>0</v>
      </c>
    </row>
    <row r="13626" spans="3:4">
      <c r="C13626">
        <v>13625</v>
      </c>
      <c r="D13626">
        <f>IF('Dobór mocy zestawu'!$E$6&gt;=Arkusz2!C13626,"CPV 15",0)</f>
        <v>0</v>
      </c>
    </row>
    <row r="13627" spans="3:4">
      <c r="C13627">
        <v>13626</v>
      </c>
      <c r="D13627">
        <f>IF('Dobór mocy zestawu'!$E$6&gt;=Arkusz2!C13627,"CPV 15",0)</f>
        <v>0</v>
      </c>
    </row>
    <row r="13628" spans="3:4">
      <c r="C13628">
        <v>13627</v>
      </c>
      <c r="D13628">
        <f>IF('Dobór mocy zestawu'!$E$6&gt;=Arkusz2!C13628,"CPV 15",0)</f>
        <v>0</v>
      </c>
    </row>
    <row r="13629" spans="3:4">
      <c r="C13629">
        <v>13628</v>
      </c>
      <c r="D13629">
        <f>IF('Dobór mocy zestawu'!$E$6&gt;=Arkusz2!C13629,"CPV 15",0)</f>
        <v>0</v>
      </c>
    </row>
    <row r="13630" spans="3:4">
      <c r="C13630">
        <v>13629</v>
      </c>
      <c r="D13630">
        <f>IF('Dobór mocy zestawu'!$E$6&gt;=Arkusz2!C13630,"CPV 15",0)</f>
        <v>0</v>
      </c>
    </row>
    <row r="13631" spans="3:4">
      <c r="C13631">
        <v>13630</v>
      </c>
      <c r="D13631">
        <f>IF('Dobór mocy zestawu'!$E$6&gt;=Arkusz2!C13631,"CPV 15",0)</f>
        <v>0</v>
      </c>
    </row>
    <row r="13632" spans="3:4">
      <c r="C13632">
        <v>13631</v>
      </c>
      <c r="D13632">
        <f>IF('Dobór mocy zestawu'!$E$6&gt;=Arkusz2!C13632,"CPV 15",0)</f>
        <v>0</v>
      </c>
    </row>
    <row r="13633" spans="3:4">
      <c r="C13633">
        <v>13632</v>
      </c>
      <c r="D13633">
        <f>IF('Dobór mocy zestawu'!$E$6&gt;=Arkusz2!C13633,"CPV 15",0)</f>
        <v>0</v>
      </c>
    </row>
    <row r="13634" spans="3:4">
      <c r="C13634">
        <v>13633</v>
      </c>
      <c r="D13634">
        <f>IF('Dobór mocy zestawu'!$E$6&gt;=Arkusz2!C13634,"CPV 15",0)</f>
        <v>0</v>
      </c>
    </row>
    <row r="13635" spans="3:4">
      <c r="C13635">
        <v>13634</v>
      </c>
      <c r="D13635">
        <f>IF('Dobór mocy zestawu'!$E$6&gt;=Arkusz2!C13635,"CPV 15",0)</f>
        <v>0</v>
      </c>
    </row>
    <row r="13636" spans="3:4">
      <c r="C13636">
        <v>13635</v>
      </c>
      <c r="D13636">
        <f>IF('Dobór mocy zestawu'!$E$6&gt;=Arkusz2!C13636,"CPV 15",0)</f>
        <v>0</v>
      </c>
    </row>
    <row r="13637" spans="3:4">
      <c r="C13637">
        <v>13636</v>
      </c>
      <c r="D13637">
        <f>IF('Dobór mocy zestawu'!$E$6&gt;=Arkusz2!C13637,"CPV 15",0)</f>
        <v>0</v>
      </c>
    </row>
    <row r="13638" spans="3:4">
      <c r="C13638">
        <v>13637</v>
      </c>
      <c r="D13638">
        <f>IF('Dobór mocy zestawu'!$E$6&gt;=Arkusz2!C13638,"CPV 15",0)</f>
        <v>0</v>
      </c>
    </row>
    <row r="13639" spans="3:4">
      <c r="C13639">
        <v>13638</v>
      </c>
      <c r="D13639">
        <f>IF('Dobór mocy zestawu'!$E$6&gt;=Arkusz2!C13639,"CPV 15",0)</f>
        <v>0</v>
      </c>
    </row>
    <row r="13640" spans="3:4">
      <c r="C13640">
        <v>13639</v>
      </c>
      <c r="D13640">
        <f>IF('Dobór mocy zestawu'!$E$6&gt;=Arkusz2!C13640,"CPV 15",0)</f>
        <v>0</v>
      </c>
    </row>
    <row r="13641" spans="3:4">
      <c r="C13641">
        <v>13640</v>
      </c>
      <c r="D13641">
        <f>IF('Dobór mocy zestawu'!$E$6&gt;=Arkusz2!C13641,"CPV 15",0)</f>
        <v>0</v>
      </c>
    </row>
    <row r="13642" spans="3:4">
      <c r="C13642">
        <v>13641</v>
      </c>
      <c r="D13642">
        <f>IF('Dobór mocy zestawu'!$E$6&gt;=Arkusz2!C13642,"CPV 15",0)</f>
        <v>0</v>
      </c>
    </row>
    <row r="13643" spans="3:4">
      <c r="C13643">
        <v>13642</v>
      </c>
      <c r="D13643">
        <f>IF('Dobór mocy zestawu'!$E$6&gt;=Arkusz2!C13643,"CPV 15",0)</f>
        <v>0</v>
      </c>
    </row>
    <row r="13644" spans="3:4">
      <c r="C13644">
        <v>13643</v>
      </c>
      <c r="D13644">
        <f>IF('Dobór mocy zestawu'!$E$6&gt;=Arkusz2!C13644,"CPV 15",0)</f>
        <v>0</v>
      </c>
    </row>
    <row r="13645" spans="3:4">
      <c r="C13645">
        <v>13644</v>
      </c>
      <c r="D13645">
        <f>IF('Dobór mocy zestawu'!$E$6&gt;=Arkusz2!C13645,"CPV 15",0)</f>
        <v>0</v>
      </c>
    </row>
    <row r="13646" spans="3:4">
      <c r="C13646">
        <v>13645</v>
      </c>
      <c r="D13646">
        <f>IF('Dobór mocy zestawu'!$E$6&gt;=Arkusz2!C13646,"CPV 15",0)</f>
        <v>0</v>
      </c>
    </row>
    <row r="13647" spans="3:4">
      <c r="C13647">
        <v>13646</v>
      </c>
      <c r="D13647">
        <f>IF('Dobór mocy zestawu'!$E$6&gt;=Arkusz2!C13647,"CPV 15",0)</f>
        <v>0</v>
      </c>
    </row>
    <row r="13648" spans="3:4">
      <c r="C13648">
        <v>13647</v>
      </c>
      <c r="D13648">
        <f>IF('Dobór mocy zestawu'!$E$6&gt;=Arkusz2!C13648,"CPV 15",0)</f>
        <v>0</v>
      </c>
    </row>
    <row r="13649" spans="3:4">
      <c r="C13649">
        <v>13648</v>
      </c>
      <c r="D13649">
        <f>IF('Dobór mocy zestawu'!$E$6&gt;=Arkusz2!C13649,"CPV 15",0)</f>
        <v>0</v>
      </c>
    </row>
    <row r="13650" spans="3:4">
      <c r="C13650">
        <v>13649</v>
      </c>
      <c r="D13650">
        <f>IF('Dobór mocy zestawu'!$E$6&gt;=Arkusz2!C13650,"CPV 15",0)</f>
        <v>0</v>
      </c>
    </row>
    <row r="13651" spans="3:4">
      <c r="C13651">
        <v>13650</v>
      </c>
      <c r="D13651">
        <f>IF('Dobór mocy zestawu'!$E$6&gt;=Arkusz2!C13651,"CPV 15",0)</f>
        <v>0</v>
      </c>
    </row>
    <row r="13652" spans="3:4">
      <c r="C13652">
        <v>13651</v>
      </c>
      <c r="D13652">
        <f>IF('Dobór mocy zestawu'!$E$6&gt;=Arkusz2!C13652,"CPV 15",0)</f>
        <v>0</v>
      </c>
    </row>
    <row r="13653" spans="3:4">
      <c r="C13653">
        <v>13652</v>
      </c>
      <c r="D13653">
        <f>IF('Dobór mocy zestawu'!$E$6&gt;=Arkusz2!C13653,"CPV 15",0)</f>
        <v>0</v>
      </c>
    </row>
    <row r="13654" spans="3:4">
      <c r="C13654">
        <v>13653</v>
      </c>
      <c r="D13654">
        <f>IF('Dobór mocy zestawu'!$E$6&gt;=Arkusz2!C13654,"CPV 15",0)</f>
        <v>0</v>
      </c>
    </row>
    <row r="13655" spans="3:4">
      <c r="C13655">
        <v>13654</v>
      </c>
      <c r="D13655">
        <f>IF('Dobór mocy zestawu'!$E$6&gt;=Arkusz2!C13655,"CPV 15",0)</f>
        <v>0</v>
      </c>
    </row>
    <row r="13656" spans="3:4">
      <c r="C13656">
        <v>13655</v>
      </c>
      <c r="D13656">
        <f>IF('Dobór mocy zestawu'!$E$6&gt;=Arkusz2!C13656,"CPV 15",0)</f>
        <v>0</v>
      </c>
    </row>
    <row r="13657" spans="3:4">
      <c r="C13657">
        <v>13656</v>
      </c>
      <c r="D13657">
        <f>IF('Dobór mocy zestawu'!$E$6&gt;=Arkusz2!C13657,"CPV 15",0)</f>
        <v>0</v>
      </c>
    </row>
    <row r="13658" spans="3:4">
      <c r="C13658">
        <v>13657</v>
      </c>
      <c r="D13658">
        <f>IF('Dobór mocy zestawu'!$E$6&gt;=Arkusz2!C13658,"CPV 15",0)</f>
        <v>0</v>
      </c>
    </row>
    <row r="13659" spans="3:4">
      <c r="C13659">
        <v>13658</v>
      </c>
      <c r="D13659">
        <f>IF('Dobór mocy zestawu'!$E$6&gt;=Arkusz2!C13659,"CPV 15",0)</f>
        <v>0</v>
      </c>
    </row>
    <row r="13660" spans="3:4">
      <c r="C13660">
        <v>13659</v>
      </c>
      <c r="D13660">
        <f>IF('Dobór mocy zestawu'!$E$6&gt;=Arkusz2!C13660,"CPV 15",0)</f>
        <v>0</v>
      </c>
    </row>
    <row r="13661" spans="3:4">
      <c r="C13661">
        <v>13660</v>
      </c>
      <c r="D13661">
        <f>IF('Dobór mocy zestawu'!$E$6&gt;=Arkusz2!C13661,"CPV 15",0)</f>
        <v>0</v>
      </c>
    </row>
    <row r="13662" spans="3:4">
      <c r="C13662">
        <v>13661</v>
      </c>
      <c r="D13662">
        <f>IF('Dobór mocy zestawu'!$E$6&gt;=Arkusz2!C13662,"CPV 15",0)</f>
        <v>0</v>
      </c>
    </row>
    <row r="13663" spans="3:4">
      <c r="C13663">
        <v>13662</v>
      </c>
      <c r="D13663">
        <f>IF('Dobór mocy zestawu'!$E$6&gt;=Arkusz2!C13663,"CPV 15",0)</f>
        <v>0</v>
      </c>
    </row>
    <row r="13664" spans="3:4">
      <c r="C13664">
        <v>13663</v>
      </c>
      <c r="D13664">
        <f>IF('Dobór mocy zestawu'!$E$6&gt;=Arkusz2!C13664,"CPV 15",0)</f>
        <v>0</v>
      </c>
    </row>
    <row r="13665" spans="3:4">
      <c r="C13665">
        <v>13664</v>
      </c>
      <c r="D13665">
        <f>IF('Dobór mocy zestawu'!$E$6&gt;=Arkusz2!C13665,"CPV 15",0)</f>
        <v>0</v>
      </c>
    </row>
    <row r="13666" spans="3:4">
      <c r="C13666">
        <v>13665</v>
      </c>
      <c r="D13666">
        <f>IF('Dobór mocy zestawu'!$E$6&gt;=Arkusz2!C13666,"CPV 15",0)</f>
        <v>0</v>
      </c>
    </row>
    <row r="13667" spans="3:4">
      <c r="C13667">
        <v>13666</v>
      </c>
      <c r="D13667">
        <f>IF('Dobór mocy zestawu'!$E$6&gt;=Arkusz2!C13667,"CPV 15",0)</f>
        <v>0</v>
      </c>
    </row>
    <row r="13668" spans="3:4">
      <c r="C13668">
        <v>13667</v>
      </c>
      <c r="D13668">
        <f>IF('Dobór mocy zestawu'!$E$6&gt;=Arkusz2!C13668,"CPV 15",0)</f>
        <v>0</v>
      </c>
    </row>
    <row r="13669" spans="3:4">
      <c r="C13669">
        <v>13668</v>
      </c>
      <c r="D13669">
        <f>IF('Dobór mocy zestawu'!$E$6&gt;=Arkusz2!C13669,"CPV 15",0)</f>
        <v>0</v>
      </c>
    </row>
    <row r="13670" spans="3:4">
      <c r="C13670">
        <v>13669</v>
      </c>
      <c r="D13670">
        <f>IF('Dobór mocy zestawu'!$E$6&gt;=Arkusz2!C13670,"CPV 15",0)</f>
        <v>0</v>
      </c>
    </row>
    <row r="13671" spans="3:4">
      <c r="C13671">
        <v>13670</v>
      </c>
      <c r="D13671">
        <f>IF('Dobór mocy zestawu'!$E$6&gt;=Arkusz2!C13671,"CPV 15",0)</f>
        <v>0</v>
      </c>
    </row>
    <row r="13672" spans="3:4">
      <c r="C13672">
        <v>13671</v>
      </c>
      <c r="D13672">
        <f>IF('Dobór mocy zestawu'!$E$6&gt;=Arkusz2!C13672,"CPV 15",0)</f>
        <v>0</v>
      </c>
    </row>
    <row r="13673" spans="3:4">
      <c r="C13673">
        <v>13672</v>
      </c>
      <c r="D13673">
        <f>IF('Dobór mocy zestawu'!$E$6&gt;=Arkusz2!C13673,"CPV 15",0)</f>
        <v>0</v>
      </c>
    </row>
    <row r="13674" spans="3:4">
      <c r="C13674">
        <v>13673</v>
      </c>
      <c r="D13674">
        <f>IF('Dobór mocy zestawu'!$E$6&gt;=Arkusz2!C13674,"CPV 15",0)</f>
        <v>0</v>
      </c>
    </row>
    <row r="13675" spans="3:4">
      <c r="C13675">
        <v>13674</v>
      </c>
      <c r="D13675">
        <f>IF('Dobór mocy zestawu'!$E$6&gt;=Arkusz2!C13675,"CPV 15",0)</f>
        <v>0</v>
      </c>
    </row>
    <row r="13676" spans="3:4">
      <c r="C13676">
        <v>13675</v>
      </c>
      <c r="D13676">
        <f>IF('Dobór mocy zestawu'!$E$6&gt;=Arkusz2!C13676,"CPV 15",0)</f>
        <v>0</v>
      </c>
    </row>
    <row r="13677" spans="3:4">
      <c r="C13677">
        <v>13676</v>
      </c>
      <c r="D13677">
        <f>IF('Dobór mocy zestawu'!$E$6&gt;=Arkusz2!C13677,"CPV 15",0)</f>
        <v>0</v>
      </c>
    </row>
    <row r="13678" spans="3:4">
      <c r="C13678">
        <v>13677</v>
      </c>
      <c r="D13678">
        <f>IF('Dobór mocy zestawu'!$E$6&gt;=Arkusz2!C13678,"CPV 15",0)</f>
        <v>0</v>
      </c>
    </row>
    <row r="13679" spans="3:4">
      <c r="C13679">
        <v>13678</v>
      </c>
      <c r="D13679">
        <f>IF('Dobór mocy zestawu'!$E$6&gt;=Arkusz2!C13679,"CPV 15",0)</f>
        <v>0</v>
      </c>
    </row>
    <row r="13680" spans="3:4">
      <c r="C13680">
        <v>13679</v>
      </c>
      <c r="D13680">
        <f>IF('Dobór mocy zestawu'!$E$6&gt;=Arkusz2!C13680,"CPV 15",0)</f>
        <v>0</v>
      </c>
    </row>
    <row r="13681" spans="3:4">
      <c r="C13681">
        <v>13680</v>
      </c>
      <c r="D13681">
        <f>IF('Dobór mocy zestawu'!$E$6&gt;=Arkusz2!C13681,"CPV 15",0)</f>
        <v>0</v>
      </c>
    </row>
    <row r="13682" spans="3:4">
      <c r="C13682">
        <v>13681</v>
      </c>
      <c r="D13682">
        <f>IF('Dobór mocy zestawu'!$E$6&gt;=Arkusz2!C13682,"CPV 15",0)</f>
        <v>0</v>
      </c>
    </row>
    <row r="13683" spans="3:4">
      <c r="C13683">
        <v>13682</v>
      </c>
      <c r="D13683">
        <f>IF('Dobór mocy zestawu'!$E$6&gt;=Arkusz2!C13683,"CPV 15",0)</f>
        <v>0</v>
      </c>
    </row>
    <row r="13684" spans="3:4">
      <c r="C13684">
        <v>13683</v>
      </c>
      <c r="D13684">
        <f>IF('Dobór mocy zestawu'!$E$6&gt;=Arkusz2!C13684,"CPV 15",0)</f>
        <v>0</v>
      </c>
    </row>
    <row r="13685" spans="3:4">
      <c r="C13685">
        <v>13684</v>
      </c>
      <c r="D13685">
        <f>IF('Dobór mocy zestawu'!$E$6&gt;=Arkusz2!C13685,"CPV 15",0)</f>
        <v>0</v>
      </c>
    </row>
    <row r="13686" spans="3:4">
      <c r="C13686">
        <v>13685</v>
      </c>
      <c r="D13686">
        <f>IF('Dobór mocy zestawu'!$E$6&gt;=Arkusz2!C13686,"CPV 15",0)</f>
        <v>0</v>
      </c>
    </row>
    <row r="13687" spans="3:4">
      <c r="C13687">
        <v>13686</v>
      </c>
      <c r="D13687">
        <f>IF('Dobór mocy zestawu'!$E$6&gt;=Arkusz2!C13687,"CPV 15",0)</f>
        <v>0</v>
      </c>
    </row>
    <row r="13688" spans="3:4">
      <c r="C13688">
        <v>13687</v>
      </c>
      <c r="D13688">
        <f>IF('Dobór mocy zestawu'!$E$6&gt;=Arkusz2!C13688,"CPV 15",0)</f>
        <v>0</v>
      </c>
    </row>
    <row r="13689" spans="3:4">
      <c r="C13689">
        <v>13688</v>
      </c>
      <c r="D13689">
        <f>IF('Dobór mocy zestawu'!$E$6&gt;=Arkusz2!C13689,"CPV 15",0)</f>
        <v>0</v>
      </c>
    </row>
    <row r="13690" spans="3:4">
      <c r="C13690">
        <v>13689</v>
      </c>
      <c r="D13690">
        <f>IF('Dobór mocy zestawu'!$E$6&gt;=Arkusz2!C13690,"CPV 15",0)</f>
        <v>0</v>
      </c>
    </row>
    <row r="13691" spans="3:4">
      <c r="C13691">
        <v>13690</v>
      </c>
      <c r="D13691">
        <f>IF('Dobór mocy zestawu'!$E$6&gt;=Arkusz2!C13691,"CPV 15",0)</f>
        <v>0</v>
      </c>
    </row>
    <row r="13692" spans="3:4">
      <c r="C13692">
        <v>13691</v>
      </c>
      <c r="D13692">
        <f>IF('Dobór mocy zestawu'!$E$6&gt;=Arkusz2!C13692,"CPV 15",0)</f>
        <v>0</v>
      </c>
    </row>
    <row r="13693" spans="3:4">
      <c r="C13693">
        <v>13692</v>
      </c>
      <c r="D13693">
        <f>IF('Dobór mocy zestawu'!$E$6&gt;=Arkusz2!C13693,"CPV 15",0)</f>
        <v>0</v>
      </c>
    </row>
    <row r="13694" spans="3:4">
      <c r="C13694">
        <v>13693</v>
      </c>
      <c r="D13694">
        <f>IF('Dobór mocy zestawu'!$E$6&gt;=Arkusz2!C13694,"CPV 15",0)</f>
        <v>0</v>
      </c>
    </row>
    <row r="13695" spans="3:4">
      <c r="C13695">
        <v>13694</v>
      </c>
      <c r="D13695">
        <f>IF('Dobór mocy zestawu'!$E$6&gt;=Arkusz2!C13695,"CPV 15",0)</f>
        <v>0</v>
      </c>
    </row>
    <row r="13696" spans="3:4">
      <c r="C13696">
        <v>13695</v>
      </c>
      <c r="D13696">
        <f>IF('Dobór mocy zestawu'!$E$6&gt;=Arkusz2!C13696,"CPV 15",0)</f>
        <v>0</v>
      </c>
    </row>
    <row r="13697" spans="3:4">
      <c r="C13697">
        <v>13696</v>
      </c>
      <c r="D13697">
        <f>IF('Dobór mocy zestawu'!$E$6&gt;=Arkusz2!C13697,"CPV 15",0)</f>
        <v>0</v>
      </c>
    </row>
    <row r="13698" spans="3:4">
      <c r="C13698">
        <v>13697</v>
      </c>
      <c r="D13698">
        <f>IF('Dobór mocy zestawu'!$E$6&gt;=Arkusz2!C13698,"CPV 15",0)</f>
        <v>0</v>
      </c>
    </row>
    <row r="13699" spans="3:4">
      <c r="C13699">
        <v>13698</v>
      </c>
      <c r="D13699">
        <f>IF('Dobór mocy zestawu'!$E$6&gt;=Arkusz2!C13699,"CPV 15",0)</f>
        <v>0</v>
      </c>
    </row>
    <row r="13700" spans="3:4">
      <c r="C13700">
        <v>13699</v>
      </c>
      <c r="D13700">
        <f>IF('Dobór mocy zestawu'!$E$6&gt;=Arkusz2!C13700,"CPV 15",0)</f>
        <v>0</v>
      </c>
    </row>
    <row r="13701" spans="3:4">
      <c r="C13701">
        <v>13700</v>
      </c>
      <c r="D13701">
        <f>IF('Dobór mocy zestawu'!$E$6&gt;=Arkusz2!C13701,"CPV 15",0)</f>
        <v>0</v>
      </c>
    </row>
    <row r="13702" spans="3:4">
      <c r="C13702">
        <v>13701</v>
      </c>
      <c r="D13702">
        <f>IF('Dobór mocy zestawu'!$E$6&gt;=Arkusz2!C13702,"CPV 15",0)</f>
        <v>0</v>
      </c>
    </row>
    <row r="13703" spans="3:4">
      <c r="C13703">
        <v>13702</v>
      </c>
      <c r="D13703">
        <f>IF('Dobór mocy zestawu'!$E$6&gt;=Arkusz2!C13703,"CPV 15",0)</f>
        <v>0</v>
      </c>
    </row>
    <row r="13704" spans="3:4">
      <c r="C13704">
        <v>13703</v>
      </c>
      <c r="D13704">
        <f>IF('Dobór mocy zestawu'!$E$6&gt;=Arkusz2!C13704,"CPV 15",0)</f>
        <v>0</v>
      </c>
    </row>
    <row r="13705" spans="3:4">
      <c r="C13705">
        <v>13704</v>
      </c>
      <c r="D13705">
        <f>IF('Dobór mocy zestawu'!$E$6&gt;=Arkusz2!C13705,"CPV 15",0)</f>
        <v>0</v>
      </c>
    </row>
    <row r="13706" spans="3:4">
      <c r="C13706">
        <v>13705</v>
      </c>
      <c r="D13706">
        <f>IF('Dobór mocy zestawu'!$E$6&gt;=Arkusz2!C13706,"CPV 15",0)</f>
        <v>0</v>
      </c>
    </row>
    <row r="13707" spans="3:4">
      <c r="C13707">
        <v>13706</v>
      </c>
      <c r="D13707">
        <f>IF('Dobór mocy zestawu'!$E$6&gt;=Arkusz2!C13707,"CPV 15",0)</f>
        <v>0</v>
      </c>
    </row>
    <row r="13708" spans="3:4">
      <c r="C13708">
        <v>13707</v>
      </c>
      <c r="D13708">
        <f>IF('Dobór mocy zestawu'!$E$6&gt;=Arkusz2!C13708,"CPV 15",0)</f>
        <v>0</v>
      </c>
    </row>
    <row r="13709" spans="3:4">
      <c r="C13709">
        <v>13708</v>
      </c>
      <c r="D13709">
        <f>IF('Dobór mocy zestawu'!$E$6&gt;=Arkusz2!C13709,"CPV 15",0)</f>
        <v>0</v>
      </c>
    </row>
    <row r="13710" spans="3:4">
      <c r="C13710">
        <v>13709</v>
      </c>
      <c r="D13710">
        <f>IF('Dobór mocy zestawu'!$E$6&gt;=Arkusz2!C13710,"CPV 15",0)</f>
        <v>0</v>
      </c>
    </row>
    <row r="13711" spans="3:4">
      <c r="C13711">
        <v>13710</v>
      </c>
      <c r="D13711">
        <f>IF('Dobór mocy zestawu'!$E$6&gt;=Arkusz2!C13711,"CPV 15",0)</f>
        <v>0</v>
      </c>
    </row>
    <row r="13712" spans="3:4">
      <c r="C13712">
        <v>13711</v>
      </c>
      <c r="D13712">
        <f>IF('Dobór mocy zestawu'!$E$6&gt;=Arkusz2!C13712,"CPV 15",0)</f>
        <v>0</v>
      </c>
    </row>
    <row r="13713" spans="3:4">
      <c r="C13713">
        <v>13712</v>
      </c>
      <c r="D13713">
        <f>IF('Dobór mocy zestawu'!$E$6&gt;=Arkusz2!C13713,"CPV 15",0)</f>
        <v>0</v>
      </c>
    </row>
    <row r="13714" spans="3:4">
      <c r="C13714">
        <v>13713</v>
      </c>
      <c r="D13714">
        <f>IF('Dobór mocy zestawu'!$E$6&gt;=Arkusz2!C13714,"CPV 15",0)</f>
        <v>0</v>
      </c>
    </row>
    <row r="13715" spans="3:4">
      <c r="C13715">
        <v>13714</v>
      </c>
      <c r="D13715">
        <f>IF('Dobór mocy zestawu'!$E$6&gt;=Arkusz2!C13715,"CPV 15",0)</f>
        <v>0</v>
      </c>
    </row>
    <row r="13716" spans="3:4">
      <c r="C13716">
        <v>13715</v>
      </c>
      <c r="D13716">
        <f>IF('Dobór mocy zestawu'!$E$6&gt;=Arkusz2!C13716,"CPV 15",0)</f>
        <v>0</v>
      </c>
    </row>
    <row r="13717" spans="3:4">
      <c r="C13717">
        <v>13716</v>
      </c>
      <c r="D13717">
        <f>IF('Dobór mocy zestawu'!$E$6&gt;=Arkusz2!C13717,"CPV 15",0)</f>
        <v>0</v>
      </c>
    </row>
    <row r="13718" spans="3:4">
      <c r="C13718">
        <v>13717</v>
      </c>
      <c r="D13718">
        <f>IF('Dobór mocy zestawu'!$E$6&gt;=Arkusz2!C13718,"CPV 15",0)</f>
        <v>0</v>
      </c>
    </row>
    <row r="13719" spans="3:4">
      <c r="C13719">
        <v>13718</v>
      </c>
      <c r="D13719">
        <f>IF('Dobór mocy zestawu'!$E$6&gt;=Arkusz2!C13719,"CPV 15",0)</f>
        <v>0</v>
      </c>
    </row>
    <row r="13720" spans="3:4">
      <c r="C13720">
        <v>13719</v>
      </c>
      <c r="D13720">
        <f>IF('Dobór mocy zestawu'!$E$6&gt;=Arkusz2!C13720,"CPV 15",0)</f>
        <v>0</v>
      </c>
    </row>
    <row r="13721" spans="3:4">
      <c r="C13721">
        <v>13720</v>
      </c>
      <c r="D13721">
        <f>IF('Dobór mocy zestawu'!$E$6&gt;=Arkusz2!C13721,"CPV 15",0)</f>
        <v>0</v>
      </c>
    </row>
    <row r="13722" spans="3:4">
      <c r="C13722">
        <v>13721</v>
      </c>
      <c r="D13722">
        <f>IF('Dobór mocy zestawu'!$E$6&gt;=Arkusz2!C13722,"CPV 15",0)</f>
        <v>0</v>
      </c>
    </row>
    <row r="13723" spans="3:4">
      <c r="C13723">
        <v>13722</v>
      </c>
      <c r="D13723">
        <f>IF('Dobór mocy zestawu'!$E$6&gt;=Arkusz2!C13723,"CPV 15",0)</f>
        <v>0</v>
      </c>
    </row>
    <row r="13724" spans="3:4">
      <c r="C13724">
        <v>13723</v>
      </c>
      <c r="D13724">
        <f>IF('Dobór mocy zestawu'!$E$6&gt;=Arkusz2!C13724,"CPV 15",0)</f>
        <v>0</v>
      </c>
    </row>
    <row r="13725" spans="3:4">
      <c r="C13725">
        <v>13724</v>
      </c>
      <c r="D13725">
        <f>IF('Dobór mocy zestawu'!$E$6&gt;=Arkusz2!C13725,"CPV 15",0)</f>
        <v>0</v>
      </c>
    </row>
    <row r="13726" spans="3:4">
      <c r="C13726">
        <v>13725</v>
      </c>
      <c r="D13726">
        <f>IF('Dobór mocy zestawu'!$E$6&gt;=Arkusz2!C13726,"CPV 15",0)</f>
        <v>0</v>
      </c>
    </row>
    <row r="13727" spans="3:4">
      <c r="C13727">
        <v>13726</v>
      </c>
      <c r="D13727">
        <f>IF('Dobór mocy zestawu'!$E$6&gt;=Arkusz2!C13727,"CPV 15",0)</f>
        <v>0</v>
      </c>
    </row>
    <row r="13728" spans="3:4">
      <c r="C13728">
        <v>13727</v>
      </c>
      <c r="D13728">
        <f>IF('Dobór mocy zestawu'!$E$6&gt;=Arkusz2!C13728,"CPV 15",0)</f>
        <v>0</v>
      </c>
    </row>
    <row r="13729" spans="3:4">
      <c r="C13729">
        <v>13728</v>
      </c>
      <c r="D13729">
        <f>IF('Dobór mocy zestawu'!$E$6&gt;=Arkusz2!C13729,"CPV 15",0)</f>
        <v>0</v>
      </c>
    </row>
    <row r="13730" spans="3:4">
      <c r="C13730">
        <v>13729</v>
      </c>
      <c r="D13730">
        <f>IF('Dobór mocy zestawu'!$E$6&gt;=Arkusz2!C13730,"CPV 15",0)</f>
        <v>0</v>
      </c>
    </row>
    <row r="13731" spans="3:4">
      <c r="C13731">
        <v>13730</v>
      </c>
      <c r="D13731">
        <f>IF('Dobór mocy zestawu'!$E$6&gt;=Arkusz2!C13731,"CPV 15",0)</f>
        <v>0</v>
      </c>
    </row>
    <row r="13732" spans="3:4">
      <c r="C13732">
        <v>13731</v>
      </c>
      <c r="D13732">
        <f>IF('Dobór mocy zestawu'!$E$6&gt;=Arkusz2!C13732,"CPV 15",0)</f>
        <v>0</v>
      </c>
    </row>
    <row r="13733" spans="3:4">
      <c r="C13733">
        <v>13732</v>
      </c>
      <c r="D13733">
        <f>IF('Dobór mocy zestawu'!$E$6&gt;=Arkusz2!C13733,"CPV 15",0)</f>
        <v>0</v>
      </c>
    </row>
    <row r="13734" spans="3:4">
      <c r="C13734">
        <v>13733</v>
      </c>
      <c r="D13734">
        <f>IF('Dobór mocy zestawu'!$E$6&gt;=Arkusz2!C13734,"CPV 15",0)</f>
        <v>0</v>
      </c>
    </row>
    <row r="13735" spans="3:4">
      <c r="C13735">
        <v>13734</v>
      </c>
      <c r="D13735">
        <f>IF('Dobór mocy zestawu'!$E$6&gt;=Arkusz2!C13735,"CPV 15",0)</f>
        <v>0</v>
      </c>
    </row>
    <row r="13736" spans="3:4">
      <c r="C13736">
        <v>13735</v>
      </c>
      <c r="D13736">
        <f>IF('Dobór mocy zestawu'!$E$6&gt;=Arkusz2!C13736,"CPV 15",0)</f>
        <v>0</v>
      </c>
    </row>
    <row r="13737" spans="3:4">
      <c r="C13737">
        <v>13736</v>
      </c>
      <c r="D13737">
        <f>IF('Dobór mocy zestawu'!$E$6&gt;=Arkusz2!C13737,"CPV 15",0)</f>
        <v>0</v>
      </c>
    </row>
    <row r="13738" spans="3:4">
      <c r="C13738">
        <v>13737</v>
      </c>
      <c r="D13738">
        <f>IF('Dobór mocy zestawu'!$E$6&gt;=Arkusz2!C13738,"CPV 15",0)</f>
        <v>0</v>
      </c>
    </row>
    <row r="13739" spans="3:4">
      <c r="C13739">
        <v>13738</v>
      </c>
      <c r="D13739">
        <f>IF('Dobór mocy zestawu'!$E$6&gt;=Arkusz2!C13739,"CPV 15",0)</f>
        <v>0</v>
      </c>
    </row>
    <row r="13740" spans="3:4">
      <c r="C13740">
        <v>13739</v>
      </c>
      <c r="D13740">
        <f>IF('Dobór mocy zestawu'!$E$6&gt;=Arkusz2!C13740,"CPV 15",0)</f>
        <v>0</v>
      </c>
    </row>
    <row r="13741" spans="3:4">
      <c r="C13741">
        <v>13740</v>
      </c>
      <c r="D13741">
        <f>IF('Dobór mocy zestawu'!$E$6&gt;=Arkusz2!C13741,"CPV 15",0)</f>
        <v>0</v>
      </c>
    </row>
    <row r="13742" spans="3:4">
      <c r="C13742">
        <v>13741</v>
      </c>
      <c r="D13742">
        <f>IF('Dobór mocy zestawu'!$E$6&gt;=Arkusz2!C13742,"CPV 15",0)</f>
        <v>0</v>
      </c>
    </row>
    <row r="13743" spans="3:4">
      <c r="C13743">
        <v>13742</v>
      </c>
      <c r="D13743">
        <f>IF('Dobór mocy zestawu'!$E$6&gt;=Arkusz2!C13743,"CPV 15",0)</f>
        <v>0</v>
      </c>
    </row>
    <row r="13744" spans="3:4">
      <c r="C13744">
        <v>13743</v>
      </c>
      <c r="D13744">
        <f>IF('Dobór mocy zestawu'!$E$6&gt;=Arkusz2!C13744,"CPV 15",0)</f>
        <v>0</v>
      </c>
    </row>
    <row r="13745" spans="3:4">
      <c r="C13745">
        <v>13744</v>
      </c>
      <c r="D13745">
        <f>IF('Dobór mocy zestawu'!$E$6&gt;=Arkusz2!C13745,"CPV 15",0)</f>
        <v>0</v>
      </c>
    </row>
    <row r="13746" spans="3:4">
      <c r="C13746">
        <v>13745</v>
      </c>
      <c r="D13746">
        <f>IF('Dobór mocy zestawu'!$E$6&gt;=Arkusz2!C13746,"CPV 15",0)</f>
        <v>0</v>
      </c>
    </row>
    <row r="13747" spans="3:4">
      <c r="C13747">
        <v>13746</v>
      </c>
      <c r="D13747">
        <f>IF('Dobór mocy zestawu'!$E$6&gt;=Arkusz2!C13747,"CPV 15",0)</f>
        <v>0</v>
      </c>
    </row>
    <row r="13748" spans="3:4">
      <c r="C13748">
        <v>13747</v>
      </c>
      <c r="D13748">
        <f>IF('Dobór mocy zestawu'!$E$6&gt;=Arkusz2!C13748,"CPV 15",0)</f>
        <v>0</v>
      </c>
    </row>
    <row r="13749" spans="3:4">
      <c r="C13749">
        <v>13748</v>
      </c>
      <c r="D13749">
        <f>IF('Dobór mocy zestawu'!$E$6&gt;=Arkusz2!C13749,"CPV 15",0)</f>
        <v>0</v>
      </c>
    </row>
    <row r="13750" spans="3:4">
      <c r="C13750">
        <v>13749</v>
      </c>
      <c r="D13750">
        <f>IF('Dobór mocy zestawu'!$E$6&gt;=Arkusz2!C13750,"CPV 15",0)</f>
        <v>0</v>
      </c>
    </row>
    <row r="13751" spans="3:4">
      <c r="C13751">
        <v>13750</v>
      </c>
      <c r="D13751">
        <f>IF('Dobór mocy zestawu'!$E$6&gt;=Arkusz2!C13751,"CPV 15",0)</f>
        <v>0</v>
      </c>
    </row>
    <row r="13752" spans="3:4">
      <c r="C13752">
        <v>13751</v>
      </c>
      <c r="D13752">
        <f>IF('Dobór mocy zestawu'!$E$6&gt;=Arkusz2!C13752,"CPV 15",0)</f>
        <v>0</v>
      </c>
    </row>
    <row r="13753" spans="3:4">
      <c r="C13753">
        <v>13752</v>
      </c>
      <c r="D13753">
        <f>IF('Dobór mocy zestawu'!$E$6&gt;=Arkusz2!C13753,"CPV 15",0)</f>
        <v>0</v>
      </c>
    </row>
    <row r="13754" spans="3:4">
      <c r="C13754">
        <v>13753</v>
      </c>
      <c r="D13754">
        <f>IF('Dobór mocy zestawu'!$E$6&gt;=Arkusz2!C13754,"CPV 15",0)</f>
        <v>0</v>
      </c>
    </row>
    <row r="13755" spans="3:4">
      <c r="C13755">
        <v>13754</v>
      </c>
      <c r="D13755">
        <f>IF('Dobór mocy zestawu'!$E$6&gt;=Arkusz2!C13755,"CPV 15",0)</f>
        <v>0</v>
      </c>
    </row>
    <row r="13756" spans="3:4">
      <c r="C13756">
        <v>13755</v>
      </c>
      <c r="D13756">
        <f>IF('Dobór mocy zestawu'!$E$6&gt;=Arkusz2!C13756,"CPV 15",0)</f>
        <v>0</v>
      </c>
    </row>
    <row r="13757" spans="3:4">
      <c r="C13757">
        <v>13756</v>
      </c>
      <c r="D13757">
        <f>IF('Dobór mocy zestawu'!$E$6&gt;=Arkusz2!C13757,"CPV 15",0)</f>
        <v>0</v>
      </c>
    </row>
    <row r="13758" spans="3:4">
      <c r="C13758">
        <v>13757</v>
      </c>
      <c r="D13758">
        <f>IF('Dobór mocy zestawu'!$E$6&gt;=Arkusz2!C13758,"CPV 15",0)</f>
        <v>0</v>
      </c>
    </row>
    <row r="13759" spans="3:4">
      <c r="C13759">
        <v>13758</v>
      </c>
      <c r="D13759">
        <f>IF('Dobór mocy zestawu'!$E$6&gt;=Arkusz2!C13759,"CPV 15",0)</f>
        <v>0</v>
      </c>
    </row>
    <row r="13760" spans="3:4">
      <c r="C13760">
        <v>13759</v>
      </c>
      <c r="D13760">
        <f>IF('Dobór mocy zestawu'!$E$6&gt;=Arkusz2!C13760,"CPV 15",0)</f>
        <v>0</v>
      </c>
    </row>
    <row r="13761" spans="3:4">
      <c r="C13761">
        <v>13760</v>
      </c>
      <c r="D13761">
        <f>IF('Dobór mocy zestawu'!$E$6&gt;=Arkusz2!C13761,"CPV 15",0)</f>
        <v>0</v>
      </c>
    </row>
    <row r="13762" spans="3:4">
      <c r="C13762">
        <v>13761</v>
      </c>
      <c r="D13762">
        <f>IF('Dobór mocy zestawu'!$E$6&gt;=Arkusz2!C13762,"CPV 15",0)</f>
        <v>0</v>
      </c>
    </row>
    <row r="13763" spans="3:4">
      <c r="C13763">
        <v>13762</v>
      </c>
      <c r="D13763">
        <f>IF('Dobór mocy zestawu'!$E$6&gt;=Arkusz2!C13763,"CPV 15",0)</f>
        <v>0</v>
      </c>
    </row>
    <row r="13764" spans="3:4">
      <c r="C13764">
        <v>13763</v>
      </c>
      <c r="D13764">
        <f>IF('Dobór mocy zestawu'!$E$6&gt;=Arkusz2!C13764,"CPV 15",0)</f>
        <v>0</v>
      </c>
    </row>
    <row r="13765" spans="3:4">
      <c r="C13765">
        <v>13764</v>
      </c>
      <c r="D13765">
        <f>IF('Dobór mocy zestawu'!$E$6&gt;=Arkusz2!C13765,"CPV 15",0)</f>
        <v>0</v>
      </c>
    </row>
    <row r="13766" spans="3:4">
      <c r="C13766">
        <v>13765</v>
      </c>
      <c r="D13766">
        <f>IF('Dobór mocy zestawu'!$E$6&gt;=Arkusz2!C13766,"CPV 15",0)</f>
        <v>0</v>
      </c>
    </row>
    <row r="13767" spans="3:4">
      <c r="C13767">
        <v>13766</v>
      </c>
      <c r="D13767">
        <f>IF('Dobór mocy zestawu'!$E$6&gt;=Arkusz2!C13767,"CPV 15",0)</f>
        <v>0</v>
      </c>
    </row>
    <row r="13768" spans="3:4">
      <c r="C13768">
        <v>13767</v>
      </c>
      <c r="D13768">
        <f>IF('Dobór mocy zestawu'!$E$6&gt;=Arkusz2!C13768,"CPV 15",0)</f>
        <v>0</v>
      </c>
    </row>
    <row r="13769" spans="3:4">
      <c r="C13769">
        <v>13768</v>
      </c>
      <c r="D13769">
        <f>IF('Dobór mocy zestawu'!$E$6&gt;=Arkusz2!C13769,"CPV 15",0)</f>
        <v>0</v>
      </c>
    </row>
    <row r="13770" spans="3:4">
      <c r="C13770">
        <v>13769</v>
      </c>
      <c r="D13770">
        <f>IF('Dobór mocy zestawu'!$E$6&gt;=Arkusz2!C13770,"CPV 15",0)</f>
        <v>0</v>
      </c>
    </row>
    <row r="13771" spans="3:4">
      <c r="C13771">
        <v>13770</v>
      </c>
      <c r="D13771">
        <f>IF('Dobór mocy zestawu'!$E$6&gt;=Arkusz2!C13771,"CPV 15",0)</f>
        <v>0</v>
      </c>
    </row>
    <row r="13772" spans="3:4">
      <c r="C13772">
        <v>13771</v>
      </c>
      <c r="D13772">
        <f>IF('Dobór mocy zestawu'!$E$6&gt;=Arkusz2!C13772,"CPV 15",0)</f>
        <v>0</v>
      </c>
    </row>
    <row r="13773" spans="3:4">
      <c r="C13773">
        <v>13772</v>
      </c>
      <c r="D13773">
        <f>IF('Dobór mocy zestawu'!$E$6&gt;=Arkusz2!C13773,"CPV 15",0)</f>
        <v>0</v>
      </c>
    </row>
    <row r="13774" spans="3:4">
      <c r="C13774">
        <v>13773</v>
      </c>
      <c r="D13774">
        <f>IF('Dobór mocy zestawu'!$E$6&gt;=Arkusz2!C13774,"CPV 15",0)</f>
        <v>0</v>
      </c>
    </row>
    <row r="13775" spans="3:4">
      <c r="C13775">
        <v>13774</v>
      </c>
      <c r="D13775">
        <f>IF('Dobór mocy zestawu'!$E$6&gt;=Arkusz2!C13775,"CPV 15",0)</f>
        <v>0</v>
      </c>
    </row>
    <row r="13776" spans="3:4">
      <c r="C13776">
        <v>13775</v>
      </c>
      <c r="D13776">
        <f>IF('Dobór mocy zestawu'!$E$6&gt;=Arkusz2!C13776,"CPV 15",0)</f>
        <v>0</v>
      </c>
    </row>
    <row r="13777" spans="3:4">
      <c r="C13777">
        <v>13776</v>
      </c>
      <c r="D13777">
        <f>IF('Dobór mocy zestawu'!$E$6&gt;=Arkusz2!C13777,"CPV 15",0)</f>
        <v>0</v>
      </c>
    </row>
    <row r="13778" spans="3:4">
      <c r="C13778">
        <v>13777</v>
      </c>
      <c r="D13778">
        <f>IF('Dobór mocy zestawu'!$E$6&gt;=Arkusz2!C13778,"CPV 15",0)</f>
        <v>0</v>
      </c>
    </row>
    <row r="13779" spans="3:4">
      <c r="C13779">
        <v>13778</v>
      </c>
      <c r="D13779">
        <f>IF('Dobór mocy zestawu'!$E$6&gt;=Arkusz2!C13779,"CPV 15",0)</f>
        <v>0</v>
      </c>
    </row>
    <row r="13780" spans="3:4">
      <c r="C13780">
        <v>13779</v>
      </c>
      <c r="D13780">
        <f>IF('Dobór mocy zestawu'!$E$6&gt;=Arkusz2!C13780,"CPV 15",0)</f>
        <v>0</v>
      </c>
    </row>
    <row r="13781" spans="3:4">
      <c r="C13781">
        <v>13780</v>
      </c>
      <c r="D13781">
        <f>IF('Dobór mocy zestawu'!$E$6&gt;=Arkusz2!C13781,"CPV 15",0)</f>
        <v>0</v>
      </c>
    </row>
    <row r="13782" spans="3:4">
      <c r="C13782">
        <v>13781</v>
      </c>
      <c r="D13782">
        <f>IF('Dobór mocy zestawu'!$E$6&gt;=Arkusz2!C13782,"CPV 15",0)</f>
        <v>0</v>
      </c>
    </row>
    <row r="13783" spans="3:4">
      <c r="C13783">
        <v>13782</v>
      </c>
      <c r="D13783">
        <f>IF('Dobór mocy zestawu'!$E$6&gt;=Arkusz2!C13783,"CPV 15",0)</f>
        <v>0</v>
      </c>
    </row>
    <row r="13784" spans="3:4">
      <c r="C13784">
        <v>13783</v>
      </c>
      <c r="D13784">
        <f>IF('Dobór mocy zestawu'!$E$6&gt;=Arkusz2!C13784,"CPV 15",0)</f>
        <v>0</v>
      </c>
    </row>
    <row r="13785" spans="3:4">
      <c r="C13785">
        <v>13784</v>
      </c>
      <c r="D13785">
        <f>IF('Dobór mocy zestawu'!$E$6&gt;=Arkusz2!C13785,"CPV 15",0)</f>
        <v>0</v>
      </c>
    </row>
    <row r="13786" spans="3:4">
      <c r="C13786">
        <v>13785</v>
      </c>
      <c r="D13786">
        <f>IF('Dobór mocy zestawu'!$E$6&gt;=Arkusz2!C13786,"CPV 15",0)</f>
        <v>0</v>
      </c>
    </row>
    <row r="13787" spans="3:4">
      <c r="C13787">
        <v>13786</v>
      </c>
      <c r="D13787">
        <f>IF('Dobór mocy zestawu'!$E$6&gt;=Arkusz2!C13787,"CPV 15",0)</f>
        <v>0</v>
      </c>
    </row>
    <row r="13788" spans="3:4">
      <c r="C13788">
        <v>13787</v>
      </c>
      <c r="D13788">
        <f>IF('Dobór mocy zestawu'!$E$6&gt;=Arkusz2!C13788,"CPV 15",0)</f>
        <v>0</v>
      </c>
    </row>
    <row r="13789" spans="3:4">
      <c r="C13789">
        <v>13788</v>
      </c>
      <c r="D13789">
        <f>IF('Dobór mocy zestawu'!$E$6&gt;=Arkusz2!C13789,"CPV 15",0)</f>
        <v>0</v>
      </c>
    </row>
    <row r="13790" spans="3:4">
      <c r="C13790">
        <v>13789</v>
      </c>
      <c r="D13790">
        <f>IF('Dobór mocy zestawu'!$E$6&gt;=Arkusz2!C13790,"CPV 15",0)</f>
        <v>0</v>
      </c>
    </row>
    <row r="13791" spans="3:4">
      <c r="C13791">
        <v>13790</v>
      </c>
      <c r="D13791">
        <f>IF('Dobór mocy zestawu'!$E$6&gt;=Arkusz2!C13791,"CPV 15",0)</f>
        <v>0</v>
      </c>
    </row>
    <row r="13792" spans="3:4">
      <c r="C13792">
        <v>13791</v>
      </c>
      <c r="D13792">
        <f>IF('Dobór mocy zestawu'!$E$6&gt;=Arkusz2!C13792,"CPV 15",0)</f>
        <v>0</v>
      </c>
    </row>
    <row r="13793" spans="3:4">
      <c r="C13793">
        <v>13792</v>
      </c>
      <c r="D13793">
        <f>IF('Dobór mocy zestawu'!$E$6&gt;=Arkusz2!C13793,"CPV 15",0)</f>
        <v>0</v>
      </c>
    </row>
    <row r="13794" spans="3:4">
      <c r="C13794">
        <v>13793</v>
      </c>
      <c r="D13794">
        <f>IF('Dobór mocy zestawu'!$E$6&gt;=Arkusz2!C13794,"CPV 15",0)</f>
        <v>0</v>
      </c>
    </row>
    <row r="13795" spans="3:4">
      <c r="C13795">
        <v>13794</v>
      </c>
      <c r="D13795">
        <f>IF('Dobór mocy zestawu'!$E$6&gt;=Arkusz2!C13795,"CPV 15",0)</f>
        <v>0</v>
      </c>
    </row>
    <row r="13796" spans="3:4">
      <c r="C13796">
        <v>13795</v>
      </c>
      <c r="D13796">
        <f>IF('Dobór mocy zestawu'!$E$6&gt;=Arkusz2!C13796,"CPV 15",0)</f>
        <v>0</v>
      </c>
    </row>
    <row r="13797" spans="3:4">
      <c r="C13797">
        <v>13796</v>
      </c>
      <c r="D13797">
        <f>IF('Dobór mocy zestawu'!$E$6&gt;=Arkusz2!C13797,"CPV 15",0)</f>
        <v>0</v>
      </c>
    </row>
    <row r="13798" spans="3:4">
      <c r="C13798">
        <v>13797</v>
      </c>
      <c r="D13798">
        <f>IF('Dobór mocy zestawu'!$E$6&gt;=Arkusz2!C13798,"CPV 15",0)</f>
        <v>0</v>
      </c>
    </row>
    <row r="13799" spans="3:4">
      <c r="C13799">
        <v>13798</v>
      </c>
      <c r="D13799">
        <f>IF('Dobór mocy zestawu'!$E$6&gt;=Arkusz2!C13799,"CPV 15",0)</f>
        <v>0</v>
      </c>
    </row>
    <row r="13800" spans="3:4">
      <c r="C13800">
        <v>13799</v>
      </c>
      <c r="D13800">
        <f>IF('Dobór mocy zestawu'!$E$6&gt;=Arkusz2!C13800,"CPV 15",0)</f>
        <v>0</v>
      </c>
    </row>
    <row r="13801" spans="3:4">
      <c r="C13801">
        <v>13800</v>
      </c>
      <c r="D13801">
        <f>IF('Dobór mocy zestawu'!$E$6&gt;=Arkusz2!C13801,"CPV 15",0)</f>
        <v>0</v>
      </c>
    </row>
    <row r="13802" spans="3:4">
      <c r="C13802">
        <v>13801</v>
      </c>
      <c r="D13802">
        <f>IF('Dobór mocy zestawu'!$E$6&gt;=Arkusz2!C13802,"CPV 15",0)</f>
        <v>0</v>
      </c>
    </row>
    <row r="13803" spans="3:4">
      <c r="C13803">
        <v>13802</v>
      </c>
      <c r="D13803">
        <f>IF('Dobór mocy zestawu'!$E$6&gt;=Arkusz2!C13803,"CPV 15",0)</f>
        <v>0</v>
      </c>
    </row>
    <row r="13804" spans="3:4">
      <c r="C13804">
        <v>13803</v>
      </c>
      <c r="D13804">
        <f>IF('Dobór mocy zestawu'!$E$6&gt;=Arkusz2!C13804,"CPV 15",0)</f>
        <v>0</v>
      </c>
    </row>
    <row r="13805" spans="3:4">
      <c r="C13805">
        <v>13804</v>
      </c>
      <c r="D13805">
        <f>IF('Dobór mocy zestawu'!$E$6&gt;=Arkusz2!C13805,"CPV 15",0)</f>
        <v>0</v>
      </c>
    </row>
    <row r="13806" spans="3:4">
      <c r="C13806">
        <v>13805</v>
      </c>
      <c r="D13806">
        <f>IF('Dobór mocy zestawu'!$E$6&gt;=Arkusz2!C13806,"CPV 15",0)</f>
        <v>0</v>
      </c>
    </row>
    <row r="13807" spans="3:4">
      <c r="C13807">
        <v>13806</v>
      </c>
      <c r="D13807">
        <f>IF('Dobór mocy zestawu'!$E$6&gt;=Arkusz2!C13807,"CPV 15",0)</f>
        <v>0</v>
      </c>
    </row>
    <row r="13808" spans="3:4">
      <c r="C13808">
        <v>13807</v>
      </c>
      <c r="D13808">
        <f>IF('Dobór mocy zestawu'!$E$6&gt;=Arkusz2!C13808,"CPV 15",0)</f>
        <v>0</v>
      </c>
    </row>
    <row r="13809" spans="3:4">
      <c r="C13809">
        <v>13808</v>
      </c>
      <c r="D13809">
        <f>IF('Dobór mocy zestawu'!$E$6&gt;=Arkusz2!C13809,"CPV 15",0)</f>
        <v>0</v>
      </c>
    </row>
    <row r="13810" spans="3:4">
      <c r="C13810">
        <v>13809</v>
      </c>
      <c r="D13810">
        <f>IF('Dobór mocy zestawu'!$E$6&gt;=Arkusz2!C13810,"CPV 15",0)</f>
        <v>0</v>
      </c>
    </row>
    <row r="13811" spans="3:4">
      <c r="C13811">
        <v>13810</v>
      </c>
      <c r="D13811">
        <f>IF('Dobór mocy zestawu'!$E$6&gt;=Arkusz2!C13811,"CPV 15",0)</f>
        <v>0</v>
      </c>
    </row>
    <row r="13812" spans="3:4">
      <c r="C13812">
        <v>13811</v>
      </c>
      <c r="D13812">
        <f>IF('Dobór mocy zestawu'!$E$6&gt;=Arkusz2!C13812,"CPV 15",0)</f>
        <v>0</v>
      </c>
    </row>
    <row r="13813" spans="3:4">
      <c r="C13813">
        <v>13812</v>
      </c>
      <c r="D13813">
        <f>IF('Dobór mocy zestawu'!$E$6&gt;=Arkusz2!C13813,"CPV 15",0)</f>
        <v>0</v>
      </c>
    </row>
    <row r="13814" spans="3:4">
      <c r="C13814">
        <v>13813</v>
      </c>
      <c r="D13814">
        <f>IF('Dobór mocy zestawu'!$E$6&gt;=Arkusz2!C13814,"CPV 15",0)</f>
        <v>0</v>
      </c>
    </row>
    <row r="13815" spans="3:4">
      <c r="C13815">
        <v>13814</v>
      </c>
      <c r="D13815">
        <f>IF('Dobór mocy zestawu'!$E$6&gt;=Arkusz2!C13815,"CPV 15",0)</f>
        <v>0</v>
      </c>
    </row>
    <row r="13816" spans="3:4">
      <c r="C13816">
        <v>13815</v>
      </c>
      <c r="D13816">
        <f>IF('Dobór mocy zestawu'!$E$6&gt;=Arkusz2!C13816,"CPV 15",0)</f>
        <v>0</v>
      </c>
    </row>
    <row r="13817" spans="3:4">
      <c r="C13817">
        <v>13816</v>
      </c>
      <c r="D13817">
        <f>IF('Dobór mocy zestawu'!$E$6&gt;=Arkusz2!C13817,"CPV 15",0)</f>
        <v>0</v>
      </c>
    </row>
    <row r="13818" spans="3:4">
      <c r="C13818">
        <v>13817</v>
      </c>
      <c r="D13818">
        <f>IF('Dobór mocy zestawu'!$E$6&gt;=Arkusz2!C13818,"CPV 15",0)</f>
        <v>0</v>
      </c>
    </row>
    <row r="13819" spans="3:4">
      <c r="C13819">
        <v>13818</v>
      </c>
      <c r="D13819">
        <f>IF('Dobór mocy zestawu'!$E$6&gt;=Arkusz2!C13819,"CPV 15",0)</f>
        <v>0</v>
      </c>
    </row>
    <row r="13820" spans="3:4">
      <c r="C13820">
        <v>13819</v>
      </c>
      <c r="D13820">
        <f>IF('Dobór mocy zestawu'!$E$6&gt;=Arkusz2!C13820,"CPV 15",0)</f>
        <v>0</v>
      </c>
    </row>
    <row r="13821" spans="3:4">
      <c r="C13821">
        <v>13820</v>
      </c>
      <c r="D13821">
        <f>IF('Dobór mocy zestawu'!$E$6&gt;=Arkusz2!C13821,"CPV 15",0)</f>
        <v>0</v>
      </c>
    </row>
    <row r="13822" spans="3:4">
      <c r="C13822">
        <v>13821</v>
      </c>
      <c r="D13822">
        <f>IF('Dobór mocy zestawu'!$E$6&gt;=Arkusz2!C13822,"CPV 15",0)</f>
        <v>0</v>
      </c>
    </row>
    <row r="13823" spans="3:4">
      <c r="C13823">
        <v>13822</v>
      </c>
      <c r="D13823">
        <f>IF('Dobór mocy zestawu'!$E$6&gt;=Arkusz2!C13823,"CPV 15",0)</f>
        <v>0</v>
      </c>
    </row>
    <row r="13824" spans="3:4">
      <c r="C13824">
        <v>13823</v>
      </c>
      <c r="D13824">
        <f>IF('Dobór mocy zestawu'!$E$6&gt;=Arkusz2!C13824,"CPV 15",0)</f>
        <v>0</v>
      </c>
    </row>
    <row r="13825" spans="3:4">
      <c r="C13825">
        <v>13824</v>
      </c>
      <c r="D13825">
        <f>IF('Dobór mocy zestawu'!$E$6&gt;=Arkusz2!C13825,"CPV 15",0)</f>
        <v>0</v>
      </c>
    </row>
    <row r="13826" spans="3:4">
      <c r="C13826">
        <v>13825</v>
      </c>
      <c r="D13826">
        <f>IF('Dobór mocy zestawu'!$E$6&gt;=Arkusz2!C13826,"CPV 15",0)</f>
        <v>0</v>
      </c>
    </row>
    <row r="13827" spans="3:4">
      <c r="C13827">
        <v>13826</v>
      </c>
      <c r="D13827">
        <f>IF('Dobór mocy zestawu'!$E$6&gt;=Arkusz2!C13827,"CPV 15",0)</f>
        <v>0</v>
      </c>
    </row>
    <row r="13828" spans="3:4">
      <c r="C13828">
        <v>13827</v>
      </c>
      <c r="D13828">
        <f>IF('Dobór mocy zestawu'!$E$6&gt;=Arkusz2!C13828,"CPV 15",0)</f>
        <v>0</v>
      </c>
    </row>
    <row r="13829" spans="3:4">
      <c r="C13829">
        <v>13828</v>
      </c>
      <c r="D13829">
        <f>IF('Dobór mocy zestawu'!$E$6&gt;=Arkusz2!C13829,"CPV 15",0)</f>
        <v>0</v>
      </c>
    </row>
    <row r="13830" spans="3:4">
      <c r="C13830">
        <v>13829</v>
      </c>
      <c r="D13830">
        <f>IF('Dobór mocy zestawu'!$E$6&gt;=Arkusz2!C13830,"CPV 15",0)</f>
        <v>0</v>
      </c>
    </row>
    <row r="13831" spans="3:4">
      <c r="C13831">
        <v>13830</v>
      </c>
      <c r="D13831">
        <f>IF('Dobór mocy zestawu'!$E$6&gt;=Arkusz2!C13831,"CPV 15",0)</f>
        <v>0</v>
      </c>
    </row>
    <row r="13832" spans="3:4">
      <c r="C13832">
        <v>13831</v>
      </c>
      <c r="D13832">
        <f>IF('Dobór mocy zestawu'!$E$6&gt;=Arkusz2!C13832,"CPV 15",0)</f>
        <v>0</v>
      </c>
    </row>
    <row r="13833" spans="3:4">
      <c r="C13833">
        <v>13832</v>
      </c>
      <c r="D13833">
        <f>IF('Dobór mocy zestawu'!$E$6&gt;=Arkusz2!C13833,"CPV 15",0)</f>
        <v>0</v>
      </c>
    </row>
    <row r="13834" spans="3:4">
      <c r="C13834">
        <v>13833</v>
      </c>
      <c r="D13834">
        <f>IF('Dobór mocy zestawu'!$E$6&gt;=Arkusz2!C13834,"CPV 15",0)</f>
        <v>0</v>
      </c>
    </row>
    <row r="13835" spans="3:4">
      <c r="C13835">
        <v>13834</v>
      </c>
      <c r="D13835">
        <f>IF('Dobór mocy zestawu'!$E$6&gt;=Arkusz2!C13835,"CPV 15",0)</f>
        <v>0</v>
      </c>
    </row>
    <row r="13836" spans="3:4">
      <c r="C13836">
        <v>13835</v>
      </c>
      <c r="D13836">
        <f>IF('Dobór mocy zestawu'!$E$6&gt;=Arkusz2!C13836,"CPV 15",0)</f>
        <v>0</v>
      </c>
    </row>
    <row r="13837" spans="3:4">
      <c r="C13837">
        <v>13836</v>
      </c>
      <c r="D13837">
        <f>IF('Dobór mocy zestawu'!$E$6&gt;=Arkusz2!C13837,"CPV 15",0)</f>
        <v>0</v>
      </c>
    </row>
    <row r="13838" spans="3:4">
      <c r="C13838">
        <v>13837</v>
      </c>
      <c r="D13838">
        <f>IF('Dobór mocy zestawu'!$E$6&gt;=Arkusz2!C13838,"CPV 15",0)</f>
        <v>0</v>
      </c>
    </row>
    <row r="13839" spans="3:4">
      <c r="C13839">
        <v>13838</v>
      </c>
      <c r="D13839">
        <f>IF('Dobór mocy zestawu'!$E$6&gt;=Arkusz2!C13839,"CPV 15",0)</f>
        <v>0</v>
      </c>
    </row>
    <row r="13840" spans="3:4">
      <c r="C13840">
        <v>13839</v>
      </c>
      <c r="D13840">
        <f>IF('Dobór mocy zestawu'!$E$6&gt;=Arkusz2!C13840,"CPV 15",0)</f>
        <v>0</v>
      </c>
    </row>
    <row r="13841" spans="3:4">
      <c r="C13841">
        <v>13840</v>
      </c>
      <c r="D13841">
        <f>IF('Dobór mocy zestawu'!$E$6&gt;=Arkusz2!C13841,"CPV 15",0)</f>
        <v>0</v>
      </c>
    </row>
    <row r="13842" spans="3:4">
      <c r="C13842">
        <v>13841</v>
      </c>
      <c r="D13842">
        <f>IF('Dobór mocy zestawu'!$E$6&gt;=Arkusz2!C13842,"CPV 15",0)</f>
        <v>0</v>
      </c>
    </row>
    <row r="13843" spans="3:4">
      <c r="C13843">
        <v>13842</v>
      </c>
      <c r="D13843">
        <f>IF('Dobór mocy zestawu'!$E$6&gt;=Arkusz2!C13843,"CPV 15",0)</f>
        <v>0</v>
      </c>
    </row>
    <row r="13844" spans="3:4">
      <c r="C13844">
        <v>13843</v>
      </c>
      <c r="D13844">
        <f>IF('Dobór mocy zestawu'!$E$6&gt;=Arkusz2!C13844,"CPV 15",0)</f>
        <v>0</v>
      </c>
    </row>
    <row r="13845" spans="3:4">
      <c r="C13845">
        <v>13844</v>
      </c>
      <c r="D13845">
        <f>IF('Dobór mocy zestawu'!$E$6&gt;=Arkusz2!C13845,"CPV 15",0)</f>
        <v>0</v>
      </c>
    </row>
    <row r="13846" spans="3:4">
      <c r="C13846">
        <v>13845</v>
      </c>
      <c r="D13846">
        <f>IF('Dobór mocy zestawu'!$E$6&gt;=Arkusz2!C13846,"CPV 15",0)</f>
        <v>0</v>
      </c>
    </row>
    <row r="13847" spans="3:4">
      <c r="C13847">
        <v>13846</v>
      </c>
      <c r="D13847">
        <f>IF('Dobór mocy zestawu'!$E$6&gt;=Arkusz2!C13847,"CPV 15",0)</f>
        <v>0</v>
      </c>
    </row>
    <row r="13848" spans="3:4">
      <c r="C13848">
        <v>13847</v>
      </c>
      <c r="D13848">
        <f>IF('Dobór mocy zestawu'!$E$6&gt;=Arkusz2!C13848,"CPV 15",0)</f>
        <v>0</v>
      </c>
    </row>
    <row r="13849" spans="3:4">
      <c r="C13849">
        <v>13848</v>
      </c>
      <c r="D13849">
        <f>IF('Dobór mocy zestawu'!$E$6&gt;=Arkusz2!C13849,"CPV 15",0)</f>
        <v>0</v>
      </c>
    </row>
    <row r="13850" spans="3:4">
      <c r="C13850">
        <v>13849</v>
      </c>
      <c r="D13850">
        <f>IF('Dobór mocy zestawu'!$E$6&gt;=Arkusz2!C13850,"CPV 15",0)</f>
        <v>0</v>
      </c>
    </row>
    <row r="13851" spans="3:4">
      <c r="C13851">
        <v>13850</v>
      </c>
      <c r="D13851">
        <f>IF('Dobór mocy zestawu'!$E$6&gt;=Arkusz2!C13851,"CPV 15",0)</f>
        <v>0</v>
      </c>
    </row>
    <row r="13852" spans="3:4">
      <c r="C13852">
        <v>13851</v>
      </c>
      <c r="D13852">
        <f>IF('Dobór mocy zestawu'!$E$6&gt;=Arkusz2!C13852,"CPV 15",0)</f>
        <v>0</v>
      </c>
    </row>
    <row r="13853" spans="3:4">
      <c r="C13853">
        <v>13852</v>
      </c>
      <c r="D13853">
        <f>IF('Dobór mocy zestawu'!$E$6&gt;=Arkusz2!C13853,"CPV 15",0)</f>
        <v>0</v>
      </c>
    </row>
    <row r="13854" spans="3:4">
      <c r="C13854">
        <v>13853</v>
      </c>
      <c r="D13854">
        <f>IF('Dobór mocy zestawu'!$E$6&gt;=Arkusz2!C13854,"CPV 15",0)</f>
        <v>0</v>
      </c>
    </row>
    <row r="13855" spans="3:4">
      <c r="C13855">
        <v>13854</v>
      </c>
      <c r="D13855">
        <f>IF('Dobór mocy zestawu'!$E$6&gt;=Arkusz2!C13855,"CPV 15",0)</f>
        <v>0</v>
      </c>
    </row>
    <row r="13856" spans="3:4">
      <c r="C13856">
        <v>13855</v>
      </c>
      <c r="D13856">
        <f>IF('Dobór mocy zestawu'!$E$6&gt;=Arkusz2!C13856,"CPV 15",0)</f>
        <v>0</v>
      </c>
    </row>
    <row r="13857" spans="3:4">
      <c r="C13857">
        <v>13856</v>
      </c>
      <c r="D13857">
        <f>IF('Dobór mocy zestawu'!$E$6&gt;=Arkusz2!C13857,"CPV 15",0)</f>
        <v>0</v>
      </c>
    </row>
    <row r="13858" spans="3:4">
      <c r="C13858">
        <v>13857</v>
      </c>
      <c r="D13858">
        <f>IF('Dobór mocy zestawu'!$E$6&gt;=Arkusz2!C13858,"CPV 15",0)</f>
        <v>0</v>
      </c>
    </row>
    <row r="13859" spans="3:4">
      <c r="C13859">
        <v>13858</v>
      </c>
      <c r="D13859">
        <f>IF('Dobór mocy zestawu'!$E$6&gt;=Arkusz2!C13859,"CPV 15",0)</f>
        <v>0</v>
      </c>
    </row>
    <row r="13860" spans="3:4">
      <c r="C13860">
        <v>13859</v>
      </c>
      <c r="D13860">
        <f>IF('Dobór mocy zestawu'!$E$6&gt;=Arkusz2!C13860,"CPV 15",0)</f>
        <v>0</v>
      </c>
    </row>
    <row r="13861" spans="3:4">
      <c r="C13861">
        <v>13860</v>
      </c>
      <c r="D13861">
        <f>IF('Dobór mocy zestawu'!$E$6&gt;=Arkusz2!C13861,"CPV 15",0)</f>
        <v>0</v>
      </c>
    </row>
    <row r="13862" spans="3:4">
      <c r="C13862">
        <v>13861</v>
      </c>
      <c r="D13862">
        <f>IF('Dobór mocy zestawu'!$E$6&gt;=Arkusz2!C13862,"CPV 15",0)</f>
        <v>0</v>
      </c>
    </row>
    <row r="13863" spans="3:4">
      <c r="C13863">
        <v>13862</v>
      </c>
      <c r="D13863">
        <f>IF('Dobór mocy zestawu'!$E$6&gt;=Arkusz2!C13863,"CPV 15",0)</f>
        <v>0</v>
      </c>
    </row>
    <row r="13864" spans="3:4">
      <c r="C13864">
        <v>13863</v>
      </c>
      <c r="D13864">
        <f>IF('Dobór mocy zestawu'!$E$6&gt;=Arkusz2!C13864,"CPV 15",0)</f>
        <v>0</v>
      </c>
    </row>
    <row r="13865" spans="3:4">
      <c r="C13865">
        <v>13864</v>
      </c>
      <c r="D13865">
        <f>IF('Dobór mocy zestawu'!$E$6&gt;=Arkusz2!C13865,"CPV 15",0)</f>
        <v>0</v>
      </c>
    </row>
    <row r="13866" spans="3:4">
      <c r="C13866">
        <v>13865</v>
      </c>
      <c r="D13866">
        <f>IF('Dobór mocy zestawu'!$E$6&gt;=Arkusz2!C13866,"CPV 15",0)</f>
        <v>0</v>
      </c>
    </row>
    <row r="13867" spans="3:4">
      <c r="C13867">
        <v>13866</v>
      </c>
      <c r="D13867">
        <f>IF('Dobór mocy zestawu'!$E$6&gt;=Arkusz2!C13867,"CPV 15",0)</f>
        <v>0</v>
      </c>
    </row>
    <row r="13868" spans="3:4">
      <c r="C13868">
        <v>13867</v>
      </c>
      <c r="D13868">
        <f>IF('Dobór mocy zestawu'!$E$6&gt;=Arkusz2!C13868,"CPV 15",0)</f>
        <v>0</v>
      </c>
    </row>
    <row r="13869" spans="3:4">
      <c r="C13869">
        <v>13868</v>
      </c>
      <c r="D13869">
        <f>IF('Dobór mocy zestawu'!$E$6&gt;=Arkusz2!C13869,"CPV 15",0)</f>
        <v>0</v>
      </c>
    </row>
    <row r="13870" spans="3:4">
      <c r="C13870">
        <v>13869</v>
      </c>
      <c r="D13870">
        <f>IF('Dobór mocy zestawu'!$E$6&gt;=Arkusz2!C13870,"CPV 15",0)</f>
        <v>0</v>
      </c>
    </row>
    <row r="13871" spans="3:4">
      <c r="C13871">
        <v>13870</v>
      </c>
      <c r="D13871">
        <f>IF('Dobór mocy zestawu'!$E$6&gt;=Arkusz2!C13871,"CPV 15",0)</f>
        <v>0</v>
      </c>
    </row>
    <row r="13872" spans="3:4">
      <c r="C13872">
        <v>13871</v>
      </c>
      <c r="D13872">
        <f>IF('Dobór mocy zestawu'!$E$6&gt;=Arkusz2!C13872,"CPV 15",0)</f>
        <v>0</v>
      </c>
    </row>
    <row r="13873" spans="3:4">
      <c r="C13873">
        <v>13872</v>
      </c>
      <c r="D13873">
        <f>IF('Dobór mocy zestawu'!$E$6&gt;=Arkusz2!C13873,"CPV 15",0)</f>
        <v>0</v>
      </c>
    </row>
    <row r="13874" spans="3:4">
      <c r="C13874">
        <v>13873</v>
      </c>
      <c r="D13874">
        <f>IF('Dobór mocy zestawu'!$E$6&gt;=Arkusz2!C13874,"CPV 15",0)</f>
        <v>0</v>
      </c>
    </row>
    <row r="13875" spans="3:4">
      <c r="C13875">
        <v>13874</v>
      </c>
      <c r="D13875">
        <f>IF('Dobór mocy zestawu'!$E$6&gt;=Arkusz2!C13875,"CPV 15",0)</f>
        <v>0</v>
      </c>
    </row>
    <row r="13876" spans="3:4">
      <c r="C13876">
        <v>13875</v>
      </c>
      <c r="D13876">
        <f>IF('Dobór mocy zestawu'!$E$6&gt;=Arkusz2!C13876,"CPV 15",0)</f>
        <v>0</v>
      </c>
    </row>
    <row r="13877" spans="3:4">
      <c r="C13877">
        <v>13876</v>
      </c>
      <c r="D13877">
        <f>IF('Dobór mocy zestawu'!$E$6&gt;=Arkusz2!C13877,"CPV 15",0)</f>
        <v>0</v>
      </c>
    </row>
    <row r="13878" spans="3:4">
      <c r="C13878">
        <v>13877</v>
      </c>
      <c r="D13878">
        <f>IF('Dobór mocy zestawu'!$E$6&gt;=Arkusz2!C13878,"CPV 15",0)</f>
        <v>0</v>
      </c>
    </row>
    <row r="13879" spans="3:4">
      <c r="C13879">
        <v>13878</v>
      </c>
      <c r="D13879">
        <f>IF('Dobór mocy zestawu'!$E$6&gt;=Arkusz2!C13879,"CPV 15",0)</f>
        <v>0</v>
      </c>
    </row>
    <row r="13880" spans="3:4">
      <c r="C13880">
        <v>13879</v>
      </c>
      <c r="D13880">
        <f>IF('Dobór mocy zestawu'!$E$6&gt;=Arkusz2!C13880,"CPV 15",0)</f>
        <v>0</v>
      </c>
    </row>
    <row r="13881" spans="3:4">
      <c r="C13881">
        <v>13880</v>
      </c>
      <c r="D13881">
        <f>IF('Dobór mocy zestawu'!$E$6&gt;=Arkusz2!C13881,"CPV 15",0)</f>
        <v>0</v>
      </c>
    </row>
    <row r="13882" spans="3:4">
      <c r="C13882">
        <v>13881</v>
      </c>
      <c r="D13882">
        <f>IF('Dobór mocy zestawu'!$E$6&gt;=Arkusz2!C13882,"CPV 15",0)</f>
        <v>0</v>
      </c>
    </row>
    <row r="13883" spans="3:4">
      <c r="C13883">
        <v>13882</v>
      </c>
      <c r="D13883">
        <f>IF('Dobór mocy zestawu'!$E$6&gt;=Arkusz2!C13883,"CPV 15",0)</f>
        <v>0</v>
      </c>
    </row>
    <row r="13884" spans="3:4">
      <c r="C13884">
        <v>13883</v>
      </c>
      <c r="D13884">
        <f>IF('Dobór mocy zestawu'!$E$6&gt;=Arkusz2!C13884,"CPV 15",0)</f>
        <v>0</v>
      </c>
    </row>
    <row r="13885" spans="3:4">
      <c r="C13885">
        <v>13884</v>
      </c>
      <c r="D13885">
        <f>IF('Dobór mocy zestawu'!$E$6&gt;=Arkusz2!C13885,"CPV 15",0)</f>
        <v>0</v>
      </c>
    </row>
    <row r="13886" spans="3:4">
      <c r="C13886">
        <v>13885</v>
      </c>
      <c r="D13886">
        <f>IF('Dobór mocy zestawu'!$E$6&gt;=Arkusz2!C13886,"CPV 15",0)</f>
        <v>0</v>
      </c>
    </row>
    <row r="13887" spans="3:4">
      <c r="C13887">
        <v>13886</v>
      </c>
      <c r="D13887">
        <f>IF('Dobór mocy zestawu'!$E$6&gt;=Arkusz2!C13887,"CPV 15",0)</f>
        <v>0</v>
      </c>
    </row>
    <row r="13888" spans="3:4">
      <c r="C13888">
        <v>13887</v>
      </c>
      <c r="D13888">
        <f>IF('Dobór mocy zestawu'!$E$6&gt;=Arkusz2!C13888,"CPV 15",0)</f>
        <v>0</v>
      </c>
    </row>
    <row r="13889" spans="3:4">
      <c r="C13889">
        <v>13888</v>
      </c>
      <c r="D13889">
        <f>IF('Dobór mocy zestawu'!$E$6&gt;=Arkusz2!C13889,"CPV 15",0)</f>
        <v>0</v>
      </c>
    </row>
    <row r="13890" spans="3:4">
      <c r="C13890">
        <v>13889</v>
      </c>
      <c r="D13890">
        <f>IF('Dobór mocy zestawu'!$E$6&gt;=Arkusz2!C13890,"CPV 15",0)</f>
        <v>0</v>
      </c>
    </row>
    <row r="13891" spans="3:4">
      <c r="C13891">
        <v>13890</v>
      </c>
      <c r="D13891">
        <f>IF('Dobór mocy zestawu'!$E$6&gt;=Arkusz2!C13891,"CPV 15",0)</f>
        <v>0</v>
      </c>
    </row>
    <row r="13892" spans="3:4">
      <c r="C13892">
        <v>13891</v>
      </c>
      <c r="D13892">
        <f>IF('Dobór mocy zestawu'!$E$6&gt;=Arkusz2!C13892,"CPV 15",0)</f>
        <v>0</v>
      </c>
    </row>
    <row r="13893" spans="3:4">
      <c r="C13893">
        <v>13892</v>
      </c>
      <c r="D13893">
        <f>IF('Dobór mocy zestawu'!$E$6&gt;=Arkusz2!C13893,"CPV 15",0)</f>
        <v>0</v>
      </c>
    </row>
    <row r="13894" spans="3:4">
      <c r="C13894">
        <v>13893</v>
      </c>
      <c r="D13894">
        <f>IF('Dobór mocy zestawu'!$E$6&gt;=Arkusz2!C13894,"CPV 15",0)</f>
        <v>0</v>
      </c>
    </row>
    <row r="13895" spans="3:4">
      <c r="C13895">
        <v>13894</v>
      </c>
      <c r="D13895">
        <f>IF('Dobór mocy zestawu'!$E$6&gt;=Arkusz2!C13895,"CPV 15",0)</f>
        <v>0</v>
      </c>
    </row>
    <row r="13896" spans="3:4">
      <c r="C13896">
        <v>13895</v>
      </c>
      <c r="D13896">
        <f>IF('Dobór mocy zestawu'!$E$6&gt;=Arkusz2!C13896,"CPV 15",0)</f>
        <v>0</v>
      </c>
    </row>
    <row r="13897" spans="3:4">
      <c r="C13897">
        <v>13896</v>
      </c>
      <c r="D13897">
        <f>IF('Dobór mocy zestawu'!$E$6&gt;=Arkusz2!C13897,"CPV 15",0)</f>
        <v>0</v>
      </c>
    </row>
    <row r="13898" spans="3:4">
      <c r="C13898">
        <v>13897</v>
      </c>
      <c r="D13898">
        <f>IF('Dobór mocy zestawu'!$E$6&gt;=Arkusz2!C13898,"CPV 15",0)</f>
        <v>0</v>
      </c>
    </row>
    <row r="13899" spans="3:4">
      <c r="C13899">
        <v>13898</v>
      </c>
      <c r="D13899">
        <f>IF('Dobór mocy zestawu'!$E$6&gt;=Arkusz2!C13899,"CPV 15",0)</f>
        <v>0</v>
      </c>
    </row>
    <row r="13900" spans="3:4">
      <c r="C13900">
        <v>13899</v>
      </c>
      <c r="D13900">
        <f>IF('Dobór mocy zestawu'!$E$6&gt;=Arkusz2!C13900,"CPV 15",0)</f>
        <v>0</v>
      </c>
    </row>
    <row r="13901" spans="3:4">
      <c r="C13901">
        <v>13900</v>
      </c>
      <c r="D13901">
        <f>IF('Dobór mocy zestawu'!$E$6&gt;=Arkusz2!C13901,"CPV 15",0)</f>
        <v>0</v>
      </c>
    </row>
    <row r="13902" spans="3:4">
      <c r="C13902">
        <v>13901</v>
      </c>
      <c r="D13902">
        <f>IF('Dobór mocy zestawu'!$E$6&gt;=Arkusz2!C13902,"CPV 15",0)</f>
        <v>0</v>
      </c>
    </row>
    <row r="13903" spans="3:4">
      <c r="C13903">
        <v>13902</v>
      </c>
      <c r="D13903">
        <f>IF('Dobór mocy zestawu'!$E$6&gt;=Arkusz2!C13903,"CPV 15",0)</f>
        <v>0</v>
      </c>
    </row>
    <row r="13904" spans="3:4">
      <c r="C13904">
        <v>13903</v>
      </c>
      <c r="D13904">
        <f>IF('Dobór mocy zestawu'!$E$6&gt;=Arkusz2!C13904,"CPV 15",0)</f>
        <v>0</v>
      </c>
    </row>
    <row r="13905" spans="3:4">
      <c r="C13905">
        <v>13904</v>
      </c>
      <c r="D13905">
        <f>IF('Dobór mocy zestawu'!$E$6&gt;=Arkusz2!C13905,"CPV 15",0)</f>
        <v>0</v>
      </c>
    </row>
    <row r="13906" spans="3:4">
      <c r="C13906">
        <v>13905</v>
      </c>
      <c r="D13906">
        <f>IF('Dobór mocy zestawu'!$E$6&gt;=Arkusz2!C13906,"CPV 15",0)</f>
        <v>0</v>
      </c>
    </row>
    <row r="13907" spans="3:4">
      <c r="C13907">
        <v>13906</v>
      </c>
      <c r="D13907">
        <f>IF('Dobór mocy zestawu'!$E$6&gt;=Arkusz2!C13907,"CPV 15",0)</f>
        <v>0</v>
      </c>
    </row>
    <row r="13908" spans="3:4">
      <c r="C13908">
        <v>13907</v>
      </c>
      <c r="D13908">
        <f>IF('Dobór mocy zestawu'!$E$6&gt;=Arkusz2!C13908,"CPV 15",0)</f>
        <v>0</v>
      </c>
    </row>
    <row r="13909" spans="3:4">
      <c r="C13909">
        <v>13908</v>
      </c>
      <c r="D13909">
        <f>IF('Dobór mocy zestawu'!$E$6&gt;=Arkusz2!C13909,"CPV 15",0)</f>
        <v>0</v>
      </c>
    </row>
    <row r="13910" spans="3:4">
      <c r="C13910">
        <v>13909</v>
      </c>
      <c r="D13910">
        <f>IF('Dobór mocy zestawu'!$E$6&gt;=Arkusz2!C13910,"CPV 15",0)</f>
        <v>0</v>
      </c>
    </row>
    <row r="13911" spans="3:4">
      <c r="C13911">
        <v>13910</v>
      </c>
      <c r="D13911">
        <f>IF('Dobór mocy zestawu'!$E$6&gt;=Arkusz2!C13911,"CPV 15",0)</f>
        <v>0</v>
      </c>
    </row>
    <row r="13912" spans="3:4">
      <c r="C13912">
        <v>13911</v>
      </c>
      <c r="D13912">
        <f>IF('Dobór mocy zestawu'!$E$6&gt;=Arkusz2!C13912,"CPV 15",0)</f>
        <v>0</v>
      </c>
    </row>
    <row r="13913" spans="3:4">
      <c r="C13913">
        <v>13912</v>
      </c>
      <c r="D13913">
        <f>IF('Dobór mocy zestawu'!$E$6&gt;=Arkusz2!C13913,"CPV 15",0)</f>
        <v>0</v>
      </c>
    </row>
    <row r="13914" spans="3:4">
      <c r="C13914">
        <v>13913</v>
      </c>
      <c r="D13914">
        <f>IF('Dobór mocy zestawu'!$E$6&gt;=Arkusz2!C13914,"CPV 15",0)</f>
        <v>0</v>
      </c>
    </row>
    <row r="13915" spans="3:4">
      <c r="C13915">
        <v>13914</v>
      </c>
      <c r="D13915">
        <f>IF('Dobór mocy zestawu'!$E$6&gt;=Arkusz2!C13915,"CPV 15",0)</f>
        <v>0</v>
      </c>
    </row>
    <row r="13916" spans="3:4">
      <c r="C13916">
        <v>13915</v>
      </c>
      <c r="D13916">
        <f>IF('Dobór mocy zestawu'!$E$6&gt;=Arkusz2!C13916,"CPV 15",0)</f>
        <v>0</v>
      </c>
    </row>
    <row r="13917" spans="3:4">
      <c r="C13917">
        <v>13916</v>
      </c>
      <c r="D13917">
        <f>IF('Dobór mocy zestawu'!$E$6&gt;=Arkusz2!C13917,"CPV 15",0)</f>
        <v>0</v>
      </c>
    </row>
    <row r="13918" spans="3:4">
      <c r="C13918">
        <v>13917</v>
      </c>
      <c r="D13918">
        <f>IF('Dobór mocy zestawu'!$E$6&gt;=Arkusz2!C13918,"CPV 15",0)</f>
        <v>0</v>
      </c>
    </row>
    <row r="13919" spans="3:4">
      <c r="C13919">
        <v>13918</v>
      </c>
      <c r="D13919">
        <f>IF('Dobór mocy zestawu'!$E$6&gt;=Arkusz2!C13919,"CPV 15",0)</f>
        <v>0</v>
      </c>
    </row>
    <row r="13920" spans="3:4">
      <c r="C13920">
        <v>13919</v>
      </c>
      <c r="D13920">
        <f>IF('Dobór mocy zestawu'!$E$6&gt;=Arkusz2!C13920,"CPV 15",0)</f>
        <v>0</v>
      </c>
    </row>
    <row r="13921" spans="3:4">
      <c r="C13921">
        <v>13920</v>
      </c>
      <c r="D13921">
        <f>IF('Dobór mocy zestawu'!$E$6&gt;=Arkusz2!C13921,"CPV 15",0)</f>
        <v>0</v>
      </c>
    </row>
    <row r="13922" spans="3:4">
      <c r="C13922">
        <v>13921</v>
      </c>
      <c r="D13922">
        <f>IF('Dobór mocy zestawu'!$E$6&gt;=Arkusz2!C13922,"CPV 15",0)</f>
        <v>0</v>
      </c>
    </row>
    <row r="13923" spans="3:4">
      <c r="C13923">
        <v>13922</v>
      </c>
      <c r="D13923">
        <f>IF('Dobór mocy zestawu'!$E$6&gt;=Arkusz2!C13923,"CPV 15",0)</f>
        <v>0</v>
      </c>
    </row>
    <row r="13924" spans="3:4">
      <c r="C13924">
        <v>13923</v>
      </c>
      <c r="D13924">
        <f>IF('Dobór mocy zestawu'!$E$6&gt;=Arkusz2!C13924,"CPV 15",0)</f>
        <v>0</v>
      </c>
    </row>
    <row r="13925" spans="3:4">
      <c r="C13925">
        <v>13924</v>
      </c>
      <c r="D13925">
        <f>IF('Dobór mocy zestawu'!$E$6&gt;=Arkusz2!C13925,"CPV 15",0)</f>
        <v>0</v>
      </c>
    </row>
    <row r="13926" spans="3:4">
      <c r="C13926">
        <v>13925</v>
      </c>
      <c r="D13926">
        <f>IF('Dobór mocy zestawu'!$E$6&gt;=Arkusz2!C13926,"CPV 15",0)</f>
        <v>0</v>
      </c>
    </row>
    <row r="13927" spans="3:4">
      <c r="C13927">
        <v>13926</v>
      </c>
      <c r="D13927">
        <f>IF('Dobór mocy zestawu'!$E$6&gt;=Arkusz2!C13927,"CPV 15",0)</f>
        <v>0</v>
      </c>
    </row>
    <row r="13928" spans="3:4">
      <c r="C13928">
        <v>13927</v>
      </c>
      <c r="D13928">
        <f>IF('Dobór mocy zestawu'!$E$6&gt;=Arkusz2!C13928,"CPV 15",0)</f>
        <v>0</v>
      </c>
    </row>
    <row r="13929" spans="3:4">
      <c r="C13929">
        <v>13928</v>
      </c>
      <c r="D13929">
        <f>IF('Dobór mocy zestawu'!$E$6&gt;=Arkusz2!C13929,"CPV 15",0)</f>
        <v>0</v>
      </c>
    </row>
    <row r="13930" spans="3:4">
      <c r="C13930">
        <v>13929</v>
      </c>
      <c r="D13930">
        <f>IF('Dobór mocy zestawu'!$E$6&gt;=Arkusz2!C13930,"CPV 15",0)</f>
        <v>0</v>
      </c>
    </row>
    <row r="13931" spans="3:4">
      <c r="C13931">
        <v>13930</v>
      </c>
      <c r="D13931">
        <f>IF('Dobór mocy zestawu'!$E$6&gt;=Arkusz2!C13931,"CPV 15",0)</f>
        <v>0</v>
      </c>
    </row>
    <row r="13932" spans="3:4">
      <c r="C13932">
        <v>13931</v>
      </c>
      <c r="D13932">
        <f>IF('Dobór mocy zestawu'!$E$6&gt;=Arkusz2!C13932,"CPV 15",0)</f>
        <v>0</v>
      </c>
    </row>
    <row r="13933" spans="3:4">
      <c r="C13933">
        <v>13932</v>
      </c>
      <c r="D13933">
        <f>IF('Dobór mocy zestawu'!$E$6&gt;=Arkusz2!C13933,"CPV 15",0)</f>
        <v>0</v>
      </c>
    </row>
    <row r="13934" spans="3:4">
      <c r="C13934">
        <v>13933</v>
      </c>
      <c r="D13934">
        <f>IF('Dobór mocy zestawu'!$E$6&gt;=Arkusz2!C13934,"CPV 15",0)</f>
        <v>0</v>
      </c>
    </row>
    <row r="13935" spans="3:4">
      <c r="C13935">
        <v>13934</v>
      </c>
      <c r="D13935">
        <f>IF('Dobór mocy zestawu'!$E$6&gt;=Arkusz2!C13935,"CPV 15",0)</f>
        <v>0</v>
      </c>
    </row>
    <row r="13936" spans="3:4">
      <c r="C13936">
        <v>13935</v>
      </c>
      <c r="D13936">
        <f>IF('Dobór mocy zestawu'!$E$6&gt;=Arkusz2!C13936,"CPV 15",0)</f>
        <v>0</v>
      </c>
    </row>
    <row r="13937" spans="3:4">
      <c r="C13937">
        <v>13936</v>
      </c>
      <c r="D13937">
        <f>IF('Dobór mocy zestawu'!$E$6&gt;=Arkusz2!C13937,"CPV 15",0)</f>
        <v>0</v>
      </c>
    </row>
    <row r="13938" spans="3:4">
      <c r="C13938">
        <v>13937</v>
      </c>
      <c r="D13938">
        <f>IF('Dobór mocy zestawu'!$E$6&gt;=Arkusz2!C13938,"CPV 15",0)</f>
        <v>0</v>
      </c>
    </row>
    <row r="13939" spans="3:4">
      <c r="C13939">
        <v>13938</v>
      </c>
      <c r="D13939">
        <f>IF('Dobór mocy zestawu'!$E$6&gt;=Arkusz2!C13939,"CPV 15",0)</f>
        <v>0</v>
      </c>
    </row>
    <row r="13940" spans="3:4">
      <c r="C13940">
        <v>13939</v>
      </c>
      <c r="D13940">
        <f>IF('Dobór mocy zestawu'!$E$6&gt;=Arkusz2!C13940,"CPV 15",0)</f>
        <v>0</v>
      </c>
    </row>
    <row r="13941" spans="3:4">
      <c r="C13941">
        <v>13940</v>
      </c>
      <c r="D13941">
        <f>IF('Dobór mocy zestawu'!$E$6&gt;=Arkusz2!C13941,"CPV 15",0)</f>
        <v>0</v>
      </c>
    </row>
    <row r="13942" spans="3:4">
      <c r="C13942">
        <v>13941</v>
      </c>
      <c r="D13942">
        <f>IF('Dobór mocy zestawu'!$E$6&gt;=Arkusz2!C13942,"CPV 15",0)</f>
        <v>0</v>
      </c>
    </row>
    <row r="13943" spans="3:4">
      <c r="C13943">
        <v>13942</v>
      </c>
      <c r="D13943">
        <f>IF('Dobór mocy zestawu'!$E$6&gt;=Arkusz2!C13943,"CPV 15",0)</f>
        <v>0</v>
      </c>
    </row>
    <row r="13944" spans="3:4">
      <c r="C13944">
        <v>13943</v>
      </c>
      <c r="D13944">
        <f>IF('Dobór mocy zestawu'!$E$6&gt;=Arkusz2!C13944,"CPV 15",0)</f>
        <v>0</v>
      </c>
    </row>
    <row r="13945" spans="3:4">
      <c r="C13945">
        <v>13944</v>
      </c>
      <c r="D13945">
        <f>IF('Dobór mocy zestawu'!$E$6&gt;=Arkusz2!C13945,"CPV 15",0)</f>
        <v>0</v>
      </c>
    </row>
    <row r="13946" spans="3:4">
      <c r="C13946">
        <v>13945</v>
      </c>
      <c r="D13946">
        <f>IF('Dobór mocy zestawu'!$E$6&gt;=Arkusz2!C13946,"CPV 15",0)</f>
        <v>0</v>
      </c>
    </row>
    <row r="13947" spans="3:4">
      <c r="C13947">
        <v>13946</v>
      </c>
      <c r="D13947">
        <f>IF('Dobór mocy zestawu'!$E$6&gt;=Arkusz2!C13947,"CPV 15",0)</f>
        <v>0</v>
      </c>
    </row>
    <row r="13948" spans="3:4">
      <c r="C13948">
        <v>13947</v>
      </c>
      <c r="D13948">
        <f>IF('Dobór mocy zestawu'!$E$6&gt;=Arkusz2!C13948,"CPV 15",0)</f>
        <v>0</v>
      </c>
    </row>
    <row r="13949" spans="3:4">
      <c r="C13949">
        <v>13948</v>
      </c>
      <c r="D13949">
        <f>IF('Dobór mocy zestawu'!$E$6&gt;=Arkusz2!C13949,"CPV 15",0)</f>
        <v>0</v>
      </c>
    </row>
    <row r="13950" spans="3:4">
      <c r="C13950">
        <v>13949</v>
      </c>
      <c r="D13950">
        <f>IF('Dobór mocy zestawu'!$E$6&gt;=Arkusz2!C13950,"CPV 15",0)</f>
        <v>0</v>
      </c>
    </row>
    <row r="13951" spans="3:4">
      <c r="C13951">
        <v>13950</v>
      </c>
      <c r="D13951">
        <f>IF('Dobór mocy zestawu'!$E$6&gt;=Arkusz2!C13951,"CPV 15",0)</f>
        <v>0</v>
      </c>
    </row>
    <row r="13952" spans="3:4">
      <c r="C13952">
        <v>13951</v>
      </c>
      <c r="D13952">
        <f>IF('Dobór mocy zestawu'!$E$6&gt;=Arkusz2!C13952,"CPV 15",0)</f>
        <v>0</v>
      </c>
    </row>
    <row r="13953" spans="3:4">
      <c r="C13953">
        <v>13952</v>
      </c>
      <c r="D13953">
        <f>IF('Dobór mocy zestawu'!$E$6&gt;=Arkusz2!C13953,"CPV 15",0)</f>
        <v>0</v>
      </c>
    </row>
    <row r="13954" spans="3:4">
      <c r="C13954">
        <v>13953</v>
      </c>
      <c r="D13954">
        <f>IF('Dobór mocy zestawu'!$E$6&gt;=Arkusz2!C13954,"CPV 15",0)</f>
        <v>0</v>
      </c>
    </row>
    <row r="13955" spans="3:4">
      <c r="C13955">
        <v>13954</v>
      </c>
      <c r="D13955">
        <f>IF('Dobór mocy zestawu'!$E$6&gt;=Arkusz2!C13955,"CPV 15",0)</f>
        <v>0</v>
      </c>
    </row>
    <row r="13956" spans="3:4">
      <c r="C13956">
        <v>13955</v>
      </c>
      <c r="D13956">
        <f>IF('Dobór mocy zestawu'!$E$6&gt;=Arkusz2!C13956,"CPV 15",0)</f>
        <v>0</v>
      </c>
    </row>
    <row r="13957" spans="3:4">
      <c r="C13957">
        <v>13956</v>
      </c>
      <c r="D13957">
        <f>IF('Dobór mocy zestawu'!$E$6&gt;=Arkusz2!C13957,"CPV 15",0)</f>
        <v>0</v>
      </c>
    </row>
    <row r="13958" spans="3:4">
      <c r="C13958">
        <v>13957</v>
      </c>
      <c r="D13958">
        <f>IF('Dobór mocy zestawu'!$E$6&gt;=Arkusz2!C13958,"CPV 15",0)</f>
        <v>0</v>
      </c>
    </row>
    <row r="13959" spans="3:4">
      <c r="C13959">
        <v>13958</v>
      </c>
      <c r="D13959">
        <f>IF('Dobór mocy zestawu'!$E$6&gt;=Arkusz2!C13959,"CPV 15",0)</f>
        <v>0</v>
      </c>
    </row>
    <row r="13960" spans="3:4">
      <c r="C13960">
        <v>13959</v>
      </c>
      <c r="D13960">
        <f>IF('Dobór mocy zestawu'!$E$6&gt;=Arkusz2!C13960,"CPV 15",0)</f>
        <v>0</v>
      </c>
    </row>
    <row r="13961" spans="3:4">
      <c r="C13961">
        <v>13960</v>
      </c>
      <c r="D13961">
        <f>IF('Dobór mocy zestawu'!$E$6&gt;=Arkusz2!C13961,"CPV 15",0)</f>
        <v>0</v>
      </c>
    </row>
    <row r="13962" spans="3:4">
      <c r="C13962">
        <v>13961</v>
      </c>
      <c r="D13962">
        <f>IF('Dobór mocy zestawu'!$E$6&gt;=Arkusz2!C13962,"CPV 15",0)</f>
        <v>0</v>
      </c>
    </row>
    <row r="13963" spans="3:4">
      <c r="C13963">
        <v>13962</v>
      </c>
      <c r="D13963">
        <f>IF('Dobór mocy zestawu'!$E$6&gt;=Arkusz2!C13963,"CPV 15",0)</f>
        <v>0</v>
      </c>
    </row>
    <row r="13964" spans="3:4">
      <c r="C13964">
        <v>13963</v>
      </c>
      <c r="D13964">
        <f>IF('Dobór mocy zestawu'!$E$6&gt;=Arkusz2!C13964,"CPV 15",0)</f>
        <v>0</v>
      </c>
    </row>
    <row r="13965" spans="3:4">
      <c r="C13965">
        <v>13964</v>
      </c>
      <c r="D13965">
        <f>IF('Dobór mocy zestawu'!$E$6&gt;=Arkusz2!C13965,"CPV 15",0)</f>
        <v>0</v>
      </c>
    </row>
    <row r="13966" spans="3:4">
      <c r="C13966">
        <v>13965</v>
      </c>
      <c r="D13966">
        <f>IF('Dobór mocy zestawu'!$E$6&gt;=Arkusz2!C13966,"CPV 15",0)</f>
        <v>0</v>
      </c>
    </row>
    <row r="13967" spans="3:4">
      <c r="C13967">
        <v>13966</v>
      </c>
      <c r="D13967">
        <f>IF('Dobór mocy zestawu'!$E$6&gt;=Arkusz2!C13967,"CPV 15",0)</f>
        <v>0</v>
      </c>
    </row>
    <row r="13968" spans="3:4">
      <c r="C13968">
        <v>13967</v>
      </c>
      <c r="D13968">
        <f>IF('Dobór mocy zestawu'!$E$6&gt;=Arkusz2!C13968,"CPV 15",0)</f>
        <v>0</v>
      </c>
    </row>
    <row r="13969" spans="3:4">
      <c r="C13969">
        <v>13968</v>
      </c>
      <c r="D13969">
        <f>IF('Dobór mocy zestawu'!$E$6&gt;=Arkusz2!C13969,"CPV 15",0)</f>
        <v>0</v>
      </c>
    </row>
    <row r="13970" spans="3:4">
      <c r="C13970">
        <v>13969</v>
      </c>
      <c r="D13970">
        <f>IF('Dobór mocy zestawu'!$E$6&gt;=Arkusz2!C13970,"CPV 15",0)</f>
        <v>0</v>
      </c>
    </row>
    <row r="13971" spans="3:4">
      <c r="C13971">
        <v>13970</v>
      </c>
      <c r="D13971">
        <f>IF('Dobór mocy zestawu'!$E$6&gt;=Arkusz2!C13971,"CPV 15",0)</f>
        <v>0</v>
      </c>
    </row>
    <row r="13972" spans="3:4">
      <c r="C13972">
        <v>13971</v>
      </c>
      <c r="D13972">
        <f>IF('Dobór mocy zestawu'!$E$6&gt;=Arkusz2!C13972,"CPV 15",0)</f>
        <v>0</v>
      </c>
    </row>
    <row r="13973" spans="3:4">
      <c r="C13973">
        <v>13972</v>
      </c>
      <c r="D13973">
        <f>IF('Dobór mocy zestawu'!$E$6&gt;=Arkusz2!C13973,"CPV 15",0)</f>
        <v>0</v>
      </c>
    </row>
    <row r="13974" spans="3:4">
      <c r="C13974">
        <v>13973</v>
      </c>
      <c r="D13974">
        <f>IF('Dobór mocy zestawu'!$E$6&gt;=Arkusz2!C13974,"CPV 15",0)</f>
        <v>0</v>
      </c>
    </row>
    <row r="13975" spans="3:4">
      <c r="C13975">
        <v>13974</v>
      </c>
      <c r="D13975">
        <f>IF('Dobór mocy zestawu'!$E$6&gt;=Arkusz2!C13975,"CPV 15",0)</f>
        <v>0</v>
      </c>
    </row>
    <row r="13976" spans="3:4">
      <c r="C13976">
        <v>13975</v>
      </c>
      <c r="D13976">
        <f>IF('Dobór mocy zestawu'!$E$6&gt;=Arkusz2!C13976,"CPV 15",0)</f>
        <v>0</v>
      </c>
    </row>
    <row r="13977" spans="3:4">
      <c r="C13977">
        <v>13976</v>
      </c>
      <c r="D13977">
        <f>IF('Dobór mocy zestawu'!$E$6&gt;=Arkusz2!C13977,"CPV 15",0)</f>
        <v>0</v>
      </c>
    </row>
    <row r="13978" spans="3:4">
      <c r="C13978">
        <v>13977</v>
      </c>
      <c r="D13978">
        <f>IF('Dobór mocy zestawu'!$E$6&gt;=Arkusz2!C13978,"CPV 15",0)</f>
        <v>0</v>
      </c>
    </row>
    <row r="13979" spans="3:4">
      <c r="C13979">
        <v>13978</v>
      </c>
      <c r="D13979">
        <f>IF('Dobór mocy zestawu'!$E$6&gt;=Arkusz2!C13979,"CPV 15",0)</f>
        <v>0</v>
      </c>
    </row>
    <row r="13980" spans="3:4">
      <c r="C13980">
        <v>13979</v>
      </c>
      <c r="D13980">
        <f>IF('Dobór mocy zestawu'!$E$6&gt;=Arkusz2!C13980,"CPV 15",0)</f>
        <v>0</v>
      </c>
    </row>
    <row r="13981" spans="3:4">
      <c r="C13981">
        <v>13980</v>
      </c>
      <c r="D13981">
        <f>IF('Dobór mocy zestawu'!$E$6&gt;=Arkusz2!C13981,"CPV 15",0)</f>
        <v>0</v>
      </c>
    </row>
    <row r="13982" spans="3:4">
      <c r="C13982">
        <v>13981</v>
      </c>
      <c r="D13982">
        <f>IF('Dobór mocy zestawu'!$E$6&gt;=Arkusz2!C13982,"CPV 15",0)</f>
        <v>0</v>
      </c>
    </row>
    <row r="13983" spans="3:4">
      <c r="C13983">
        <v>13982</v>
      </c>
      <c r="D13983">
        <f>IF('Dobór mocy zestawu'!$E$6&gt;=Arkusz2!C13983,"CPV 15",0)</f>
        <v>0</v>
      </c>
    </row>
    <row r="13984" spans="3:4">
      <c r="C13984">
        <v>13983</v>
      </c>
      <c r="D13984">
        <f>IF('Dobór mocy zestawu'!$E$6&gt;=Arkusz2!C13984,"CPV 15",0)</f>
        <v>0</v>
      </c>
    </row>
    <row r="13985" spans="3:4">
      <c r="C13985">
        <v>13984</v>
      </c>
      <c r="D13985">
        <f>IF('Dobór mocy zestawu'!$E$6&gt;=Arkusz2!C13985,"CPV 15",0)</f>
        <v>0</v>
      </c>
    </row>
    <row r="13986" spans="3:4">
      <c r="C13986">
        <v>13985</v>
      </c>
      <c r="D13986">
        <f>IF('Dobór mocy zestawu'!$E$6&gt;=Arkusz2!C13986,"CPV 15",0)</f>
        <v>0</v>
      </c>
    </row>
    <row r="13987" spans="3:4">
      <c r="C13987">
        <v>13986</v>
      </c>
      <c r="D13987">
        <f>IF('Dobór mocy zestawu'!$E$6&gt;=Arkusz2!C13987,"CPV 15",0)</f>
        <v>0</v>
      </c>
    </row>
    <row r="13988" spans="3:4">
      <c r="C13988">
        <v>13987</v>
      </c>
      <c r="D13988">
        <f>IF('Dobór mocy zestawu'!$E$6&gt;=Arkusz2!C13988,"CPV 15",0)</f>
        <v>0</v>
      </c>
    </row>
    <row r="13989" spans="3:4">
      <c r="C13989">
        <v>13988</v>
      </c>
      <c r="D13989">
        <f>IF('Dobór mocy zestawu'!$E$6&gt;=Arkusz2!C13989,"CPV 15",0)</f>
        <v>0</v>
      </c>
    </row>
    <row r="13990" spans="3:4">
      <c r="C13990">
        <v>13989</v>
      </c>
      <c r="D13990">
        <f>IF('Dobór mocy zestawu'!$E$6&gt;=Arkusz2!C13990,"CPV 15",0)</f>
        <v>0</v>
      </c>
    </row>
    <row r="13991" spans="3:4">
      <c r="C13991">
        <v>13990</v>
      </c>
      <c r="D13991">
        <f>IF('Dobór mocy zestawu'!$E$6&gt;=Arkusz2!C13991,"CPV 15",0)</f>
        <v>0</v>
      </c>
    </row>
    <row r="13992" spans="3:4">
      <c r="C13992">
        <v>13991</v>
      </c>
      <c r="D13992">
        <f>IF('Dobór mocy zestawu'!$E$6&gt;=Arkusz2!C13992,"CPV 15",0)</f>
        <v>0</v>
      </c>
    </row>
    <row r="13993" spans="3:4">
      <c r="C13993">
        <v>13992</v>
      </c>
      <c r="D13993">
        <f>IF('Dobór mocy zestawu'!$E$6&gt;=Arkusz2!C13993,"CPV 15",0)</f>
        <v>0</v>
      </c>
    </row>
    <row r="13994" spans="3:4">
      <c r="C13994">
        <v>13993</v>
      </c>
      <c r="D13994">
        <f>IF('Dobór mocy zestawu'!$E$6&gt;=Arkusz2!C13994,"CPV 15",0)</f>
        <v>0</v>
      </c>
    </row>
    <row r="13995" spans="3:4">
      <c r="C13995">
        <v>13994</v>
      </c>
      <c r="D13995">
        <f>IF('Dobór mocy zestawu'!$E$6&gt;=Arkusz2!C13995,"CPV 15",0)</f>
        <v>0</v>
      </c>
    </row>
    <row r="13996" spans="3:4">
      <c r="C13996">
        <v>13995</v>
      </c>
      <c r="D13996">
        <f>IF('Dobór mocy zestawu'!$E$6&gt;=Arkusz2!C13996,"CPV 15",0)</f>
        <v>0</v>
      </c>
    </row>
    <row r="13997" spans="3:4">
      <c r="C13997">
        <v>13996</v>
      </c>
      <c r="D13997">
        <f>IF('Dobór mocy zestawu'!$E$6&gt;=Arkusz2!C13997,"CPV 15",0)</f>
        <v>0</v>
      </c>
    </row>
    <row r="13998" spans="3:4">
      <c r="C13998">
        <v>13997</v>
      </c>
      <c r="D13998">
        <f>IF('Dobór mocy zestawu'!$E$6&gt;=Arkusz2!C13998,"CPV 15",0)</f>
        <v>0</v>
      </c>
    </row>
    <row r="13999" spans="3:4">
      <c r="C13999">
        <v>13998</v>
      </c>
      <c r="D13999">
        <f>IF('Dobór mocy zestawu'!$E$6&gt;=Arkusz2!C13999,"CPV 15",0)</f>
        <v>0</v>
      </c>
    </row>
    <row r="14000" spans="3:4">
      <c r="C14000">
        <v>13999</v>
      </c>
      <c r="D14000">
        <f>IF('Dobór mocy zestawu'!$E$6&gt;=Arkusz2!C14000,"CPV 15",0)</f>
        <v>0</v>
      </c>
    </row>
    <row r="14001" spans="3:4">
      <c r="C14001">
        <v>14000</v>
      </c>
      <c r="D14001">
        <f>IF('Dobór mocy zestawu'!$E$6&gt;=Arkusz2!C14001,"CPV 15",0)</f>
        <v>0</v>
      </c>
    </row>
    <row r="14002" spans="3:4">
      <c r="C14002">
        <v>14001</v>
      </c>
      <c r="D14002">
        <f>IF('Dobór mocy zestawu'!$E$6&gt;=Arkusz2!C14002,"CPV 15",0)</f>
        <v>0</v>
      </c>
    </row>
    <row r="14003" spans="3:4">
      <c r="C14003">
        <v>14002</v>
      </c>
      <c r="D14003">
        <f>IF('Dobór mocy zestawu'!$E$6&gt;=Arkusz2!C14003,"CPV 15",0)</f>
        <v>0</v>
      </c>
    </row>
    <row r="14004" spans="3:4">
      <c r="C14004">
        <v>14003</v>
      </c>
      <c r="D14004">
        <f>IF('Dobór mocy zestawu'!$E$6&gt;=Arkusz2!C14004,"CPV 15",0)</f>
        <v>0</v>
      </c>
    </row>
    <row r="14005" spans="3:4">
      <c r="C14005">
        <v>14004</v>
      </c>
      <c r="D14005">
        <f>IF('Dobór mocy zestawu'!$E$6&gt;=Arkusz2!C14005,"CPV 15",0)</f>
        <v>0</v>
      </c>
    </row>
    <row r="14006" spans="3:4">
      <c r="C14006">
        <v>14005</v>
      </c>
      <c r="D14006">
        <f>IF('Dobór mocy zestawu'!$E$6&gt;=Arkusz2!C14006,"CPV 15",0)</f>
        <v>0</v>
      </c>
    </row>
    <row r="14007" spans="3:4">
      <c r="C14007">
        <v>14006</v>
      </c>
      <c r="D14007">
        <f>IF('Dobór mocy zestawu'!$E$6&gt;=Arkusz2!C14007,"CPV 15",0)</f>
        <v>0</v>
      </c>
    </row>
    <row r="14008" spans="3:4">
      <c r="C14008">
        <v>14007</v>
      </c>
      <c r="D14008">
        <f>IF('Dobór mocy zestawu'!$E$6&gt;=Arkusz2!C14008,"CPV 15",0)</f>
        <v>0</v>
      </c>
    </row>
    <row r="14009" spans="3:4">
      <c r="C14009">
        <v>14008</v>
      </c>
      <c r="D14009">
        <f>IF('Dobór mocy zestawu'!$E$6&gt;=Arkusz2!C14009,"CPV 15",0)</f>
        <v>0</v>
      </c>
    </row>
    <row r="14010" spans="3:4">
      <c r="C14010">
        <v>14009</v>
      </c>
      <c r="D14010">
        <f>IF('Dobór mocy zestawu'!$E$6&gt;=Arkusz2!C14010,"CPV 15",0)</f>
        <v>0</v>
      </c>
    </row>
    <row r="14011" spans="3:4">
      <c r="C14011">
        <v>14010</v>
      </c>
      <c r="D14011">
        <f>IF('Dobór mocy zestawu'!$E$6&gt;=Arkusz2!C14011,"CPV 15",0)</f>
        <v>0</v>
      </c>
    </row>
    <row r="14012" spans="3:4">
      <c r="C14012">
        <v>14011</v>
      </c>
      <c r="D14012">
        <f>IF('Dobór mocy zestawu'!$E$6&gt;=Arkusz2!C14012,"CPV 15",0)</f>
        <v>0</v>
      </c>
    </row>
    <row r="14013" spans="3:4">
      <c r="C14013">
        <v>14012</v>
      </c>
      <c r="D14013">
        <f>IF('Dobór mocy zestawu'!$E$6&gt;=Arkusz2!C14013,"CPV 15",0)</f>
        <v>0</v>
      </c>
    </row>
    <row r="14014" spans="3:4">
      <c r="C14014">
        <v>14013</v>
      </c>
      <c r="D14014">
        <f>IF('Dobór mocy zestawu'!$E$6&gt;=Arkusz2!C14014,"CPV 15",0)</f>
        <v>0</v>
      </c>
    </row>
    <row r="14015" spans="3:4">
      <c r="C14015">
        <v>14014</v>
      </c>
      <c r="D14015">
        <f>IF('Dobór mocy zestawu'!$E$6&gt;=Arkusz2!C14015,"CPV 15",0)</f>
        <v>0</v>
      </c>
    </row>
    <row r="14016" spans="3:4">
      <c r="C14016">
        <v>14015</v>
      </c>
      <c r="D14016">
        <f>IF('Dobór mocy zestawu'!$E$6&gt;=Arkusz2!C14016,"CPV 15",0)</f>
        <v>0</v>
      </c>
    </row>
    <row r="14017" spans="3:4">
      <c r="C14017">
        <v>14016</v>
      </c>
      <c r="D14017">
        <f>IF('Dobór mocy zestawu'!$E$6&gt;=Arkusz2!C14017,"CPV 15",0)</f>
        <v>0</v>
      </c>
    </row>
    <row r="14018" spans="3:4">
      <c r="C14018">
        <v>14017</v>
      </c>
      <c r="D14018">
        <f>IF('Dobór mocy zestawu'!$E$6&gt;=Arkusz2!C14018,"CPV 15",0)</f>
        <v>0</v>
      </c>
    </row>
    <row r="14019" spans="3:4">
      <c r="C14019">
        <v>14018</v>
      </c>
      <c r="D14019">
        <f>IF('Dobór mocy zestawu'!$E$6&gt;=Arkusz2!C14019,"CPV 15",0)</f>
        <v>0</v>
      </c>
    </row>
    <row r="14020" spans="3:4">
      <c r="C14020">
        <v>14019</v>
      </c>
      <c r="D14020">
        <f>IF('Dobór mocy zestawu'!$E$6&gt;=Arkusz2!C14020,"CPV 15",0)</f>
        <v>0</v>
      </c>
    </row>
    <row r="14021" spans="3:4">
      <c r="C14021">
        <v>14020</v>
      </c>
      <c r="D14021">
        <f>IF('Dobór mocy zestawu'!$E$6&gt;=Arkusz2!C14021,"CPV 15",0)</f>
        <v>0</v>
      </c>
    </row>
    <row r="14022" spans="3:4">
      <c r="C14022">
        <v>14021</v>
      </c>
      <c r="D14022">
        <f>IF('Dobór mocy zestawu'!$E$6&gt;=Arkusz2!C14022,"CPV 15",0)</f>
        <v>0</v>
      </c>
    </row>
    <row r="14023" spans="3:4">
      <c r="C14023">
        <v>14022</v>
      </c>
      <c r="D14023">
        <f>IF('Dobór mocy zestawu'!$E$6&gt;=Arkusz2!C14023,"CPV 15",0)</f>
        <v>0</v>
      </c>
    </row>
    <row r="14024" spans="3:4">
      <c r="C14024">
        <v>14023</v>
      </c>
      <c r="D14024">
        <f>IF('Dobór mocy zestawu'!$E$6&gt;=Arkusz2!C14024,"CPV 15",0)</f>
        <v>0</v>
      </c>
    </row>
    <row r="14025" spans="3:4">
      <c r="C14025">
        <v>14024</v>
      </c>
      <c r="D14025">
        <f>IF('Dobór mocy zestawu'!$E$6&gt;=Arkusz2!C14025,"CPV 15",0)</f>
        <v>0</v>
      </c>
    </row>
    <row r="14026" spans="3:4">
      <c r="C14026">
        <v>14025</v>
      </c>
      <c r="D14026">
        <f>IF('Dobór mocy zestawu'!$E$6&gt;=Arkusz2!C14026,"CPV 15",0)</f>
        <v>0</v>
      </c>
    </row>
    <row r="14027" spans="3:4">
      <c r="C14027">
        <v>14026</v>
      </c>
      <c r="D14027">
        <f>IF('Dobór mocy zestawu'!$E$6&gt;=Arkusz2!C14027,"CPV 15",0)</f>
        <v>0</v>
      </c>
    </row>
    <row r="14028" spans="3:4">
      <c r="C14028">
        <v>14027</v>
      </c>
      <c r="D14028">
        <f>IF('Dobór mocy zestawu'!$E$6&gt;=Arkusz2!C14028,"CPV 15",0)</f>
        <v>0</v>
      </c>
    </row>
    <row r="14029" spans="3:4">
      <c r="C14029">
        <v>14028</v>
      </c>
      <c r="D14029">
        <f>IF('Dobór mocy zestawu'!$E$6&gt;=Arkusz2!C14029,"CPV 15",0)</f>
        <v>0</v>
      </c>
    </row>
    <row r="14030" spans="3:4">
      <c r="C14030">
        <v>14029</v>
      </c>
      <c r="D14030">
        <f>IF('Dobór mocy zestawu'!$E$6&gt;=Arkusz2!C14030,"CPV 15",0)</f>
        <v>0</v>
      </c>
    </row>
    <row r="14031" spans="3:4">
      <c r="C14031">
        <v>14030</v>
      </c>
      <c r="D14031">
        <f>IF('Dobór mocy zestawu'!$E$6&gt;=Arkusz2!C14031,"CPV 15",0)</f>
        <v>0</v>
      </c>
    </row>
    <row r="14032" spans="3:4">
      <c r="C14032">
        <v>14031</v>
      </c>
      <c r="D14032">
        <f>IF('Dobór mocy zestawu'!$E$6&gt;=Arkusz2!C14032,"CPV 15",0)</f>
        <v>0</v>
      </c>
    </row>
    <row r="14033" spans="3:4">
      <c r="C14033">
        <v>14032</v>
      </c>
      <c r="D14033">
        <f>IF('Dobór mocy zestawu'!$E$6&gt;=Arkusz2!C14033,"CPV 15",0)</f>
        <v>0</v>
      </c>
    </row>
    <row r="14034" spans="3:4">
      <c r="C14034">
        <v>14033</v>
      </c>
      <c r="D14034">
        <f>IF('Dobór mocy zestawu'!$E$6&gt;=Arkusz2!C14034,"CPV 15",0)</f>
        <v>0</v>
      </c>
    </row>
    <row r="14035" spans="3:4">
      <c r="C14035">
        <v>14034</v>
      </c>
      <c r="D14035">
        <f>IF('Dobór mocy zestawu'!$E$6&gt;=Arkusz2!C14035,"CPV 15",0)</f>
        <v>0</v>
      </c>
    </row>
    <row r="14036" spans="3:4">
      <c r="C14036">
        <v>14035</v>
      </c>
      <c r="D14036">
        <f>IF('Dobór mocy zestawu'!$E$6&gt;=Arkusz2!C14036,"CPV 15",0)</f>
        <v>0</v>
      </c>
    </row>
    <row r="14037" spans="3:4">
      <c r="C14037">
        <v>14036</v>
      </c>
      <c r="D14037">
        <f>IF('Dobór mocy zestawu'!$E$6&gt;=Arkusz2!C14037,"CPV 15",0)</f>
        <v>0</v>
      </c>
    </row>
    <row r="14038" spans="3:4">
      <c r="C14038">
        <v>14037</v>
      </c>
      <c r="D14038">
        <f>IF('Dobór mocy zestawu'!$E$6&gt;=Arkusz2!C14038,"CPV 15",0)</f>
        <v>0</v>
      </c>
    </row>
    <row r="14039" spans="3:4">
      <c r="C14039">
        <v>14038</v>
      </c>
      <c r="D14039">
        <f>IF('Dobór mocy zestawu'!$E$6&gt;=Arkusz2!C14039,"CPV 15",0)</f>
        <v>0</v>
      </c>
    </row>
    <row r="14040" spans="3:4">
      <c r="C14040">
        <v>14039</v>
      </c>
      <c r="D14040">
        <f>IF('Dobór mocy zestawu'!$E$6&gt;=Arkusz2!C14040,"CPV 15",0)</f>
        <v>0</v>
      </c>
    </row>
    <row r="14041" spans="3:4">
      <c r="C14041">
        <v>14040</v>
      </c>
      <c r="D14041">
        <f>IF('Dobór mocy zestawu'!$E$6&gt;=Arkusz2!C14041,"CPV 15",0)</f>
        <v>0</v>
      </c>
    </row>
    <row r="14042" spans="3:4">
      <c r="C14042">
        <v>14041</v>
      </c>
      <c r="D14042">
        <f>IF('Dobór mocy zestawu'!$E$6&gt;=Arkusz2!C14042,"CPV 15",0)</f>
        <v>0</v>
      </c>
    </row>
    <row r="14043" spans="3:4">
      <c r="C14043">
        <v>14042</v>
      </c>
      <c r="D14043">
        <f>IF('Dobór mocy zestawu'!$E$6&gt;=Arkusz2!C14043,"CPV 15",0)</f>
        <v>0</v>
      </c>
    </row>
    <row r="14044" spans="3:4">
      <c r="C14044">
        <v>14043</v>
      </c>
      <c r="D14044">
        <f>IF('Dobór mocy zestawu'!$E$6&gt;=Arkusz2!C14044,"CPV 15",0)</f>
        <v>0</v>
      </c>
    </row>
    <row r="14045" spans="3:4">
      <c r="C14045">
        <v>14044</v>
      </c>
      <c r="D14045">
        <f>IF('Dobór mocy zestawu'!$E$6&gt;=Arkusz2!C14045,"CPV 15",0)</f>
        <v>0</v>
      </c>
    </row>
    <row r="14046" spans="3:4">
      <c r="C14046">
        <v>14045</v>
      </c>
      <c r="D14046">
        <f>IF('Dobór mocy zestawu'!$E$6&gt;=Arkusz2!C14046,"CPV 15",0)</f>
        <v>0</v>
      </c>
    </row>
    <row r="14047" spans="3:4">
      <c r="C14047">
        <v>14046</v>
      </c>
      <c r="D14047">
        <f>IF('Dobór mocy zestawu'!$E$6&gt;=Arkusz2!C14047,"CPV 15",0)</f>
        <v>0</v>
      </c>
    </row>
    <row r="14048" spans="3:4">
      <c r="C14048">
        <v>14047</v>
      </c>
      <c r="D14048">
        <f>IF('Dobór mocy zestawu'!$E$6&gt;=Arkusz2!C14048,"CPV 15",0)</f>
        <v>0</v>
      </c>
    </row>
    <row r="14049" spans="3:4">
      <c r="C14049">
        <v>14048</v>
      </c>
      <c r="D14049">
        <f>IF('Dobór mocy zestawu'!$E$6&gt;=Arkusz2!C14049,"CPV 15",0)</f>
        <v>0</v>
      </c>
    </row>
    <row r="14050" spans="3:4">
      <c r="C14050">
        <v>14049</v>
      </c>
      <c r="D14050">
        <f>IF('Dobór mocy zestawu'!$E$6&gt;=Arkusz2!C14050,"CPV 15",0)</f>
        <v>0</v>
      </c>
    </row>
    <row r="14051" spans="3:4">
      <c r="C14051">
        <v>14050</v>
      </c>
      <c r="D14051">
        <f>IF('Dobór mocy zestawu'!$E$6&gt;=Arkusz2!C14051,"CPV 15",0)</f>
        <v>0</v>
      </c>
    </row>
    <row r="14052" spans="3:4">
      <c r="C14052">
        <v>14051</v>
      </c>
      <c r="D14052">
        <f>IF('Dobór mocy zestawu'!$E$6&gt;=Arkusz2!C14052,"CPV 15",0)</f>
        <v>0</v>
      </c>
    </row>
    <row r="14053" spans="3:4">
      <c r="C14053">
        <v>14052</v>
      </c>
      <c r="D14053">
        <f>IF('Dobór mocy zestawu'!$E$6&gt;=Arkusz2!C14053,"CPV 15",0)</f>
        <v>0</v>
      </c>
    </row>
    <row r="14054" spans="3:4">
      <c r="C14054">
        <v>14053</v>
      </c>
      <c r="D14054">
        <f>IF('Dobór mocy zestawu'!$E$6&gt;=Arkusz2!C14054,"CPV 15",0)</f>
        <v>0</v>
      </c>
    </row>
    <row r="14055" spans="3:4">
      <c r="C14055">
        <v>14054</v>
      </c>
      <c r="D14055">
        <f>IF('Dobór mocy zestawu'!$E$6&gt;=Arkusz2!C14055,"CPV 15",0)</f>
        <v>0</v>
      </c>
    </row>
    <row r="14056" spans="3:4">
      <c r="C14056">
        <v>14055</v>
      </c>
      <c r="D14056">
        <f>IF('Dobór mocy zestawu'!$E$6&gt;=Arkusz2!C14056,"CPV 15",0)</f>
        <v>0</v>
      </c>
    </row>
    <row r="14057" spans="3:4">
      <c r="C14057">
        <v>14056</v>
      </c>
      <c r="D14057">
        <f>IF('Dobór mocy zestawu'!$E$6&gt;=Arkusz2!C14057,"CPV 15",0)</f>
        <v>0</v>
      </c>
    </row>
    <row r="14058" spans="3:4">
      <c r="C14058">
        <v>14057</v>
      </c>
      <c r="D14058">
        <f>IF('Dobór mocy zestawu'!$E$6&gt;=Arkusz2!C14058,"CPV 15",0)</f>
        <v>0</v>
      </c>
    </row>
    <row r="14059" spans="3:4">
      <c r="C14059">
        <v>14058</v>
      </c>
      <c r="D14059">
        <f>IF('Dobór mocy zestawu'!$E$6&gt;=Arkusz2!C14059,"CPV 15",0)</f>
        <v>0</v>
      </c>
    </row>
    <row r="14060" spans="3:4">
      <c r="C14060">
        <v>14059</v>
      </c>
      <c r="D14060">
        <f>IF('Dobór mocy zestawu'!$E$6&gt;=Arkusz2!C14060,"CPV 15",0)</f>
        <v>0</v>
      </c>
    </row>
    <row r="14061" spans="3:4">
      <c r="C14061">
        <v>14060</v>
      </c>
      <c r="D14061">
        <f>IF('Dobór mocy zestawu'!$E$6&gt;=Arkusz2!C14061,"CPV 15",0)</f>
        <v>0</v>
      </c>
    </row>
    <row r="14062" spans="3:4">
      <c r="C14062">
        <v>14061</v>
      </c>
      <c r="D14062">
        <f>IF('Dobór mocy zestawu'!$E$6&gt;=Arkusz2!C14062,"CPV 15",0)</f>
        <v>0</v>
      </c>
    </row>
    <row r="14063" spans="3:4">
      <c r="C14063">
        <v>14062</v>
      </c>
      <c r="D14063">
        <f>IF('Dobór mocy zestawu'!$E$6&gt;=Arkusz2!C14063,"CPV 15",0)</f>
        <v>0</v>
      </c>
    </row>
    <row r="14064" spans="3:4">
      <c r="C14064">
        <v>14063</v>
      </c>
      <c r="D14064">
        <f>IF('Dobór mocy zestawu'!$E$6&gt;=Arkusz2!C14064,"CPV 15",0)</f>
        <v>0</v>
      </c>
    </row>
    <row r="14065" spans="3:4">
      <c r="C14065">
        <v>14064</v>
      </c>
      <c r="D14065">
        <f>IF('Dobór mocy zestawu'!$E$6&gt;=Arkusz2!C14065,"CPV 15",0)</f>
        <v>0</v>
      </c>
    </row>
    <row r="14066" spans="3:4">
      <c r="C14066">
        <v>14065</v>
      </c>
      <c r="D14066">
        <f>IF('Dobór mocy zestawu'!$E$6&gt;=Arkusz2!C14066,"CPV 15",0)</f>
        <v>0</v>
      </c>
    </row>
    <row r="14067" spans="3:4">
      <c r="C14067">
        <v>14066</v>
      </c>
      <c r="D14067">
        <f>IF('Dobór mocy zestawu'!$E$6&gt;=Arkusz2!C14067,"CPV 15",0)</f>
        <v>0</v>
      </c>
    </row>
    <row r="14068" spans="3:4">
      <c r="C14068">
        <v>14067</v>
      </c>
      <c r="D14068">
        <f>IF('Dobór mocy zestawu'!$E$6&gt;=Arkusz2!C14068,"CPV 15",0)</f>
        <v>0</v>
      </c>
    </row>
    <row r="14069" spans="3:4">
      <c r="C14069">
        <v>14068</v>
      </c>
      <c r="D14069">
        <f>IF('Dobór mocy zestawu'!$E$6&gt;=Arkusz2!C14069,"CPV 15",0)</f>
        <v>0</v>
      </c>
    </row>
    <row r="14070" spans="3:4">
      <c r="C14070">
        <v>14069</v>
      </c>
      <c r="D14070">
        <f>IF('Dobór mocy zestawu'!$E$6&gt;=Arkusz2!C14070,"CPV 15",0)</f>
        <v>0</v>
      </c>
    </row>
    <row r="14071" spans="3:4">
      <c r="C14071">
        <v>14070</v>
      </c>
      <c r="D14071">
        <f>IF('Dobór mocy zestawu'!$E$6&gt;=Arkusz2!C14071,"CPV 15",0)</f>
        <v>0</v>
      </c>
    </row>
    <row r="14072" spans="3:4">
      <c r="C14072">
        <v>14071</v>
      </c>
      <c r="D14072">
        <f>IF('Dobór mocy zestawu'!$E$6&gt;=Arkusz2!C14072,"CPV 15",0)</f>
        <v>0</v>
      </c>
    </row>
    <row r="14073" spans="3:4">
      <c r="C14073">
        <v>14072</v>
      </c>
      <c r="D14073">
        <f>IF('Dobór mocy zestawu'!$E$6&gt;=Arkusz2!C14073,"CPV 15",0)</f>
        <v>0</v>
      </c>
    </row>
    <row r="14074" spans="3:4">
      <c r="C14074">
        <v>14073</v>
      </c>
      <c r="D14074">
        <f>IF('Dobór mocy zestawu'!$E$6&gt;=Arkusz2!C14074,"CPV 15",0)</f>
        <v>0</v>
      </c>
    </row>
    <row r="14075" spans="3:4">
      <c r="C14075">
        <v>14074</v>
      </c>
      <c r="D14075">
        <f>IF('Dobór mocy zestawu'!$E$6&gt;=Arkusz2!C14075,"CPV 15",0)</f>
        <v>0</v>
      </c>
    </row>
    <row r="14076" spans="3:4">
      <c r="C14076">
        <v>14075</v>
      </c>
      <c r="D14076">
        <f>IF('Dobór mocy zestawu'!$E$6&gt;=Arkusz2!C14076,"CPV 15",0)</f>
        <v>0</v>
      </c>
    </row>
    <row r="14077" spans="3:4">
      <c r="C14077">
        <v>14076</v>
      </c>
      <c r="D14077">
        <f>IF('Dobór mocy zestawu'!$E$6&gt;=Arkusz2!C14077,"CPV 15",0)</f>
        <v>0</v>
      </c>
    </row>
    <row r="14078" spans="3:4">
      <c r="C14078">
        <v>14077</v>
      </c>
      <c r="D14078">
        <f>IF('Dobór mocy zestawu'!$E$6&gt;=Arkusz2!C14078,"CPV 15",0)</f>
        <v>0</v>
      </c>
    </row>
    <row r="14079" spans="3:4">
      <c r="C14079">
        <v>14078</v>
      </c>
      <c r="D14079">
        <f>IF('Dobór mocy zestawu'!$E$6&gt;=Arkusz2!C14079,"CPV 15",0)</f>
        <v>0</v>
      </c>
    </row>
    <row r="14080" spans="3:4">
      <c r="C14080">
        <v>14079</v>
      </c>
      <c r="D14080">
        <f>IF('Dobór mocy zestawu'!$E$6&gt;=Arkusz2!C14080,"CPV 15",0)</f>
        <v>0</v>
      </c>
    </row>
    <row r="14081" spans="3:4">
      <c r="C14081">
        <v>14080</v>
      </c>
      <c r="D14081">
        <f>IF('Dobór mocy zestawu'!$E$6&gt;=Arkusz2!C14081,"CPV 15",0)</f>
        <v>0</v>
      </c>
    </row>
    <row r="14082" spans="3:4">
      <c r="C14082">
        <v>14081</v>
      </c>
      <c r="D14082">
        <f>IF('Dobór mocy zestawu'!$E$6&gt;=Arkusz2!C14082,"CPV 15",0)</f>
        <v>0</v>
      </c>
    </row>
    <row r="14083" spans="3:4">
      <c r="C14083">
        <v>14082</v>
      </c>
      <c r="D14083">
        <f>IF('Dobór mocy zestawu'!$E$6&gt;=Arkusz2!C14083,"CPV 15",0)</f>
        <v>0</v>
      </c>
    </row>
    <row r="14084" spans="3:4">
      <c r="C14084">
        <v>14083</v>
      </c>
      <c r="D14084">
        <f>IF('Dobór mocy zestawu'!$E$6&gt;=Arkusz2!C14084,"CPV 15",0)</f>
        <v>0</v>
      </c>
    </row>
    <row r="14085" spans="3:4">
      <c r="C14085">
        <v>14084</v>
      </c>
      <c r="D14085">
        <f>IF('Dobór mocy zestawu'!$E$6&gt;=Arkusz2!C14085,"CPV 15",0)</f>
        <v>0</v>
      </c>
    </row>
    <row r="14086" spans="3:4">
      <c r="C14086">
        <v>14085</v>
      </c>
      <c r="D14086">
        <f>IF('Dobór mocy zestawu'!$E$6&gt;=Arkusz2!C14086,"CPV 15",0)</f>
        <v>0</v>
      </c>
    </row>
    <row r="14087" spans="3:4">
      <c r="C14087">
        <v>14086</v>
      </c>
      <c r="D14087">
        <f>IF('Dobór mocy zestawu'!$E$6&gt;=Arkusz2!C14087,"CPV 15",0)</f>
        <v>0</v>
      </c>
    </row>
    <row r="14088" spans="3:4">
      <c r="C14088">
        <v>14087</v>
      </c>
      <c r="D14088">
        <f>IF('Dobór mocy zestawu'!$E$6&gt;=Arkusz2!C14088,"CPV 15",0)</f>
        <v>0</v>
      </c>
    </row>
    <row r="14089" spans="3:4">
      <c r="C14089">
        <v>14088</v>
      </c>
      <c r="D14089">
        <f>IF('Dobór mocy zestawu'!$E$6&gt;=Arkusz2!C14089,"CPV 15",0)</f>
        <v>0</v>
      </c>
    </row>
    <row r="14090" spans="3:4">
      <c r="C14090">
        <v>14089</v>
      </c>
      <c r="D14090">
        <f>IF('Dobór mocy zestawu'!$E$6&gt;=Arkusz2!C14090,"CPV 15",0)</f>
        <v>0</v>
      </c>
    </row>
    <row r="14091" spans="3:4">
      <c r="C14091">
        <v>14090</v>
      </c>
      <c r="D14091">
        <f>IF('Dobór mocy zestawu'!$E$6&gt;=Arkusz2!C14091,"CPV 15",0)</f>
        <v>0</v>
      </c>
    </row>
    <row r="14092" spans="3:4">
      <c r="C14092">
        <v>14091</v>
      </c>
      <c r="D14092">
        <f>IF('Dobór mocy zestawu'!$E$6&gt;=Arkusz2!C14092,"CPV 15",0)</f>
        <v>0</v>
      </c>
    </row>
    <row r="14093" spans="3:4">
      <c r="C14093">
        <v>14092</v>
      </c>
      <c r="D14093">
        <f>IF('Dobór mocy zestawu'!$E$6&gt;=Arkusz2!C14093,"CPV 15",0)</f>
        <v>0</v>
      </c>
    </row>
    <row r="14094" spans="3:4">
      <c r="C14094">
        <v>14093</v>
      </c>
      <c r="D14094">
        <f>IF('Dobór mocy zestawu'!$E$6&gt;=Arkusz2!C14094,"CPV 15",0)</f>
        <v>0</v>
      </c>
    </row>
    <row r="14095" spans="3:4">
      <c r="C14095">
        <v>14094</v>
      </c>
      <c r="D14095">
        <f>IF('Dobór mocy zestawu'!$E$6&gt;=Arkusz2!C14095,"CPV 15",0)</f>
        <v>0</v>
      </c>
    </row>
    <row r="14096" spans="3:4">
      <c r="C14096">
        <v>14095</v>
      </c>
      <c r="D14096">
        <f>IF('Dobór mocy zestawu'!$E$6&gt;=Arkusz2!C14096,"CPV 15",0)</f>
        <v>0</v>
      </c>
    </row>
    <row r="14097" spans="3:4">
      <c r="C14097">
        <v>14096</v>
      </c>
      <c r="D14097">
        <f>IF('Dobór mocy zestawu'!$E$6&gt;=Arkusz2!C14097,"CPV 15",0)</f>
        <v>0</v>
      </c>
    </row>
    <row r="14098" spans="3:4">
      <c r="C14098">
        <v>14097</v>
      </c>
      <c r="D14098">
        <f>IF('Dobór mocy zestawu'!$E$6&gt;=Arkusz2!C14098,"CPV 15",0)</f>
        <v>0</v>
      </c>
    </row>
    <row r="14099" spans="3:4">
      <c r="C14099">
        <v>14098</v>
      </c>
      <c r="D14099">
        <f>IF('Dobór mocy zestawu'!$E$6&gt;=Arkusz2!C14099,"CPV 15",0)</f>
        <v>0</v>
      </c>
    </row>
    <row r="14100" spans="3:4">
      <c r="C14100">
        <v>14099</v>
      </c>
      <c r="D14100">
        <f>IF('Dobór mocy zestawu'!$E$6&gt;=Arkusz2!C14100,"CPV 15",0)</f>
        <v>0</v>
      </c>
    </row>
    <row r="14101" spans="3:4">
      <c r="C14101">
        <v>14100</v>
      </c>
      <c r="D14101">
        <f>IF('Dobór mocy zestawu'!$E$6&gt;=Arkusz2!C14101,"CPV 15",0)</f>
        <v>0</v>
      </c>
    </row>
    <row r="14102" spans="3:4">
      <c r="C14102">
        <v>14101</v>
      </c>
      <c r="D14102">
        <f>IF('Dobór mocy zestawu'!$E$6&gt;=Arkusz2!C14102,"CPV 15",0)</f>
        <v>0</v>
      </c>
    </row>
    <row r="14103" spans="3:4">
      <c r="C14103">
        <v>14102</v>
      </c>
      <c r="D14103">
        <f>IF('Dobór mocy zestawu'!$E$6&gt;=Arkusz2!C14103,"CPV 15",0)</f>
        <v>0</v>
      </c>
    </row>
    <row r="14104" spans="3:4">
      <c r="C14104">
        <v>14103</v>
      </c>
      <c r="D14104">
        <f>IF('Dobór mocy zestawu'!$E$6&gt;=Arkusz2!C14104,"CPV 15",0)</f>
        <v>0</v>
      </c>
    </row>
    <row r="14105" spans="3:4">
      <c r="C14105">
        <v>14104</v>
      </c>
      <c r="D14105">
        <f>IF('Dobór mocy zestawu'!$E$6&gt;=Arkusz2!C14105,"CPV 15",0)</f>
        <v>0</v>
      </c>
    </row>
    <row r="14106" spans="3:4">
      <c r="C14106">
        <v>14105</v>
      </c>
      <c r="D14106">
        <f>IF('Dobór mocy zestawu'!$E$6&gt;=Arkusz2!C14106,"CPV 15",0)</f>
        <v>0</v>
      </c>
    </row>
    <row r="14107" spans="3:4">
      <c r="C14107">
        <v>14106</v>
      </c>
      <c r="D14107">
        <f>IF('Dobór mocy zestawu'!$E$6&gt;=Arkusz2!C14107,"CPV 15",0)</f>
        <v>0</v>
      </c>
    </row>
    <row r="14108" spans="3:4">
      <c r="C14108">
        <v>14107</v>
      </c>
      <c r="D14108">
        <f>IF('Dobór mocy zestawu'!$E$6&gt;=Arkusz2!C14108,"CPV 15",0)</f>
        <v>0</v>
      </c>
    </row>
    <row r="14109" spans="3:4">
      <c r="C14109">
        <v>14108</v>
      </c>
      <c r="D14109">
        <f>IF('Dobór mocy zestawu'!$E$6&gt;=Arkusz2!C14109,"CPV 15",0)</f>
        <v>0</v>
      </c>
    </row>
    <row r="14110" spans="3:4">
      <c r="C14110">
        <v>14109</v>
      </c>
      <c r="D14110">
        <f>IF('Dobór mocy zestawu'!$E$6&gt;=Arkusz2!C14110,"CPV 15",0)</f>
        <v>0</v>
      </c>
    </row>
    <row r="14111" spans="3:4">
      <c r="C14111">
        <v>14110</v>
      </c>
      <c r="D14111">
        <f>IF('Dobór mocy zestawu'!$E$6&gt;=Arkusz2!C14111,"CPV 15",0)</f>
        <v>0</v>
      </c>
    </row>
    <row r="14112" spans="3:4">
      <c r="C14112">
        <v>14111</v>
      </c>
      <c r="D14112">
        <f>IF('Dobór mocy zestawu'!$E$6&gt;=Arkusz2!C14112,"CPV 15",0)</f>
        <v>0</v>
      </c>
    </row>
    <row r="14113" spans="3:4">
      <c r="C14113">
        <v>14112</v>
      </c>
      <c r="D14113">
        <f>IF('Dobór mocy zestawu'!$E$6&gt;=Arkusz2!C14113,"CPV 15",0)</f>
        <v>0</v>
      </c>
    </row>
    <row r="14114" spans="3:4">
      <c r="C14114">
        <v>14113</v>
      </c>
      <c r="D14114">
        <f>IF('Dobór mocy zestawu'!$E$6&gt;=Arkusz2!C14114,"CPV 15",0)</f>
        <v>0</v>
      </c>
    </row>
    <row r="14115" spans="3:4">
      <c r="C14115">
        <v>14114</v>
      </c>
      <c r="D14115">
        <f>IF('Dobór mocy zestawu'!$E$6&gt;=Arkusz2!C14115,"CPV 15",0)</f>
        <v>0</v>
      </c>
    </row>
    <row r="14116" spans="3:4">
      <c r="C14116">
        <v>14115</v>
      </c>
      <c r="D14116">
        <f>IF('Dobór mocy zestawu'!$E$6&gt;=Arkusz2!C14116,"CPV 15",0)</f>
        <v>0</v>
      </c>
    </row>
    <row r="14117" spans="3:4">
      <c r="C14117">
        <v>14116</v>
      </c>
      <c r="D14117">
        <f>IF('Dobór mocy zestawu'!$E$6&gt;=Arkusz2!C14117,"CPV 15",0)</f>
        <v>0</v>
      </c>
    </row>
    <row r="14118" spans="3:4">
      <c r="C14118">
        <v>14117</v>
      </c>
      <c r="D14118">
        <f>IF('Dobór mocy zestawu'!$E$6&gt;=Arkusz2!C14118,"CPV 15",0)</f>
        <v>0</v>
      </c>
    </row>
    <row r="14119" spans="3:4">
      <c r="C14119">
        <v>14118</v>
      </c>
      <c r="D14119">
        <f>IF('Dobór mocy zestawu'!$E$6&gt;=Arkusz2!C14119,"CPV 15",0)</f>
        <v>0</v>
      </c>
    </row>
    <row r="14120" spans="3:4">
      <c r="C14120">
        <v>14119</v>
      </c>
      <c r="D14120">
        <f>IF('Dobór mocy zestawu'!$E$6&gt;=Arkusz2!C14120,"CPV 15",0)</f>
        <v>0</v>
      </c>
    </row>
    <row r="14121" spans="3:4">
      <c r="C14121">
        <v>14120</v>
      </c>
      <c r="D14121">
        <f>IF('Dobór mocy zestawu'!$E$6&gt;=Arkusz2!C14121,"CPV 15",0)</f>
        <v>0</v>
      </c>
    </row>
    <row r="14122" spans="3:4">
      <c r="C14122">
        <v>14121</v>
      </c>
      <c r="D14122">
        <f>IF('Dobór mocy zestawu'!$E$6&gt;=Arkusz2!C14122,"CPV 15",0)</f>
        <v>0</v>
      </c>
    </row>
    <row r="14123" spans="3:4">
      <c r="C14123">
        <v>14122</v>
      </c>
      <c r="D14123">
        <f>IF('Dobór mocy zestawu'!$E$6&gt;=Arkusz2!C14123,"CPV 15",0)</f>
        <v>0</v>
      </c>
    </row>
    <row r="14124" spans="3:4">
      <c r="C14124">
        <v>14123</v>
      </c>
      <c r="D14124">
        <f>IF('Dobór mocy zestawu'!$E$6&gt;=Arkusz2!C14124,"CPV 15",0)</f>
        <v>0</v>
      </c>
    </row>
    <row r="14125" spans="3:4">
      <c r="C14125">
        <v>14124</v>
      </c>
      <c r="D14125">
        <f>IF('Dobór mocy zestawu'!$E$6&gt;=Arkusz2!C14125,"CPV 15",0)</f>
        <v>0</v>
      </c>
    </row>
    <row r="14126" spans="3:4">
      <c r="C14126">
        <v>14125</v>
      </c>
      <c r="D14126">
        <f>IF('Dobór mocy zestawu'!$E$6&gt;=Arkusz2!C14126,"CPV 15",0)</f>
        <v>0</v>
      </c>
    </row>
    <row r="14127" spans="3:4">
      <c r="C14127">
        <v>14126</v>
      </c>
      <c r="D14127">
        <f>IF('Dobór mocy zestawu'!$E$6&gt;=Arkusz2!C14127,"CPV 15",0)</f>
        <v>0</v>
      </c>
    </row>
    <row r="14128" spans="3:4">
      <c r="C14128">
        <v>14127</v>
      </c>
      <c r="D14128">
        <f>IF('Dobór mocy zestawu'!$E$6&gt;=Arkusz2!C14128,"CPV 15",0)</f>
        <v>0</v>
      </c>
    </row>
    <row r="14129" spans="3:4">
      <c r="C14129">
        <v>14128</v>
      </c>
      <c r="D14129">
        <f>IF('Dobór mocy zestawu'!$E$6&gt;=Arkusz2!C14129,"CPV 15",0)</f>
        <v>0</v>
      </c>
    </row>
    <row r="14130" spans="3:4">
      <c r="C14130">
        <v>14129</v>
      </c>
      <c r="D14130">
        <f>IF('Dobór mocy zestawu'!$E$6&gt;=Arkusz2!C14130,"CPV 15",0)</f>
        <v>0</v>
      </c>
    </row>
    <row r="14131" spans="3:4">
      <c r="C14131">
        <v>14130</v>
      </c>
      <c r="D14131">
        <f>IF('Dobór mocy zestawu'!$E$6&gt;=Arkusz2!C14131,"CPV 15",0)</f>
        <v>0</v>
      </c>
    </row>
    <row r="14132" spans="3:4">
      <c r="C14132">
        <v>14131</v>
      </c>
      <c r="D14132">
        <f>IF('Dobór mocy zestawu'!$E$6&gt;=Arkusz2!C14132,"CPV 15",0)</f>
        <v>0</v>
      </c>
    </row>
    <row r="14133" spans="3:4">
      <c r="C14133">
        <v>14132</v>
      </c>
      <c r="D14133">
        <f>IF('Dobór mocy zestawu'!$E$6&gt;=Arkusz2!C14133,"CPV 15",0)</f>
        <v>0</v>
      </c>
    </row>
    <row r="14134" spans="3:4">
      <c r="C14134">
        <v>14133</v>
      </c>
      <c r="D14134">
        <f>IF('Dobór mocy zestawu'!$E$6&gt;=Arkusz2!C14134,"CPV 15",0)</f>
        <v>0</v>
      </c>
    </row>
    <row r="14135" spans="3:4">
      <c r="C14135">
        <v>14134</v>
      </c>
      <c r="D14135">
        <f>IF('Dobór mocy zestawu'!$E$6&gt;=Arkusz2!C14135,"CPV 15",0)</f>
        <v>0</v>
      </c>
    </row>
    <row r="14136" spans="3:4">
      <c r="C14136">
        <v>14135</v>
      </c>
      <c r="D14136">
        <f>IF('Dobór mocy zestawu'!$E$6&gt;=Arkusz2!C14136,"CPV 15",0)</f>
        <v>0</v>
      </c>
    </row>
    <row r="14137" spans="3:4">
      <c r="C14137">
        <v>14136</v>
      </c>
      <c r="D14137">
        <f>IF('Dobór mocy zestawu'!$E$6&gt;=Arkusz2!C14137,"CPV 15",0)</f>
        <v>0</v>
      </c>
    </row>
    <row r="14138" spans="3:4">
      <c r="C14138">
        <v>14137</v>
      </c>
      <c r="D14138">
        <f>IF('Dobór mocy zestawu'!$E$6&gt;=Arkusz2!C14138,"CPV 15",0)</f>
        <v>0</v>
      </c>
    </row>
    <row r="14139" spans="3:4">
      <c r="C14139">
        <v>14138</v>
      </c>
      <c r="D14139">
        <f>IF('Dobór mocy zestawu'!$E$6&gt;=Arkusz2!C14139,"CPV 15",0)</f>
        <v>0</v>
      </c>
    </row>
    <row r="14140" spans="3:4">
      <c r="C14140">
        <v>14139</v>
      </c>
      <c r="D14140">
        <f>IF('Dobór mocy zestawu'!$E$6&gt;=Arkusz2!C14140,"CPV 15",0)</f>
        <v>0</v>
      </c>
    </row>
    <row r="14141" spans="3:4">
      <c r="C14141">
        <v>14140</v>
      </c>
      <c r="D14141">
        <f>IF('Dobór mocy zestawu'!$E$6&gt;=Arkusz2!C14141,"CPV 15",0)</f>
        <v>0</v>
      </c>
    </row>
    <row r="14142" spans="3:4">
      <c r="C14142">
        <v>14141</v>
      </c>
      <c r="D14142">
        <f>IF('Dobór mocy zestawu'!$E$6&gt;=Arkusz2!C14142,"CPV 15",0)</f>
        <v>0</v>
      </c>
    </row>
    <row r="14143" spans="3:4">
      <c r="C14143">
        <v>14142</v>
      </c>
      <c r="D14143">
        <f>IF('Dobór mocy zestawu'!$E$6&gt;=Arkusz2!C14143,"CPV 15",0)</f>
        <v>0</v>
      </c>
    </row>
    <row r="14144" spans="3:4">
      <c r="C14144">
        <v>14143</v>
      </c>
      <c r="D14144">
        <f>IF('Dobór mocy zestawu'!$E$6&gt;=Arkusz2!C14144,"CPV 15",0)</f>
        <v>0</v>
      </c>
    </row>
    <row r="14145" spans="3:4">
      <c r="C14145">
        <v>14144</v>
      </c>
      <c r="D14145">
        <f>IF('Dobór mocy zestawu'!$E$6&gt;=Arkusz2!C14145,"CPV 15",0)</f>
        <v>0</v>
      </c>
    </row>
    <row r="14146" spans="3:4">
      <c r="C14146">
        <v>14145</v>
      </c>
      <c r="D14146">
        <f>IF('Dobór mocy zestawu'!$E$6&gt;=Arkusz2!C14146,"CPV 15",0)</f>
        <v>0</v>
      </c>
    </row>
    <row r="14147" spans="3:4">
      <c r="C14147">
        <v>14146</v>
      </c>
      <c r="D14147">
        <f>IF('Dobór mocy zestawu'!$E$6&gt;=Arkusz2!C14147,"CPV 15",0)</f>
        <v>0</v>
      </c>
    </row>
    <row r="14148" spans="3:4">
      <c r="C14148">
        <v>14147</v>
      </c>
      <c r="D14148">
        <f>IF('Dobór mocy zestawu'!$E$6&gt;=Arkusz2!C14148,"CPV 15",0)</f>
        <v>0</v>
      </c>
    </row>
    <row r="14149" spans="3:4">
      <c r="C14149">
        <v>14148</v>
      </c>
      <c r="D14149">
        <f>IF('Dobór mocy zestawu'!$E$6&gt;=Arkusz2!C14149,"CPV 15",0)</f>
        <v>0</v>
      </c>
    </row>
    <row r="14150" spans="3:4">
      <c r="C14150">
        <v>14149</v>
      </c>
      <c r="D14150">
        <f>IF('Dobór mocy zestawu'!$E$6&gt;=Arkusz2!C14150,"CPV 15",0)</f>
        <v>0</v>
      </c>
    </row>
    <row r="14151" spans="3:4">
      <c r="C14151">
        <v>14150</v>
      </c>
      <c r="D14151">
        <f>IF('Dobór mocy zestawu'!$E$6&gt;=Arkusz2!C14151,"CPV 15",0)</f>
        <v>0</v>
      </c>
    </row>
    <row r="14152" spans="3:4">
      <c r="C14152">
        <v>14151</v>
      </c>
      <c r="D14152">
        <f>IF('Dobór mocy zestawu'!$E$6&gt;=Arkusz2!C14152,"CPV 15",0)</f>
        <v>0</v>
      </c>
    </row>
    <row r="14153" spans="3:4">
      <c r="C14153">
        <v>14152</v>
      </c>
      <c r="D14153">
        <f>IF('Dobór mocy zestawu'!$E$6&gt;=Arkusz2!C14153,"CPV 15",0)</f>
        <v>0</v>
      </c>
    </row>
    <row r="14154" spans="3:4">
      <c r="C14154">
        <v>14153</v>
      </c>
      <c r="D14154">
        <f>IF('Dobór mocy zestawu'!$E$6&gt;=Arkusz2!C14154,"CPV 15",0)</f>
        <v>0</v>
      </c>
    </row>
    <row r="14155" spans="3:4">
      <c r="C14155">
        <v>14154</v>
      </c>
      <c r="D14155">
        <f>IF('Dobór mocy zestawu'!$E$6&gt;=Arkusz2!C14155,"CPV 15",0)</f>
        <v>0</v>
      </c>
    </row>
    <row r="14156" spans="3:4">
      <c r="C14156">
        <v>14155</v>
      </c>
      <c r="D14156">
        <f>IF('Dobór mocy zestawu'!$E$6&gt;=Arkusz2!C14156,"CPV 15",0)</f>
        <v>0</v>
      </c>
    </row>
    <row r="14157" spans="3:4">
      <c r="C14157">
        <v>14156</v>
      </c>
      <c r="D14157">
        <f>IF('Dobór mocy zestawu'!$E$6&gt;=Arkusz2!C14157,"CPV 15",0)</f>
        <v>0</v>
      </c>
    </row>
    <row r="14158" spans="3:4">
      <c r="C14158">
        <v>14157</v>
      </c>
      <c r="D14158">
        <f>IF('Dobór mocy zestawu'!$E$6&gt;=Arkusz2!C14158,"CPV 15",0)</f>
        <v>0</v>
      </c>
    </row>
    <row r="14159" spans="3:4">
      <c r="C14159">
        <v>14158</v>
      </c>
      <c r="D14159">
        <f>IF('Dobór mocy zestawu'!$E$6&gt;=Arkusz2!C14159,"CPV 15",0)</f>
        <v>0</v>
      </c>
    </row>
    <row r="14160" spans="3:4">
      <c r="C14160">
        <v>14159</v>
      </c>
      <c r="D14160">
        <f>IF('Dobór mocy zestawu'!$E$6&gt;=Arkusz2!C14160,"CPV 15",0)</f>
        <v>0</v>
      </c>
    </row>
    <row r="14161" spans="3:4">
      <c r="C14161">
        <v>14160</v>
      </c>
      <c r="D14161">
        <f>IF('Dobór mocy zestawu'!$E$6&gt;=Arkusz2!C14161,"CPV 15",0)</f>
        <v>0</v>
      </c>
    </row>
    <row r="14162" spans="3:4">
      <c r="C14162">
        <v>14161</v>
      </c>
      <c r="D14162">
        <f>IF('Dobór mocy zestawu'!$E$6&gt;=Arkusz2!C14162,"CPV 15",0)</f>
        <v>0</v>
      </c>
    </row>
    <row r="14163" spans="3:4">
      <c r="C14163">
        <v>14162</v>
      </c>
      <c r="D14163">
        <f>IF('Dobór mocy zestawu'!$E$6&gt;=Arkusz2!C14163,"CPV 15",0)</f>
        <v>0</v>
      </c>
    </row>
    <row r="14164" spans="3:4">
      <c r="C14164">
        <v>14163</v>
      </c>
      <c r="D14164">
        <f>IF('Dobór mocy zestawu'!$E$6&gt;=Arkusz2!C14164,"CPV 15",0)</f>
        <v>0</v>
      </c>
    </row>
    <row r="14165" spans="3:4">
      <c r="C14165">
        <v>14164</v>
      </c>
      <c r="D14165">
        <f>IF('Dobór mocy zestawu'!$E$6&gt;=Arkusz2!C14165,"CPV 15",0)</f>
        <v>0</v>
      </c>
    </row>
    <row r="14166" spans="3:4">
      <c r="C14166">
        <v>14165</v>
      </c>
      <c r="D14166">
        <f>IF('Dobór mocy zestawu'!$E$6&gt;=Arkusz2!C14166,"CPV 15",0)</f>
        <v>0</v>
      </c>
    </row>
    <row r="14167" spans="3:4">
      <c r="C14167">
        <v>14166</v>
      </c>
      <c r="D14167">
        <f>IF('Dobór mocy zestawu'!$E$6&gt;=Arkusz2!C14167,"CPV 15",0)</f>
        <v>0</v>
      </c>
    </row>
    <row r="14168" spans="3:4">
      <c r="C14168">
        <v>14167</v>
      </c>
      <c r="D14168">
        <f>IF('Dobór mocy zestawu'!$E$6&gt;=Arkusz2!C14168,"CPV 15",0)</f>
        <v>0</v>
      </c>
    </row>
    <row r="14169" spans="3:4">
      <c r="C14169">
        <v>14168</v>
      </c>
      <c r="D14169">
        <f>IF('Dobór mocy zestawu'!$E$6&gt;=Arkusz2!C14169,"CPV 15",0)</f>
        <v>0</v>
      </c>
    </row>
    <row r="14170" spans="3:4">
      <c r="C14170">
        <v>14169</v>
      </c>
      <c r="D14170">
        <f>IF('Dobór mocy zestawu'!$E$6&gt;=Arkusz2!C14170,"CPV 15",0)</f>
        <v>0</v>
      </c>
    </row>
    <row r="14171" spans="3:4">
      <c r="C14171">
        <v>14170</v>
      </c>
      <c r="D14171">
        <f>IF('Dobór mocy zestawu'!$E$6&gt;=Arkusz2!C14171,"CPV 15",0)</f>
        <v>0</v>
      </c>
    </row>
    <row r="14172" spans="3:4">
      <c r="C14172">
        <v>14171</v>
      </c>
      <c r="D14172">
        <f>IF('Dobór mocy zestawu'!$E$6&gt;=Arkusz2!C14172,"CPV 15",0)</f>
        <v>0</v>
      </c>
    </row>
    <row r="14173" spans="3:4">
      <c r="C14173">
        <v>14172</v>
      </c>
      <c r="D14173">
        <f>IF('Dobór mocy zestawu'!$E$6&gt;=Arkusz2!C14173,"CPV 15",0)</f>
        <v>0</v>
      </c>
    </row>
    <row r="14174" spans="3:4">
      <c r="C14174">
        <v>14173</v>
      </c>
      <c r="D14174">
        <f>IF('Dobór mocy zestawu'!$E$6&gt;=Arkusz2!C14174,"CPV 15",0)</f>
        <v>0</v>
      </c>
    </row>
    <row r="14175" spans="3:4">
      <c r="C14175">
        <v>14174</v>
      </c>
      <c r="D14175">
        <f>IF('Dobór mocy zestawu'!$E$6&gt;=Arkusz2!C14175,"CPV 15",0)</f>
        <v>0</v>
      </c>
    </row>
    <row r="14176" spans="3:4">
      <c r="C14176">
        <v>14175</v>
      </c>
      <c r="D14176">
        <f>IF('Dobór mocy zestawu'!$E$6&gt;=Arkusz2!C14176,"CPV 15",0)</f>
        <v>0</v>
      </c>
    </row>
    <row r="14177" spans="3:4">
      <c r="C14177">
        <v>14176</v>
      </c>
      <c r="D14177">
        <f>IF('Dobór mocy zestawu'!$E$6&gt;=Arkusz2!C14177,"CPV 15",0)</f>
        <v>0</v>
      </c>
    </row>
    <row r="14178" spans="3:4">
      <c r="C14178">
        <v>14177</v>
      </c>
      <c r="D14178">
        <f>IF('Dobór mocy zestawu'!$E$6&gt;=Arkusz2!C14178,"CPV 15",0)</f>
        <v>0</v>
      </c>
    </row>
    <row r="14179" spans="3:4">
      <c r="C14179">
        <v>14178</v>
      </c>
      <c r="D14179">
        <f>IF('Dobór mocy zestawu'!$E$6&gt;=Arkusz2!C14179,"CPV 15",0)</f>
        <v>0</v>
      </c>
    </row>
    <row r="14180" spans="3:4">
      <c r="C14180">
        <v>14179</v>
      </c>
      <c r="D14180">
        <f>IF('Dobór mocy zestawu'!$E$6&gt;=Arkusz2!C14180,"CPV 15",0)</f>
        <v>0</v>
      </c>
    </row>
    <row r="14181" spans="3:4">
      <c r="C14181">
        <v>14180</v>
      </c>
      <c r="D14181">
        <f>IF('Dobór mocy zestawu'!$E$6&gt;=Arkusz2!C14181,"CPV 15",0)</f>
        <v>0</v>
      </c>
    </row>
    <row r="14182" spans="3:4">
      <c r="C14182">
        <v>14181</v>
      </c>
      <c r="D14182">
        <f>IF('Dobór mocy zestawu'!$E$6&gt;=Arkusz2!C14182,"CPV 15",0)</f>
        <v>0</v>
      </c>
    </row>
    <row r="14183" spans="3:4">
      <c r="C14183">
        <v>14182</v>
      </c>
      <c r="D14183">
        <f>IF('Dobór mocy zestawu'!$E$6&gt;=Arkusz2!C14183,"CPV 15",0)</f>
        <v>0</v>
      </c>
    </row>
    <row r="14184" spans="3:4">
      <c r="C14184">
        <v>14183</v>
      </c>
      <c r="D14184">
        <f>IF('Dobór mocy zestawu'!$E$6&gt;=Arkusz2!C14184,"CPV 15",0)</f>
        <v>0</v>
      </c>
    </row>
    <row r="14185" spans="3:4">
      <c r="C14185">
        <v>14184</v>
      </c>
      <c r="D14185">
        <f>IF('Dobór mocy zestawu'!$E$6&gt;=Arkusz2!C14185,"CPV 15",0)</f>
        <v>0</v>
      </c>
    </row>
    <row r="14186" spans="3:4">
      <c r="C14186">
        <v>14185</v>
      </c>
      <c r="D14186">
        <f>IF('Dobór mocy zestawu'!$E$6&gt;=Arkusz2!C14186,"CPV 15",0)</f>
        <v>0</v>
      </c>
    </row>
    <row r="14187" spans="3:4">
      <c r="C14187">
        <v>14186</v>
      </c>
      <c r="D14187">
        <f>IF('Dobór mocy zestawu'!$E$6&gt;=Arkusz2!C14187,"CPV 15",0)</f>
        <v>0</v>
      </c>
    </row>
    <row r="14188" spans="3:4">
      <c r="C14188">
        <v>14187</v>
      </c>
      <c r="D14188">
        <f>IF('Dobór mocy zestawu'!$E$6&gt;=Arkusz2!C14188,"CPV 15",0)</f>
        <v>0</v>
      </c>
    </row>
    <row r="14189" spans="3:4">
      <c r="C14189">
        <v>14188</v>
      </c>
      <c r="D14189">
        <f>IF('Dobór mocy zestawu'!$E$6&gt;=Arkusz2!C14189,"CPV 15",0)</f>
        <v>0</v>
      </c>
    </row>
    <row r="14190" spans="3:4">
      <c r="C14190">
        <v>14189</v>
      </c>
      <c r="D14190">
        <f>IF('Dobór mocy zestawu'!$E$6&gt;=Arkusz2!C14190,"CPV 15",0)</f>
        <v>0</v>
      </c>
    </row>
    <row r="14191" spans="3:4">
      <c r="C14191">
        <v>14190</v>
      </c>
      <c r="D14191">
        <f>IF('Dobór mocy zestawu'!$E$6&gt;=Arkusz2!C14191,"CPV 15",0)</f>
        <v>0</v>
      </c>
    </row>
    <row r="14192" spans="3:4">
      <c r="C14192">
        <v>14191</v>
      </c>
      <c r="D14192">
        <f>IF('Dobór mocy zestawu'!$E$6&gt;=Arkusz2!C14192,"CPV 15",0)</f>
        <v>0</v>
      </c>
    </row>
    <row r="14193" spans="3:4">
      <c r="C14193">
        <v>14192</v>
      </c>
      <c r="D14193">
        <f>IF('Dobór mocy zestawu'!$E$6&gt;=Arkusz2!C14193,"CPV 15",0)</f>
        <v>0</v>
      </c>
    </row>
    <row r="14194" spans="3:4">
      <c r="C14194">
        <v>14193</v>
      </c>
      <c r="D14194">
        <f>IF('Dobór mocy zestawu'!$E$6&gt;=Arkusz2!C14194,"CPV 15",0)</f>
        <v>0</v>
      </c>
    </row>
    <row r="14195" spans="3:4">
      <c r="C14195">
        <v>14194</v>
      </c>
      <c r="D14195">
        <f>IF('Dobór mocy zestawu'!$E$6&gt;=Arkusz2!C14195,"CPV 15",0)</f>
        <v>0</v>
      </c>
    </row>
    <row r="14196" spans="3:4">
      <c r="C14196">
        <v>14195</v>
      </c>
      <c r="D14196">
        <f>IF('Dobór mocy zestawu'!$E$6&gt;=Arkusz2!C14196,"CPV 15",0)</f>
        <v>0</v>
      </c>
    </row>
    <row r="14197" spans="3:4">
      <c r="C14197">
        <v>14196</v>
      </c>
      <c r="D14197">
        <f>IF('Dobór mocy zestawu'!$E$6&gt;=Arkusz2!C14197,"CPV 15",0)</f>
        <v>0</v>
      </c>
    </row>
    <row r="14198" spans="3:4">
      <c r="C14198">
        <v>14197</v>
      </c>
      <c r="D14198">
        <f>IF('Dobór mocy zestawu'!$E$6&gt;=Arkusz2!C14198,"CPV 15",0)</f>
        <v>0</v>
      </c>
    </row>
    <row r="14199" spans="3:4">
      <c r="C14199">
        <v>14198</v>
      </c>
      <c r="D14199">
        <f>IF('Dobór mocy zestawu'!$E$6&gt;=Arkusz2!C14199,"CPV 15",0)</f>
        <v>0</v>
      </c>
    </row>
    <row r="14200" spans="3:4">
      <c r="C14200">
        <v>14199</v>
      </c>
      <c r="D14200">
        <f>IF('Dobór mocy zestawu'!$E$6&gt;=Arkusz2!C14200,"CPV 15",0)</f>
        <v>0</v>
      </c>
    </row>
    <row r="14201" spans="3:4">
      <c r="C14201">
        <v>14200</v>
      </c>
      <c r="D14201">
        <f>IF('Dobór mocy zestawu'!$E$6&gt;=Arkusz2!C14201,"CPV 15",0)</f>
        <v>0</v>
      </c>
    </row>
    <row r="14202" spans="3:4">
      <c r="C14202">
        <v>14201</v>
      </c>
      <c r="D14202">
        <f>IF('Dobór mocy zestawu'!$E$6&gt;=Arkusz2!C14202,"CPV 15",0)</f>
        <v>0</v>
      </c>
    </row>
    <row r="14203" spans="3:4">
      <c r="C14203">
        <v>14202</v>
      </c>
      <c r="D14203">
        <f>IF('Dobór mocy zestawu'!$E$6&gt;=Arkusz2!C14203,"CPV 15",0)</f>
        <v>0</v>
      </c>
    </row>
    <row r="14204" spans="3:4">
      <c r="C14204">
        <v>14203</v>
      </c>
      <c r="D14204">
        <f>IF('Dobór mocy zestawu'!$E$6&gt;=Arkusz2!C14204,"CPV 15",0)</f>
        <v>0</v>
      </c>
    </row>
    <row r="14205" spans="3:4">
      <c r="C14205">
        <v>14204</v>
      </c>
      <c r="D14205">
        <f>IF('Dobór mocy zestawu'!$E$6&gt;=Arkusz2!C14205,"CPV 15",0)</f>
        <v>0</v>
      </c>
    </row>
    <row r="14206" spans="3:4">
      <c r="C14206">
        <v>14205</v>
      </c>
      <c r="D14206">
        <f>IF('Dobór mocy zestawu'!$E$6&gt;=Arkusz2!C14206,"CPV 15",0)</f>
        <v>0</v>
      </c>
    </row>
    <row r="14207" spans="3:4">
      <c r="C14207">
        <v>14206</v>
      </c>
      <c r="D14207">
        <f>IF('Dobór mocy zestawu'!$E$6&gt;=Arkusz2!C14207,"CPV 15",0)</f>
        <v>0</v>
      </c>
    </row>
    <row r="14208" spans="3:4">
      <c r="C14208">
        <v>14207</v>
      </c>
      <c r="D14208">
        <f>IF('Dobór mocy zestawu'!$E$6&gt;=Arkusz2!C14208,"CPV 15",0)</f>
        <v>0</v>
      </c>
    </row>
    <row r="14209" spans="3:4">
      <c r="C14209">
        <v>14208</v>
      </c>
      <c r="D14209">
        <f>IF('Dobór mocy zestawu'!$E$6&gt;=Arkusz2!C14209,"CPV 15",0)</f>
        <v>0</v>
      </c>
    </row>
    <row r="14210" spans="3:4">
      <c r="C14210">
        <v>14209</v>
      </c>
      <c r="D14210">
        <f>IF('Dobór mocy zestawu'!$E$6&gt;=Arkusz2!C14210,"CPV 15",0)</f>
        <v>0</v>
      </c>
    </row>
    <row r="14211" spans="3:4">
      <c r="C14211">
        <v>14210</v>
      </c>
      <c r="D14211">
        <f>IF('Dobór mocy zestawu'!$E$6&gt;=Arkusz2!C14211,"CPV 15",0)</f>
        <v>0</v>
      </c>
    </row>
    <row r="14212" spans="3:4">
      <c r="C14212">
        <v>14211</v>
      </c>
      <c r="D14212">
        <f>IF('Dobór mocy zestawu'!$E$6&gt;=Arkusz2!C14212,"CPV 15",0)</f>
        <v>0</v>
      </c>
    </row>
    <row r="14213" spans="3:4">
      <c r="C14213">
        <v>14212</v>
      </c>
      <c r="D14213">
        <f>IF('Dobór mocy zestawu'!$E$6&gt;=Arkusz2!C14213,"CPV 15",0)</f>
        <v>0</v>
      </c>
    </row>
    <row r="14214" spans="3:4">
      <c r="C14214">
        <v>14213</v>
      </c>
      <c r="D14214">
        <f>IF('Dobór mocy zestawu'!$E$6&gt;=Arkusz2!C14214,"CPV 15",0)</f>
        <v>0</v>
      </c>
    </row>
    <row r="14215" spans="3:4">
      <c r="C14215">
        <v>14214</v>
      </c>
      <c r="D14215">
        <f>IF('Dobór mocy zestawu'!$E$6&gt;=Arkusz2!C14215,"CPV 15",0)</f>
        <v>0</v>
      </c>
    </row>
    <row r="14216" spans="3:4">
      <c r="C14216">
        <v>14215</v>
      </c>
      <c r="D14216">
        <f>IF('Dobór mocy zestawu'!$E$6&gt;=Arkusz2!C14216,"CPV 15",0)</f>
        <v>0</v>
      </c>
    </row>
    <row r="14217" spans="3:4">
      <c r="C14217">
        <v>14216</v>
      </c>
      <c r="D14217">
        <f>IF('Dobór mocy zestawu'!$E$6&gt;=Arkusz2!C14217,"CPV 15",0)</f>
        <v>0</v>
      </c>
    </row>
    <row r="14218" spans="3:4">
      <c r="C14218">
        <v>14217</v>
      </c>
      <c r="D14218">
        <f>IF('Dobór mocy zestawu'!$E$6&gt;=Arkusz2!C14218,"CPV 15",0)</f>
        <v>0</v>
      </c>
    </row>
    <row r="14219" spans="3:4">
      <c r="C14219">
        <v>14218</v>
      </c>
      <c r="D14219">
        <f>IF('Dobór mocy zestawu'!$E$6&gt;=Arkusz2!C14219,"CPV 15",0)</f>
        <v>0</v>
      </c>
    </row>
    <row r="14220" spans="3:4">
      <c r="C14220">
        <v>14219</v>
      </c>
      <c r="D14220">
        <f>IF('Dobór mocy zestawu'!$E$6&gt;=Arkusz2!C14220,"CPV 15",0)</f>
        <v>0</v>
      </c>
    </row>
    <row r="14221" spans="3:4">
      <c r="C14221">
        <v>14220</v>
      </c>
      <c r="D14221">
        <f>IF('Dobór mocy zestawu'!$E$6&gt;=Arkusz2!C14221,"CPV 15",0)</f>
        <v>0</v>
      </c>
    </row>
    <row r="14222" spans="3:4">
      <c r="C14222">
        <v>14221</v>
      </c>
      <c r="D14222">
        <f>IF('Dobór mocy zestawu'!$E$6&gt;=Arkusz2!C14222,"CPV 15",0)</f>
        <v>0</v>
      </c>
    </row>
    <row r="14223" spans="3:4">
      <c r="C14223">
        <v>14222</v>
      </c>
      <c r="D14223">
        <f>IF('Dobór mocy zestawu'!$E$6&gt;=Arkusz2!C14223,"CPV 15",0)</f>
        <v>0</v>
      </c>
    </row>
    <row r="14224" spans="3:4">
      <c r="C14224">
        <v>14223</v>
      </c>
      <c r="D14224">
        <f>IF('Dobór mocy zestawu'!$E$6&gt;=Arkusz2!C14224,"CPV 15",0)</f>
        <v>0</v>
      </c>
    </row>
    <row r="14225" spans="3:4">
      <c r="C14225">
        <v>14224</v>
      </c>
      <c r="D14225">
        <f>IF('Dobór mocy zestawu'!$E$6&gt;=Arkusz2!C14225,"CPV 15",0)</f>
        <v>0</v>
      </c>
    </row>
    <row r="14226" spans="3:4">
      <c r="C14226">
        <v>14225</v>
      </c>
      <c r="D14226">
        <f>IF('Dobór mocy zestawu'!$E$6&gt;=Arkusz2!C14226,"CPV 15",0)</f>
        <v>0</v>
      </c>
    </row>
    <row r="14227" spans="3:4">
      <c r="C14227">
        <v>14226</v>
      </c>
      <c r="D14227">
        <f>IF('Dobór mocy zestawu'!$E$6&gt;=Arkusz2!C14227,"CPV 15",0)</f>
        <v>0</v>
      </c>
    </row>
    <row r="14228" spans="3:4">
      <c r="C14228">
        <v>14227</v>
      </c>
      <c r="D14228">
        <f>IF('Dobór mocy zestawu'!$E$6&gt;=Arkusz2!C14228,"CPV 15",0)</f>
        <v>0</v>
      </c>
    </row>
    <row r="14229" spans="3:4">
      <c r="C14229">
        <v>14228</v>
      </c>
      <c r="D14229">
        <f>IF('Dobór mocy zestawu'!$E$6&gt;=Arkusz2!C14229,"CPV 15",0)</f>
        <v>0</v>
      </c>
    </row>
    <row r="14230" spans="3:4">
      <c r="C14230">
        <v>14229</v>
      </c>
      <c r="D14230">
        <f>IF('Dobór mocy zestawu'!$E$6&gt;=Arkusz2!C14230,"CPV 15",0)</f>
        <v>0</v>
      </c>
    </row>
    <row r="14231" spans="3:4">
      <c r="C14231">
        <v>14230</v>
      </c>
      <c r="D14231">
        <f>IF('Dobór mocy zestawu'!$E$6&gt;=Arkusz2!C14231,"CPV 15",0)</f>
        <v>0</v>
      </c>
    </row>
    <row r="14232" spans="3:4">
      <c r="C14232">
        <v>14231</v>
      </c>
      <c r="D14232">
        <f>IF('Dobór mocy zestawu'!$E$6&gt;=Arkusz2!C14232,"CPV 15",0)</f>
        <v>0</v>
      </c>
    </row>
    <row r="14233" spans="3:4">
      <c r="C14233">
        <v>14232</v>
      </c>
      <c r="D14233">
        <f>IF('Dobór mocy zestawu'!$E$6&gt;=Arkusz2!C14233,"CPV 15",0)</f>
        <v>0</v>
      </c>
    </row>
    <row r="14234" spans="3:4">
      <c r="C14234">
        <v>14233</v>
      </c>
      <c r="D14234">
        <f>IF('Dobór mocy zestawu'!$E$6&gt;=Arkusz2!C14234,"CPV 15",0)</f>
        <v>0</v>
      </c>
    </row>
    <row r="14235" spans="3:4">
      <c r="C14235">
        <v>14234</v>
      </c>
      <c r="D14235">
        <f>IF('Dobór mocy zestawu'!$E$6&gt;=Arkusz2!C14235,"CPV 15",0)</f>
        <v>0</v>
      </c>
    </row>
    <row r="14236" spans="3:4">
      <c r="C14236">
        <v>14235</v>
      </c>
      <c r="D14236">
        <f>IF('Dobór mocy zestawu'!$E$6&gt;=Arkusz2!C14236,"CPV 15",0)</f>
        <v>0</v>
      </c>
    </row>
    <row r="14237" spans="3:4">
      <c r="C14237">
        <v>14236</v>
      </c>
      <c r="D14237">
        <f>IF('Dobór mocy zestawu'!$E$6&gt;=Arkusz2!C14237,"CPV 15",0)</f>
        <v>0</v>
      </c>
    </row>
    <row r="14238" spans="3:4">
      <c r="C14238">
        <v>14237</v>
      </c>
      <c r="D14238">
        <f>IF('Dobór mocy zestawu'!$E$6&gt;=Arkusz2!C14238,"CPV 15",0)</f>
        <v>0</v>
      </c>
    </row>
    <row r="14239" spans="3:4">
      <c r="C14239">
        <v>14238</v>
      </c>
      <c r="D14239">
        <f>IF('Dobór mocy zestawu'!$E$6&gt;=Arkusz2!C14239,"CPV 15",0)</f>
        <v>0</v>
      </c>
    </row>
    <row r="14240" spans="3:4">
      <c r="C14240">
        <v>14239</v>
      </c>
      <c r="D14240">
        <f>IF('Dobór mocy zestawu'!$E$6&gt;=Arkusz2!C14240,"CPV 15",0)</f>
        <v>0</v>
      </c>
    </row>
    <row r="14241" spans="3:4">
      <c r="C14241">
        <v>14240</v>
      </c>
      <c r="D14241">
        <f>IF('Dobór mocy zestawu'!$E$6&gt;=Arkusz2!C14241,"CPV 15",0)</f>
        <v>0</v>
      </c>
    </row>
    <row r="14242" spans="3:4">
      <c r="C14242">
        <v>14241</v>
      </c>
      <c r="D14242">
        <f>IF('Dobór mocy zestawu'!$E$6&gt;=Arkusz2!C14242,"CPV 15",0)</f>
        <v>0</v>
      </c>
    </row>
    <row r="14243" spans="3:4">
      <c r="C14243">
        <v>14242</v>
      </c>
      <c r="D14243">
        <f>IF('Dobór mocy zestawu'!$E$6&gt;=Arkusz2!C14243,"CPV 15",0)</f>
        <v>0</v>
      </c>
    </row>
    <row r="14244" spans="3:4">
      <c r="C14244">
        <v>14243</v>
      </c>
      <c r="D14244">
        <f>IF('Dobór mocy zestawu'!$E$6&gt;=Arkusz2!C14244,"CPV 15",0)</f>
        <v>0</v>
      </c>
    </row>
    <row r="14245" spans="3:4">
      <c r="C14245">
        <v>14244</v>
      </c>
      <c r="D14245">
        <f>IF('Dobór mocy zestawu'!$E$6&gt;=Arkusz2!C14245,"CPV 15",0)</f>
        <v>0</v>
      </c>
    </row>
    <row r="14246" spans="3:4">
      <c r="C14246">
        <v>14245</v>
      </c>
      <c r="D14246">
        <f>IF('Dobór mocy zestawu'!$E$6&gt;=Arkusz2!C14246,"CPV 15",0)</f>
        <v>0</v>
      </c>
    </row>
    <row r="14247" spans="3:4">
      <c r="C14247">
        <v>14246</v>
      </c>
      <c r="D14247">
        <f>IF('Dobór mocy zestawu'!$E$6&gt;=Arkusz2!C14247,"CPV 15",0)</f>
        <v>0</v>
      </c>
    </row>
    <row r="14248" spans="3:4">
      <c r="C14248">
        <v>14247</v>
      </c>
      <c r="D14248">
        <f>IF('Dobór mocy zestawu'!$E$6&gt;=Arkusz2!C14248,"CPV 15",0)</f>
        <v>0</v>
      </c>
    </row>
    <row r="14249" spans="3:4">
      <c r="C14249">
        <v>14248</v>
      </c>
      <c r="D14249">
        <f>IF('Dobór mocy zestawu'!$E$6&gt;=Arkusz2!C14249,"CPV 15",0)</f>
        <v>0</v>
      </c>
    </row>
    <row r="14250" spans="3:4">
      <c r="C14250">
        <v>14249</v>
      </c>
      <c r="D14250">
        <f>IF('Dobór mocy zestawu'!$E$6&gt;=Arkusz2!C14250,"CPV 15",0)</f>
        <v>0</v>
      </c>
    </row>
    <row r="14251" spans="3:4">
      <c r="C14251">
        <v>14250</v>
      </c>
      <c r="D14251">
        <f>IF('Dobór mocy zestawu'!$E$6&gt;=Arkusz2!C14251,"CPV 15",0)</f>
        <v>0</v>
      </c>
    </row>
    <row r="14252" spans="3:4">
      <c r="C14252">
        <v>14251</v>
      </c>
      <c r="D14252">
        <f>IF('Dobór mocy zestawu'!$E$6&gt;=Arkusz2!C14252,"CPV 15",0)</f>
        <v>0</v>
      </c>
    </row>
    <row r="14253" spans="3:4">
      <c r="C14253">
        <v>14252</v>
      </c>
      <c r="D14253">
        <f>IF('Dobór mocy zestawu'!$E$6&gt;=Arkusz2!C14253,"CPV 15",0)</f>
        <v>0</v>
      </c>
    </row>
    <row r="14254" spans="3:4">
      <c r="C14254">
        <v>14253</v>
      </c>
      <c r="D14254">
        <f>IF('Dobór mocy zestawu'!$E$6&gt;=Arkusz2!C14254,"CPV 15",0)</f>
        <v>0</v>
      </c>
    </row>
    <row r="14255" spans="3:4">
      <c r="C14255">
        <v>14254</v>
      </c>
      <c r="D14255">
        <f>IF('Dobór mocy zestawu'!$E$6&gt;=Arkusz2!C14255,"CPV 15",0)</f>
        <v>0</v>
      </c>
    </row>
    <row r="14256" spans="3:4">
      <c r="C14256">
        <v>14255</v>
      </c>
      <c r="D14256">
        <f>IF('Dobór mocy zestawu'!$E$6&gt;=Arkusz2!C14256,"CPV 15",0)</f>
        <v>0</v>
      </c>
    </row>
    <row r="14257" spans="3:4">
      <c r="C14257">
        <v>14256</v>
      </c>
      <c r="D14257">
        <f>IF('Dobór mocy zestawu'!$E$6&gt;=Arkusz2!C14257,"CPV 15",0)</f>
        <v>0</v>
      </c>
    </row>
    <row r="14258" spans="3:4">
      <c r="C14258">
        <v>14257</v>
      </c>
      <c r="D14258">
        <f>IF('Dobór mocy zestawu'!$E$6&gt;=Arkusz2!C14258,"CPV 15",0)</f>
        <v>0</v>
      </c>
    </row>
    <row r="14259" spans="3:4">
      <c r="C14259">
        <v>14258</v>
      </c>
      <c r="D14259">
        <f>IF('Dobór mocy zestawu'!$E$6&gt;=Arkusz2!C14259,"CPV 15",0)</f>
        <v>0</v>
      </c>
    </row>
    <row r="14260" spans="3:4">
      <c r="C14260">
        <v>14259</v>
      </c>
      <c r="D14260">
        <f>IF('Dobór mocy zestawu'!$E$6&gt;=Arkusz2!C14260,"CPV 15",0)</f>
        <v>0</v>
      </c>
    </row>
    <row r="14261" spans="3:4">
      <c r="C14261">
        <v>14260</v>
      </c>
      <c r="D14261">
        <f>IF('Dobór mocy zestawu'!$E$6&gt;=Arkusz2!C14261,"CPV 15",0)</f>
        <v>0</v>
      </c>
    </row>
    <row r="14262" spans="3:4">
      <c r="C14262">
        <v>14261</v>
      </c>
      <c r="D14262">
        <f>IF('Dobór mocy zestawu'!$E$6&gt;=Arkusz2!C14262,"CPV 15",0)</f>
        <v>0</v>
      </c>
    </row>
    <row r="14263" spans="3:4">
      <c r="C14263">
        <v>14262</v>
      </c>
      <c r="D14263">
        <f>IF('Dobór mocy zestawu'!$E$6&gt;=Arkusz2!C14263,"CPV 15",0)</f>
        <v>0</v>
      </c>
    </row>
    <row r="14264" spans="3:4">
      <c r="C14264">
        <v>14263</v>
      </c>
      <c r="D14264">
        <f>IF('Dobór mocy zestawu'!$E$6&gt;=Arkusz2!C14264,"CPV 15",0)</f>
        <v>0</v>
      </c>
    </row>
    <row r="14265" spans="3:4">
      <c r="C14265">
        <v>14264</v>
      </c>
      <c r="D14265">
        <f>IF('Dobór mocy zestawu'!$E$6&gt;=Arkusz2!C14265,"CPV 15",0)</f>
        <v>0</v>
      </c>
    </row>
    <row r="14266" spans="3:4">
      <c r="C14266">
        <v>14265</v>
      </c>
      <c r="D14266">
        <f>IF('Dobór mocy zestawu'!$E$6&gt;=Arkusz2!C14266,"CPV 15",0)</f>
        <v>0</v>
      </c>
    </row>
    <row r="14267" spans="3:4">
      <c r="C14267">
        <v>14266</v>
      </c>
      <c r="D14267">
        <f>IF('Dobór mocy zestawu'!$E$6&gt;=Arkusz2!C14267,"CPV 15",0)</f>
        <v>0</v>
      </c>
    </row>
    <row r="14268" spans="3:4">
      <c r="C14268">
        <v>14267</v>
      </c>
      <c r="D14268">
        <f>IF('Dobór mocy zestawu'!$E$6&gt;=Arkusz2!C14268,"CPV 15",0)</f>
        <v>0</v>
      </c>
    </row>
    <row r="14269" spans="3:4">
      <c r="C14269">
        <v>14268</v>
      </c>
      <c r="D14269">
        <f>IF('Dobór mocy zestawu'!$E$6&gt;=Arkusz2!C14269,"CPV 15",0)</f>
        <v>0</v>
      </c>
    </row>
    <row r="14270" spans="3:4">
      <c r="C14270">
        <v>14269</v>
      </c>
      <c r="D14270">
        <f>IF('Dobór mocy zestawu'!$E$6&gt;=Arkusz2!C14270,"CPV 15",0)</f>
        <v>0</v>
      </c>
    </row>
    <row r="14271" spans="3:4">
      <c r="C14271">
        <v>14270</v>
      </c>
      <c r="D14271">
        <f>IF('Dobór mocy zestawu'!$E$6&gt;=Arkusz2!C14271,"CPV 15",0)</f>
        <v>0</v>
      </c>
    </row>
    <row r="14272" spans="3:4">
      <c r="C14272">
        <v>14271</v>
      </c>
      <c r="D14272">
        <f>IF('Dobór mocy zestawu'!$E$6&gt;=Arkusz2!C14272,"CPV 15",0)</f>
        <v>0</v>
      </c>
    </row>
    <row r="14273" spans="3:4">
      <c r="C14273">
        <v>14272</v>
      </c>
      <c r="D14273">
        <f>IF('Dobór mocy zestawu'!$E$6&gt;=Arkusz2!C14273,"CPV 15",0)</f>
        <v>0</v>
      </c>
    </row>
    <row r="14274" spans="3:4">
      <c r="C14274">
        <v>14273</v>
      </c>
      <c r="D14274">
        <f>IF('Dobór mocy zestawu'!$E$6&gt;=Arkusz2!C14274,"CPV 15",0)</f>
        <v>0</v>
      </c>
    </row>
    <row r="14275" spans="3:4">
      <c r="C14275">
        <v>14274</v>
      </c>
      <c r="D14275">
        <f>IF('Dobór mocy zestawu'!$E$6&gt;=Arkusz2!C14275,"CPV 15",0)</f>
        <v>0</v>
      </c>
    </row>
    <row r="14276" spans="3:4">
      <c r="C14276">
        <v>14275</v>
      </c>
      <c r="D14276">
        <f>IF('Dobór mocy zestawu'!$E$6&gt;=Arkusz2!C14276,"CPV 15",0)</f>
        <v>0</v>
      </c>
    </row>
    <row r="14277" spans="3:4">
      <c r="C14277">
        <v>14276</v>
      </c>
      <c r="D14277">
        <f>IF('Dobór mocy zestawu'!$E$6&gt;=Arkusz2!C14277,"CPV 15",0)</f>
        <v>0</v>
      </c>
    </row>
    <row r="14278" spans="3:4">
      <c r="C14278">
        <v>14277</v>
      </c>
      <c r="D14278">
        <f>IF('Dobór mocy zestawu'!$E$6&gt;=Arkusz2!C14278,"CPV 15",0)</f>
        <v>0</v>
      </c>
    </row>
    <row r="14279" spans="3:4">
      <c r="C14279">
        <v>14278</v>
      </c>
      <c r="D14279">
        <f>IF('Dobór mocy zestawu'!$E$6&gt;=Arkusz2!C14279,"CPV 15",0)</f>
        <v>0</v>
      </c>
    </row>
    <row r="14280" spans="3:4">
      <c r="C14280">
        <v>14279</v>
      </c>
      <c r="D14280">
        <f>IF('Dobór mocy zestawu'!$E$6&gt;=Arkusz2!C14280,"CPV 15",0)</f>
        <v>0</v>
      </c>
    </row>
    <row r="14281" spans="3:4">
      <c r="C14281">
        <v>14280</v>
      </c>
      <c r="D14281">
        <f>IF('Dobór mocy zestawu'!$E$6&gt;=Arkusz2!C14281,"CPV 15",0)</f>
        <v>0</v>
      </c>
    </row>
    <row r="14282" spans="3:4">
      <c r="C14282">
        <v>14281</v>
      </c>
      <c r="D14282">
        <f>IF('Dobór mocy zestawu'!$E$6&gt;=Arkusz2!C14282,"CPV 15",0)</f>
        <v>0</v>
      </c>
    </row>
    <row r="14283" spans="3:4">
      <c r="C14283">
        <v>14282</v>
      </c>
      <c r="D14283">
        <f>IF('Dobór mocy zestawu'!$E$6&gt;=Arkusz2!C14283,"CPV 15",0)</f>
        <v>0</v>
      </c>
    </row>
    <row r="14284" spans="3:4">
      <c r="C14284">
        <v>14283</v>
      </c>
      <c r="D14284">
        <f>IF('Dobór mocy zestawu'!$E$6&gt;=Arkusz2!C14284,"CPV 15",0)</f>
        <v>0</v>
      </c>
    </row>
    <row r="14285" spans="3:4">
      <c r="C14285">
        <v>14284</v>
      </c>
      <c r="D14285">
        <f>IF('Dobór mocy zestawu'!$E$6&gt;=Arkusz2!C14285,"CPV 15",0)</f>
        <v>0</v>
      </c>
    </row>
    <row r="14286" spans="3:4">
      <c r="C14286">
        <v>14285</v>
      </c>
      <c r="D14286">
        <f>IF('Dobór mocy zestawu'!$E$6&gt;=Arkusz2!C14286,"CPV 15",0)</f>
        <v>0</v>
      </c>
    </row>
    <row r="14287" spans="3:4">
      <c r="C14287">
        <v>14286</v>
      </c>
      <c r="D14287">
        <f>IF('Dobór mocy zestawu'!$E$6&gt;=Arkusz2!C14287,"CPV 15",0)</f>
        <v>0</v>
      </c>
    </row>
    <row r="14288" spans="3:4">
      <c r="C14288">
        <v>14287</v>
      </c>
      <c r="D14288">
        <f>IF('Dobór mocy zestawu'!$E$6&gt;=Arkusz2!C14288,"CPV 15",0)</f>
        <v>0</v>
      </c>
    </row>
    <row r="14289" spans="3:4">
      <c r="C14289">
        <v>14288</v>
      </c>
      <c r="D14289">
        <f>IF('Dobór mocy zestawu'!$E$6&gt;=Arkusz2!C14289,"CPV 15",0)</f>
        <v>0</v>
      </c>
    </row>
    <row r="14290" spans="3:4">
      <c r="C14290">
        <v>14289</v>
      </c>
      <c r="D14290">
        <f>IF('Dobór mocy zestawu'!$E$6&gt;=Arkusz2!C14290,"CPV 15",0)</f>
        <v>0</v>
      </c>
    </row>
    <row r="14291" spans="3:4">
      <c r="C14291">
        <v>14290</v>
      </c>
      <c r="D14291">
        <f>IF('Dobór mocy zestawu'!$E$6&gt;=Arkusz2!C14291,"CPV 15",0)</f>
        <v>0</v>
      </c>
    </row>
    <row r="14292" spans="3:4">
      <c r="C14292">
        <v>14291</v>
      </c>
      <c r="D14292">
        <f>IF('Dobór mocy zestawu'!$E$6&gt;=Arkusz2!C14292,"CPV 15",0)</f>
        <v>0</v>
      </c>
    </row>
    <row r="14293" spans="3:4">
      <c r="C14293">
        <v>14292</v>
      </c>
      <c r="D14293">
        <f>IF('Dobór mocy zestawu'!$E$6&gt;=Arkusz2!C14293,"CPV 15",0)</f>
        <v>0</v>
      </c>
    </row>
    <row r="14294" spans="3:4">
      <c r="C14294">
        <v>14293</v>
      </c>
      <c r="D14294">
        <f>IF('Dobór mocy zestawu'!$E$6&gt;=Arkusz2!C14294,"CPV 15",0)</f>
        <v>0</v>
      </c>
    </row>
    <row r="14295" spans="3:4">
      <c r="C14295">
        <v>14294</v>
      </c>
      <c r="D14295">
        <f>IF('Dobór mocy zestawu'!$E$6&gt;=Arkusz2!C14295,"CPV 15",0)</f>
        <v>0</v>
      </c>
    </row>
    <row r="14296" spans="3:4">
      <c r="C14296">
        <v>14295</v>
      </c>
      <c r="D14296">
        <f>IF('Dobór mocy zestawu'!$E$6&gt;=Arkusz2!C14296,"CPV 15",0)</f>
        <v>0</v>
      </c>
    </row>
    <row r="14297" spans="3:4">
      <c r="C14297">
        <v>14296</v>
      </c>
      <c r="D14297">
        <f>IF('Dobór mocy zestawu'!$E$6&gt;=Arkusz2!C14297,"CPV 15",0)</f>
        <v>0</v>
      </c>
    </row>
    <row r="14298" spans="3:4">
      <c r="C14298">
        <v>14297</v>
      </c>
      <c r="D14298">
        <f>IF('Dobór mocy zestawu'!$E$6&gt;=Arkusz2!C14298,"CPV 15",0)</f>
        <v>0</v>
      </c>
    </row>
    <row r="14299" spans="3:4">
      <c r="C14299">
        <v>14298</v>
      </c>
      <c r="D14299">
        <f>IF('Dobór mocy zestawu'!$E$6&gt;=Arkusz2!C14299,"CPV 15",0)</f>
        <v>0</v>
      </c>
    </row>
    <row r="14300" spans="3:4">
      <c r="C14300">
        <v>14299</v>
      </c>
      <c r="D14300">
        <f>IF('Dobór mocy zestawu'!$E$6&gt;=Arkusz2!C14300,"CPV 15",0)</f>
        <v>0</v>
      </c>
    </row>
    <row r="14301" spans="3:4">
      <c r="C14301">
        <v>14300</v>
      </c>
      <c r="D14301">
        <f>IF('Dobór mocy zestawu'!$E$6&gt;=Arkusz2!C14301,"CPV 15",0)</f>
        <v>0</v>
      </c>
    </row>
    <row r="14302" spans="3:4">
      <c r="C14302">
        <v>14301</v>
      </c>
      <c r="D14302">
        <f>IF('Dobór mocy zestawu'!$E$6&gt;=Arkusz2!C14302,"CPV 15",0)</f>
        <v>0</v>
      </c>
    </row>
    <row r="14303" spans="3:4">
      <c r="C14303">
        <v>14302</v>
      </c>
      <c r="D14303">
        <f>IF('Dobór mocy zestawu'!$E$6&gt;=Arkusz2!C14303,"CPV 15",0)</f>
        <v>0</v>
      </c>
    </row>
    <row r="14304" spans="3:4">
      <c r="C14304">
        <v>14303</v>
      </c>
      <c r="D14304">
        <f>IF('Dobór mocy zestawu'!$E$6&gt;=Arkusz2!C14304,"CPV 15",0)</f>
        <v>0</v>
      </c>
    </row>
    <row r="14305" spans="3:4">
      <c r="C14305">
        <v>14304</v>
      </c>
      <c r="D14305">
        <f>IF('Dobór mocy zestawu'!$E$6&gt;=Arkusz2!C14305,"CPV 15",0)</f>
        <v>0</v>
      </c>
    </row>
    <row r="14306" spans="3:4">
      <c r="C14306">
        <v>14305</v>
      </c>
      <c r="D14306">
        <f>IF('Dobór mocy zestawu'!$E$6&gt;=Arkusz2!C14306,"CPV 15",0)</f>
        <v>0</v>
      </c>
    </row>
    <row r="14307" spans="3:4">
      <c r="C14307">
        <v>14306</v>
      </c>
      <c r="D14307">
        <f>IF('Dobór mocy zestawu'!$E$6&gt;=Arkusz2!C14307,"CPV 15",0)</f>
        <v>0</v>
      </c>
    </row>
    <row r="14308" spans="3:4">
      <c r="C14308">
        <v>14307</v>
      </c>
      <c r="D14308">
        <f>IF('Dobór mocy zestawu'!$E$6&gt;=Arkusz2!C14308,"CPV 15",0)</f>
        <v>0</v>
      </c>
    </row>
    <row r="14309" spans="3:4">
      <c r="C14309">
        <v>14308</v>
      </c>
      <c r="D14309">
        <f>IF('Dobór mocy zestawu'!$E$6&gt;=Arkusz2!C14309,"CPV 15",0)</f>
        <v>0</v>
      </c>
    </row>
    <row r="14310" spans="3:4">
      <c r="C14310">
        <v>14309</v>
      </c>
      <c r="D14310">
        <f>IF('Dobór mocy zestawu'!$E$6&gt;=Arkusz2!C14310,"CPV 15",0)</f>
        <v>0</v>
      </c>
    </row>
    <row r="14311" spans="3:4">
      <c r="C14311">
        <v>14310</v>
      </c>
      <c r="D14311">
        <f>IF('Dobór mocy zestawu'!$E$6&gt;=Arkusz2!C14311,"CPV 15",0)</f>
        <v>0</v>
      </c>
    </row>
    <row r="14312" spans="3:4">
      <c r="C14312">
        <v>14311</v>
      </c>
      <c r="D14312">
        <f>IF('Dobór mocy zestawu'!$E$6&gt;=Arkusz2!C14312,"CPV 15",0)</f>
        <v>0</v>
      </c>
    </row>
    <row r="14313" spans="3:4">
      <c r="C14313">
        <v>14312</v>
      </c>
      <c r="D14313">
        <f>IF('Dobór mocy zestawu'!$E$6&gt;=Arkusz2!C14313,"CPV 15",0)</f>
        <v>0</v>
      </c>
    </row>
    <row r="14314" spans="3:4">
      <c r="C14314">
        <v>14313</v>
      </c>
      <c r="D14314">
        <f>IF('Dobór mocy zestawu'!$E$6&gt;=Arkusz2!C14314,"CPV 15",0)</f>
        <v>0</v>
      </c>
    </row>
    <row r="14315" spans="3:4">
      <c r="C14315">
        <v>14314</v>
      </c>
      <c r="D14315">
        <f>IF('Dobór mocy zestawu'!$E$6&gt;=Arkusz2!C14315,"CPV 15",0)</f>
        <v>0</v>
      </c>
    </row>
    <row r="14316" spans="3:4">
      <c r="C14316">
        <v>14315</v>
      </c>
      <c r="D14316">
        <f>IF('Dobór mocy zestawu'!$E$6&gt;=Arkusz2!C14316,"CPV 15",0)</f>
        <v>0</v>
      </c>
    </row>
    <row r="14317" spans="3:4">
      <c r="C14317">
        <v>14316</v>
      </c>
      <c r="D14317">
        <f>IF('Dobór mocy zestawu'!$E$6&gt;=Arkusz2!C14317,"CPV 15",0)</f>
        <v>0</v>
      </c>
    </row>
    <row r="14318" spans="3:4">
      <c r="C14318">
        <v>14317</v>
      </c>
      <c r="D14318">
        <f>IF('Dobór mocy zestawu'!$E$6&gt;=Arkusz2!C14318,"CPV 15",0)</f>
        <v>0</v>
      </c>
    </row>
    <row r="14319" spans="3:4">
      <c r="C14319">
        <v>14318</v>
      </c>
      <c r="D14319">
        <f>IF('Dobór mocy zestawu'!$E$6&gt;=Arkusz2!C14319,"CPV 15",0)</f>
        <v>0</v>
      </c>
    </row>
    <row r="14320" spans="3:4">
      <c r="C14320">
        <v>14319</v>
      </c>
      <c r="D14320">
        <f>IF('Dobór mocy zestawu'!$E$6&gt;=Arkusz2!C14320,"CPV 15",0)</f>
        <v>0</v>
      </c>
    </row>
    <row r="14321" spans="3:4">
      <c r="C14321">
        <v>14320</v>
      </c>
      <c r="D14321">
        <f>IF('Dobór mocy zestawu'!$E$6&gt;=Arkusz2!C14321,"CPV 15",0)</f>
        <v>0</v>
      </c>
    </row>
    <row r="14322" spans="3:4">
      <c r="C14322">
        <v>14321</v>
      </c>
      <c r="D14322">
        <f>IF('Dobór mocy zestawu'!$E$6&gt;=Arkusz2!C14322,"CPV 15",0)</f>
        <v>0</v>
      </c>
    </row>
    <row r="14323" spans="3:4">
      <c r="C14323">
        <v>14322</v>
      </c>
      <c r="D14323">
        <f>IF('Dobór mocy zestawu'!$E$6&gt;=Arkusz2!C14323,"CPV 15",0)</f>
        <v>0</v>
      </c>
    </row>
    <row r="14324" spans="3:4">
      <c r="C14324">
        <v>14323</v>
      </c>
      <c r="D14324">
        <f>IF('Dobór mocy zestawu'!$E$6&gt;=Arkusz2!C14324,"CPV 15",0)</f>
        <v>0</v>
      </c>
    </row>
    <row r="14325" spans="3:4">
      <c r="C14325">
        <v>14324</v>
      </c>
      <c r="D14325">
        <f>IF('Dobór mocy zestawu'!$E$6&gt;=Arkusz2!C14325,"CPV 15",0)</f>
        <v>0</v>
      </c>
    </row>
    <row r="14326" spans="3:4">
      <c r="C14326">
        <v>14325</v>
      </c>
      <c r="D14326">
        <f>IF('Dobór mocy zestawu'!$E$6&gt;=Arkusz2!C14326,"CPV 15",0)</f>
        <v>0</v>
      </c>
    </row>
    <row r="14327" spans="3:4">
      <c r="C14327">
        <v>14326</v>
      </c>
      <c r="D14327">
        <f>IF('Dobór mocy zestawu'!$E$6&gt;=Arkusz2!C14327,"CPV 15",0)</f>
        <v>0</v>
      </c>
    </row>
    <row r="14328" spans="3:4">
      <c r="C14328">
        <v>14327</v>
      </c>
      <c r="D14328">
        <f>IF('Dobór mocy zestawu'!$E$6&gt;=Arkusz2!C14328,"CPV 15",0)</f>
        <v>0</v>
      </c>
    </row>
    <row r="14329" spans="3:4">
      <c r="C14329">
        <v>14328</v>
      </c>
      <c r="D14329">
        <f>IF('Dobór mocy zestawu'!$E$6&gt;=Arkusz2!C14329,"CPV 15",0)</f>
        <v>0</v>
      </c>
    </row>
    <row r="14330" spans="3:4">
      <c r="C14330">
        <v>14329</v>
      </c>
      <c r="D14330">
        <f>IF('Dobór mocy zestawu'!$E$6&gt;=Arkusz2!C14330,"CPV 15",0)</f>
        <v>0</v>
      </c>
    </row>
    <row r="14331" spans="3:4">
      <c r="C14331">
        <v>14330</v>
      </c>
      <c r="D14331">
        <f>IF('Dobór mocy zestawu'!$E$6&gt;=Arkusz2!C14331,"CPV 15",0)</f>
        <v>0</v>
      </c>
    </row>
    <row r="14332" spans="3:4">
      <c r="C14332">
        <v>14331</v>
      </c>
      <c r="D14332">
        <f>IF('Dobór mocy zestawu'!$E$6&gt;=Arkusz2!C14332,"CPV 15",0)</f>
        <v>0</v>
      </c>
    </row>
    <row r="14333" spans="3:4">
      <c r="C14333">
        <v>14332</v>
      </c>
      <c r="D14333">
        <f>IF('Dobór mocy zestawu'!$E$6&gt;=Arkusz2!C14333,"CPV 15",0)</f>
        <v>0</v>
      </c>
    </row>
    <row r="14334" spans="3:4">
      <c r="C14334">
        <v>14333</v>
      </c>
      <c r="D14334">
        <f>IF('Dobór mocy zestawu'!$E$6&gt;=Arkusz2!C14334,"CPV 15",0)</f>
        <v>0</v>
      </c>
    </row>
    <row r="14335" spans="3:4">
      <c r="C14335">
        <v>14334</v>
      </c>
      <c r="D14335">
        <f>IF('Dobór mocy zestawu'!$E$6&gt;=Arkusz2!C14335,"CPV 15",0)</f>
        <v>0</v>
      </c>
    </row>
    <row r="14336" spans="3:4">
      <c r="C14336">
        <v>14335</v>
      </c>
      <c r="D14336">
        <f>IF('Dobór mocy zestawu'!$E$6&gt;=Arkusz2!C14336,"CPV 15",0)</f>
        <v>0</v>
      </c>
    </row>
    <row r="14337" spans="3:4">
      <c r="C14337">
        <v>14336</v>
      </c>
      <c r="D14337">
        <f>IF('Dobór mocy zestawu'!$E$6&gt;=Arkusz2!C14337,"CPV 15",0)</f>
        <v>0</v>
      </c>
    </row>
    <row r="14338" spans="3:4">
      <c r="C14338">
        <v>14337</v>
      </c>
      <c r="D14338">
        <f>IF('Dobór mocy zestawu'!$E$6&gt;=Arkusz2!C14338,"CPV 15",0)</f>
        <v>0</v>
      </c>
    </row>
    <row r="14339" spans="3:4">
      <c r="C14339">
        <v>14338</v>
      </c>
      <c r="D14339">
        <f>IF('Dobór mocy zestawu'!$E$6&gt;=Arkusz2!C14339,"CPV 15",0)</f>
        <v>0</v>
      </c>
    </row>
    <row r="14340" spans="3:4">
      <c r="C14340">
        <v>14339</v>
      </c>
      <c r="D14340">
        <f>IF('Dobór mocy zestawu'!$E$6&gt;=Arkusz2!C14340,"CPV 15",0)</f>
        <v>0</v>
      </c>
    </row>
    <row r="14341" spans="3:4">
      <c r="C14341">
        <v>14340</v>
      </c>
      <c r="D14341">
        <f>IF('Dobór mocy zestawu'!$E$6&gt;=Arkusz2!C14341,"CPV 15",0)</f>
        <v>0</v>
      </c>
    </row>
    <row r="14342" spans="3:4">
      <c r="C14342">
        <v>14341</v>
      </c>
      <c r="D14342">
        <f>IF('Dobór mocy zestawu'!$E$6&gt;=Arkusz2!C14342,"CPV 15",0)</f>
        <v>0</v>
      </c>
    </row>
    <row r="14343" spans="3:4">
      <c r="C14343">
        <v>14342</v>
      </c>
      <c r="D14343">
        <f>IF('Dobór mocy zestawu'!$E$6&gt;=Arkusz2!C14343,"CPV 15",0)</f>
        <v>0</v>
      </c>
    </row>
    <row r="14344" spans="3:4">
      <c r="C14344">
        <v>14343</v>
      </c>
      <c r="D14344">
        <f>IF('Dobór mocy zestawu'!$E$6&gt;=Arkusz2!C14344,"CPV 15",0)</f>
        <v>0</v>
      </c>
    </row>
    <row r="14345" spans="3:4">
      <c r="C14345">
        <v>14344</v>
      </c>
      <c r="D14345">
        <f>IF('Dobór mocy zestawu'!$E$6&gt;=Arkusz2!C14345,"CPV 15",0)</f>
        <v>0</v>
      </c>
    </row>
    <row r="14346" spans="3:4">
      <c r="C14346">
        <v>14345</v>
      </c>
      <c r="D14346">
        <f>IF('Dobór mocy zestawu'!$E$6&gt;=Arkusz2!C14346,"CPV 15",0)</f>
        <v>0</v>
      </c>
    </row>
    <row r="14347" spans="3:4">
      <c r="C14347">
        <v>14346</v>
      </c>
      <c r="D14347">
        <f>IF('Dobór mocy zestawu'!$E$6&gt;=Arkusz2!C14347,"CPV 15",0)</f>
        <v>0</v>
      </c>
    </row>
    <row r="14348" spans="3:4">
      <c r="C14348">
        <v>14347</v>
      </c>
      <c r="D14348">
        <f>IF('Dobór mocy zestawu'!$E$6&gt;=Arkusz2!C14348,"CPV 15",0)</f>
        <v>0</v>
      </c>
    </row>
    <row r="14349" spans="3:4">
      <c r="C14349">
        <v>14348</v>
      </c>
      <c r="D14349">
        <f>IF('Dobór mocy zestawu'!$E$6&gt;=Arkusz2!C14349,"CPV 15",0)</f>
        <v>0</v>
      </c>
    </row>
    <row r="14350" spans="3:4">
      <c r="C14350">
        <v>14349</v>
      </c>
      <c r="D14350">
        <f>IF('Dobór mocy zestawu'!$E$6&gt;=Arkusz2!C14350,"CPV 15",0)</f>
        <v>0</v>
      </c>
    </row>
    <row r="14351" spans="3:4">
      <c r="C14351">
        <v>14350</v>
      </c>
      <c r="D14351">
        <f>IF('Dobór mocy zestawu'!$E$6&gt;=Arkusz2!C14351,"CPV 15",0)</f>
        <v>0</v>
      </c>
    </row>
    <row r="14352" spans="3:4">
      <c r="C14352">
        <v>14351</v>
      </c>
      <c r="D14352">
        <f>IF('Dobór mocy zestawu'!$E$6&gt;=Arkusz2!C14352,"CPV 15",0)</f>
        <v>0</v>
      </c>
    </row>
    <row r="14353" spans="3:4">
      <c r="C14353">
        <v>14352</v>
      </c>
      <c r="D14353">
        <f>IF('Dobór mocy zestawu'!$E$6&gt;=Arkusz2!C14353,"CPV 15",0)</f>
        <v>0</v>
      </c>
    </row>
    <row r="14354" spans="3:4">
      <c r="C14354">
        <v>14353</v>
      </c>
      <c r="D14354">
        <f>IF('Dobór mocy zestawu'!$E$6&gt;=Arkusz2!C14354,"CPV 15",0)</f>
        <v>0</v>
      </c>
    </row>
    <row r="14355" spans="3:4">
      <c r="C14355">
        <v>14354</v>
      </c>
      <c r="D14355">
        <f>IF('Dobór mocy zestawu'!$E$6&gt;=Arkusz2!C14355,"CPV 15",0)</f>
        <v>0</v>
      </c>
    </row>
    <row r="14356" spans="3:4">
      <c r="C14356">
        <v>14355</v>
      </c>
      <c r="D14356">
        <f>IF('Dobór mocy zestawu'!$E$6&gt;=Arkusz2!C14356,"CPV 15",0)</f>
        <v>0</v>
      </c>
    </row>
    <row r="14357" spans="3:4">
      <c r="C14357">
        <v>14356</v>
      </c>
      <c r="D14357">
        <f>IF('Dobór mocy zestawu'!$E$6&gt;=Arkusz2!C14357,"CPV 15",0)</f>
        <v>0</v>
      </c>
    </row>
    <row r="14358" spans="3:4">
      <c r="C14358">
        <v>14357</v>
      </c>
      <c r="D14358">
        <f>IF('Dobór mocy zestawu'!$E$6&gt;=Arkusz2!C14358,"CPV 15",0)</f>
        <v>0</v>
      </c>
    </row>
    <row r="14359" spans="3:4">
      <c r="C14359">
        <v>14358</v>
      </c>
      <c r="D14359">
        <f>IF('Dobór mocy zestawu'!$E$6&gt;=Arkusz2!C14359,"CPV 15",0)</f>
        <v>0</v>
      </c>
    </row>
    <row r="14360" spans="3:4">
      <c r="C14360">
        <v>14359</v>
      </c>
      <c r="D14360">
        <f>IF('Dobór mocy zestawu'!$E$6&gt;=Arkusz2!C14360,"CPV 15",0)</f>
        <v>0</v>
      </c>
    </row>
    <row r="14361" spans="3:4">
      <c r="C14361">
        <v>14360</v>
      </c>
      <c r="D14361">
        <f>IF('Dobór mocy zestawu'!$E$6&gt;=Arkusz2!C14361,"CPV 15",0)</f>
        <v>0</v>
      </c>
    </row>
    <row r="14362" spans="3:4">
      <c r="C14362">
        <v>14361</v>
      </c>
      <c r="D14362">
        <f>IF('Dobór mocy zestawu'!$E$6&gt;=Arkusz2!C14362,"CPV 15",0)</f>
        <v>0</v>
      </c>
    </row>
    <row r="14363" spans="3:4">
      <c r="C14363">
        <v>14362</v>
      </c>
      <c r="D14363">
        <f>IF('Dobór mocy zestawu'!$E$6&gt;=Arkusz2!C14363,"CPV 15",0)</f>
        <v>0</v>
      </c>
    </row>
    <row r="14364" spans="3:4">
      <c r="C14364">
        <v>14363</v>
      </c>
      <c r="D14364">
        <f>IF('Dobór mocy zestawu'!$E$6&gt;=Arkusz2!C14364,"CPV 15",0)</f>
        <v>0</v>
      </c>
    </row>
    <row r="14365" spans="3:4">
      <c r="C14365">
        <v>14364</v>
      </c>
      <c r="D14365">
        <f>IF('Dobór mocy zestawu'!$E$6&gt;=Arkusz2!C14365,"CPV 15",0)</f>
        <v>0</v>
      </c>
    </row>
    <row r="14366" spans="3:4">
      <c r="C14366">
        <v>14365</v>
      </c>
      <c r="D14366">
        <f>IF('Dobór mocy zestawu'!$E$6&gt;=Arkusz2!C14366,"CPV 15",0)</f>
        <v>0</v>
      </c>
    </row>
    <row r="14367" spans="3:4">
      <c r="C14367">
        <v>14366</v>
      </c>
      <c r="D14367">
        <f>IF('Dobór mocy zestawu'!$E$6&gt;=Arkusz2!C14367,"CPV 15",0)</f>
        <v>0</v>
      </c>
    </row>
    <row r="14368" spans="3:4">
      <c r="C14368">
        <v>14367</v>
      </c>
      <c r="D14368">
        <f>IF('Dobór mocy zestawu'!$E$6&gt;=Arkusz2!C14368,"CPV 15",0)</f>
        <v>0</v>
      </c>
    </row>
    <row r="14369" spans="3:4">
      <c r="C14369">
        <v>14368</v>
      </c>
      <c r="D14369">
        <f>IF('Dobór mocy zestawu'!$E$6&gt;=Arkusz2!C14369,"CPV 15",0)</f>
        <v>0</v>
      </c>
    </row>
    <row r="14370" spans="3:4">
      <c r="C14370">
        <v>14369</v>
      </c>
      <c r="D14370">
        <f>IF('Dobór mocy zestawu'!$E$6&gt;=Arkusz2!C14370,"CPV 15",0)</f>
        <v>0</v>
      </c>
    </row>
    <row r="14371" spans="3:4">
      <c r="C14371">
        <v>14370</v>
      </c>
      <c r="D14371">
        <f>IF('Dobór mocy zestawu'!$E$6&gt;=Arkusz2!C14371,"CPV 15",0)</f>
        <v>0</v>
      </c>
    </row>
    <row r="14372" spans="3:4">
      <c r="C14372">
        <v>14371</v>
      </c>
      <c r="D14372">
        <f>IF('Dobór mocy zestawu'!$E$6&gt;=Arkusz2!C14372,"CPV 15",0)</f>
        <v>0</v>
      </c>
    </row>
    <row r="14373" spans="3:4">
      <c r="C14373">
        <v>14372</v>
      </c>
      <c r="D14373">
        <f>IF('Dobór mocy zestawu'!$E$6&gt;=Arkusz2!C14373,"CPV 15",0)</f>
        <v>0</v>
      </c>
    </row>
    <row r="14374" spans="3:4">
      <c r="C14374">
        <v>14373</v>
      </c>
      <c r="D14374">
        <f>IF('Dobór mocy zestawu'!$E$6&gt;=Arkusz2!C14374,"CPV 15",0)</f>
        <v>0</v>
      </c>
    </row>
    <row r="14375" spans="3:4">
      <c r="C14375">
        <v>14374</v>
      </c>
      <c r="D14375">
        <f>IF('Dobór mocy zestawu'!$E$6&gt;=Arkusz2!C14375,"CPV 15",0)</f>
        <v>0</v>
      </c>
    </row>
    <row r="14376" spans="3:4">
      <c r="C14376">
        <v>14375</v>
      </c>
      <c r="D14376">
        <f>IF('Dobór mocy zestawu'!$E$6&gt;=Arkusz2!C14376,"CPV 15",0)</f>
        <v>0</v>
      </c>
    </row>
    <row r="14377" spans="3:4">
      <c r="C14377">
        <v>14376</v>
      </c>
      <c r="D14377">
        <f>IF('Dobór mocy zestawu'!$E$6&gt;=Arkusz2!C14377,"CPV 15",0)</f>
        <v>0</v>
      </c>
    </row>
    <row r="14378" spans="3:4">
      <c r="C14378">
        <v>14377</v>
      </c>
      <c r="D14378">
        <f>IF('Dobór mocy zestawu'!$E$6&gt;=Arkusz2!C14378,"CPV 15",0)</f>
        <v>0</v>
      </c>
    </row>
    <row r="14379" spans="3:4">
      <c r="C14379">
        <v>14378</v>
      </c>
      <c r="D14379">
        <f>IF('Dobór mocy zestawu'!$E$6&gt;=Arkusz2!C14379,"CPV 15",0)</f>
        <v>0</v>
      </c>
    </row>
    <row r="14380" spans="3:4">
      <c r="C14380">
        <v>14379</v>
      </c>
      <c r="D14380">
        <f>IF('Dobór mocy zestawu'!$E$6&gt;=Arkusz2!C14380,"CPV 15",0)</f>
        <v>0</v>
      </c>
    </row>
    <row r="14381" spans="3:4">
      <c r="C14381">
        <v>14380</v>
      </c>
      <c r="D14381">
        <f>IF('Dobór mocy zestawu'!$E$6&gt;=Arkusz2!C14381,"CPV 15",0)</f>
        <v>0</v>
      </c>
    </row>
    <row r="14382" spans="3:4">
      <c r="C14382">
        <v>14381</v>
      </c>
      <c r="D14382">
        <f>IF('Dobór mocy zestawu'!$E$6&gt;=Arkusz2!C14382,"CPV 15",0)</f>
        <v>0</v>
      </c>
    </row>
    <row r="14383" spans="3:4">
      <c r="C14383">
        <v>14382</v>
      </c>
      <c r="D14383">
        <f>IF('Dobór mocy zestawu'!$E$6&gt;=Arkusz2!C14383,"CPV 15",0)</f>
        <v>0</v>
      </c>
    </row>
    <row r="14384" spans="3:4">
      <c r="C14384">
        <v>14383</v>
      </c>
      <c r="D14384">
        <f>IF('Dobór mocy zestawu'!$E$6&gt;=Arkusz2!C14384,"CPV 15",0)</f>
        <v>0</v>
      </c>
    </row>
    <row r="14385" spans="3:4">
      <c r="C14385">
        <v>14384</v>
      </c>
      <c r="D14385">
        <f>IF('Dobór mocy zestawu'!$E$6&gt;=Arkusz2!C14385,"CPV 15",0)</f>
        <v>0</v>
      </c>
    </row>
    <row r="14386" spans="3:4">
      <c r="C14386">
        <v>14385</v>
      </c>
      <c r="D14386">
        <f>IF('Dobór mocy zestawu'!$E$6&gt;=Arkusz2!C14386,"CPV 15",0)</f>
        <v>0</v>
      </c>
    </row>
    <row r="14387" spans="3:4">
      <c r="C14387">
        <v>14386</v>
      </c>
      <c r="D14387">
        <f>IF('Dobór mocy zestawu'!$E$6&gt;=Arkusz2!C14387,"CPV 15",0)</f>
        <v>0</v>
      </c>
    </row>
    <row r="14388" spans="3:4">
      <c r="C14388">
        <v>14387</v>
      </c>
      <c r="D14388">
        <f>IF('Dobór mocy zestawu'!$E$6&gt;=Arkusz2!C14388,"CPV 15",0)</f>
        <v>0</v>
      </c>
    </row>
    <row r="14389" spans="3:4">
      <c r="C14389">
        <v>14388</v>
      </c>
      <c r="D14389">
        <f>IF('Dobór mocy zestawu'!$E$6&gt;=Arkusz2!C14389,"CPV 15",0)</f>
        <v>0</v>
      </c>
    </row>
    <row r="14390" spans="3:4">
      <c r="C14390">
        <v>14389</v>
      </c>
      <c r="D14390">
        <f>IF('Dobór mocy zestawu'!$E$6&gt;=Arkusz2!C14390,"CPV 15",0)</f>
        <v>0</v>
      </c>
    </row>
    <row r="14391" spans="3:4">
      <c r="C14391">
        <v>14390</v>
      </c>
      <c r="D14391">
        <f>IF('Dobór mocy zestawu'!$E$6&gt;=Arkusz2!C14391,"CPV 15",0)</f>
        <v>0</v>
      </c>
    </row>
    <row r="14392" spans="3:4">
      <c r="C14392">
        <v>14391</v>
      </c>
      <c r="D14392">
        <f>IF('Dobór mocy zestawu'!$E$6&gt;=Arkusz2!C14392,"CPV 15",0)</f>
        <v>0</v>
      </c>
    </row>
    <row r="14393" spans="3:4">
      <c r="C14393">
        <v>14392</v>
      </c>
      <c r="D14393">
        <f>IF('Dobór mocy zestawu'!$E$6&gt;=Arkusz2!C14393,"CPV 15",0)</f>
        <v>0</v>
      </c>
    </row>
    <row r="14394" spans="3:4">
      <c r="C14394">
        <v>14393</v>
      </c>
      <c r="D14394">
        <f>IF('Dobór mocy zestawu'!$E$6&gt;=Arkusz2!C14394,"CPV 15",0)</f>
        <v>0</v>
      </c>
    </row>
    <row r="14395" spans="3:4">
      <c r="C14395">
        <v>14394</v>
      </c>
      <c r="D14395">
        <f>IF('Dobór mocy zestawu'!$E$6&gt;=Arkusz2!C14395,"CPV 15",0)</f>
        <v>0</v>
      </c>
    </row>
    <row r="14396" spans="3:4">
      <c r="C14396">
        <v>14395</v>
      </c>
      <c r="D14396">
        <f>IF('Dobór mocy zestawu'!$E$6&gt;=Arkusz2!C14396,"CPV 15",0)</f>
        <v>0</v>
      </c>
    </row>
    <row r="14397" spans="3:4">
      <c r="C14397">
        <v>14396</v>
      </c>
      <c r="D14397">
        <f>IF('Dobór mocy zestawu'!$E$6&gt;=Arkusz2!C14397,"CPV 15",0)</f>
        <v>0</v>
      </c>
    </row>
    <row r="14398" spans="3:4">
      <c r="C14398">
        <v>14397</v>
      </c>
      <c r="D14398">
        <f>IF('Dobór mocy zestawu'!$E$6&gt;=Arkusz2!C14398,"CPV 15",0)</f>
        <v>0</v>
      </c>
    </row>
    <row r="14399" spans="3:4">
      <c r="C14399">
        <v>14398</v>
      </c>
      <c r="D14399">
        <f>IF('Dobór mocy zestawu'!$E$6&gt;=Arkusz2!C14399,"CPV 15",0)</f>
        <v>0</v>
      </c>
    </row>
    <row r="14400" spans="3:4">
      <c r="C14400">
        <v>14399</v>
      </c>
      <c r="D14400">
        <f>IF('Dobór mocy zestawu'!$E$6&gt;=Arkusz2!C14400,"CPV 15",0)</f>
        <v>0</v>
      </c>
    </row>
    <row r="14401" spans="3:4">
      <c r="C14401">
        <v>14400</v>
      </c>
      <c r="D14401">
        <f>IF('Dobór mocy zestawu'!$E$6&gt;=Arkusz2!C14401,"CPV 15",0)</f>
        <v>0</v>
      </c>
    </row>
    <row r="14402" spans="3:4">
      <c r="C14402">
        <v>14401</v>
      </c>
      <c r="D14402">
        <f>IF('Dobór mocy zestawu'!$E$6&gt;=Arkusz2!C14402,"CPV 15",0)</f>
        <v>0</v>
      </c>
    </row>
    <row r="14403" spans="3:4">
      <c r="C14403">
        <v>14402</v>
      </c>
      <c r="D14403">
        <f>IF('Dobór mocy zestawu'!$E$6&gt;=Arkusz2!C14403,"CPV 15",0)</f>
        <v>0</v>
      </c>
    </row>
    <row r="14404" spans="3:4">
      <c r="C14404">
        <v>14403</v>
      </c>
      <c r="D14404">
        <f>IF('Dobór mocy zestawu'!$E$6&gt;=Arkusz2!C14404,"CPV 15",0)</f>
        <v>0</v>
      </c>
    </row>
    <row r="14405" spans="3:4">
      <c r="C14405">
        <v>14404</v>
      </c>
      <c r="D14405">
        <f>IF('Dobór mocy zestawu'!$E$6&gt;=Arkusz2!C14405,"CPV 15",0)</f>
        <v>0</v>
      </c>
    </row>
    <row r="14406" spans="3:4">
      <c r="C14406">
        <v>14405</v>
      </c>
      <c r="D14406">
        <f>IF('Dobór mocy zestawu'!$E$6&gt;=Arkusz2!C14406,"CPV 15",0)</f>
        <v>0</v>
      </c>
    </row>
    <row r="14407" spans="3:4">
      <c r="C14407">
        <v>14406</v>
      </c>
      <c r="D14407">
        <f>IF('Dobór mocy zestawu'!$E$6&gt;=Arkusz2!C14407,"CPV 15",0)</f>
        <v>0</v>
      </c>
    </row>
    <row r="14408" spans="3:4">
      <c r="C14408">
        <v>14407</v>
      </c>
      <c r="D14408">
        <f>IF('Dobór mocy zestawu'!$E$6&gt;=Arkusz2!C14408,"CPV 15",0)</f>
        <v>0</v>
      </c>
    </row>
    <row r="14409" spans="3:4">
      <c r="C14409">
        <v>14408</v>
      </c>
      <c r="D14409">
        <f>IF('Dobór mocy zestawu'!$E$6&gt;=Arkusz2!C14409,"CPV 15",0)</f>
        <v>0</v>
      </c>
    </row>
    <row r="14410" spans="3:4">
      <c r="C14410">
        <v>14409</v>
      </c>
      <c r="D14410">
        <f>IF('Dobór mocy zestawu'!$E$6&gt;=Arkusz2!C14410,"CPV 15",0)</f>
        <v>0</v>
      </c>
    </row>
    <row r="14411" spans="3:4">
      <c r="C14411">
        <v>14410</v>
      </c>
      <c r="D14411">
        <f>IF('Dobór mocy zestawu'!$E$6&gt;=Arkusz2!C14411,"CPV 15",0)</f>
        <v>0</v>
      </c>
    </row>
    <row r="14412" spans="3:4">
      <c r="C14412">
        <v>14411</v>
      </c>
      <c r="D14412">
        <f>IF('Dobór mocy zestawu'!$E$6&gt;=Arkusz2!C14412,"CPV 15",0)</f>
        <v>0</v>
      </c>
    </row>
    <row r="14413" spans="3:4">
      <c r="C14413">
        <v>14412</v>
      </c>
      <c r="D14413">
        <f>IF('Dobór mocy zestawu'!$E$6&gt;=Arkusz2!C14413,"CPV 15",0)</f>
        <v>0</v>
      </c>
    </row>
    <row r="14414" spans="3:4">
      <c r="C14414">
        <v>14413</v>
      </c>
      <c r="D14414">
        <f>IF('Dobór mocy zestawu'!$E$6&gt;=Arkusz2!C14414,"CPV 15",0)</f>
        <v>0</v>
      </c>
    </row>
    <row r="14415" spans="3:4">
      <c r="C14415">
        <v>14414</v>
      </c>
      <c r="D14415">
        <f>IF('Dobór mocy zestawu'!$E$6&gt;=Arkusz2!C14415,"CPV 15",0)</f>
        <v>0</v>
      </c>
    </row>
    <row r="14416" spans="3:4">
      <c r="C14416">
        <v>14415</v>
      </c>
      <c r="D14416">
        <f>IF('Dobór mocy zestawu'!$E$6&gt;=Arkusz2!C14416,"CPV 15",0)</f>
        <v>0</v>
      </c>
    </row>
    <row r="14417" spans="3:4">
      <c r="C14417">
        <v>14416</v>
      </c>
      <c r="D14417">
        <f>IF('Dobór mocy zestawu'!$E$6&gt;=Arkusz2!C14417,"CPV 15",0)</f>
        <v>0</v>
      </c>
    </row>
    <row r="14418" spans="3:4">
      <c r="C14418">
        <v>14417</v>
      </c>
      <c r="D14418">
        <f>IF('Dobór mocy zestawu'!$E$6&gt;=Arkusz2!C14418,"CPV 15",0)</f>
        <v>0</v>
      </c>
    </row>
    <row r="14419" spans="3:4">
      <c r="C14419">
        <v>14418</v>
      </c>
      <c r="D14419">
        <f>IF('Dobór mocy zestawu'!$E$6&gt;=Arkusz2!C14419,"CPV 15",0)</f>
        <v>0</v>
      </c>
    </row>
    <row r="14420" spans="3:4">
      <c r="C14420">
        <v>14419</v>
      </c>
      <c r="D14420">
        <f>IF('Dobór mocy zestawu'!$E$6&gt;=Arkusz2!C14420,"CPV 15",0)</f>
        <v>0</v>
      </c>
    </row>
    <row r="14421" spans="3:4">
      <c r="C14421">
        <v>14420</v>
      </c>
      <c r="D14421">
        <f>IF('Dobór mocy zestawu'!$E$6&gt;=Arkusz2!C14421,"CPV 15",0)</f>
        <v>0</v>
      </c>
    </row>
    <row r="14422" spans="3:4">
      <c r="C14422">
        <v>14421</v>
      </c>
      <c r="D14422">
        <f>IF('Dobór mocy zestawu'!$E$6&gt;=Arkusz2!C14422,"CPV 15",0)</f>
        <v>0</v>
      </c>
    </row>
    <row r="14423" spans="3:4">
      <c r="C14423">
        <v>14422</v>
      </c>
      <c r="D14423">
        <f>IF('Dobór mocy zestawu'!$E$6&gt;=Arkusz2!C14423,"CPV 15",0)</f>
        <v>0</v>
      </c>
    </row>
    <row r="14424" spans="3:4">
      <c r="C14424">
        <v>14423</v>
      </c>
      <c r="D14424">
        <f>IF('Dobór mocy zestawu'!$E$6&gt;=Arkusz2!C14424,"CPV 15",0)</f>
        <v>0</v>
      </c>
    </row>
    <row r="14425" spans="3:4">
      <c r="C14425">
        <v>14424</v>
      </c>
      <c r="D14425">
        <f>IF('Dobór mocy zestawu'!$E$6&gt;=Arkusz2!C14425,"CPV 15",0)</f>
        <v>0</v>
      </c>
    </row>
    <row r="14426" spans="3:4">
      <c r="C14426">
        <v>14425</v>
      </c>
      <c r="D14426">
        <f>IF('Dobór mocy zestawu'!$E$6&gt;=Arkusz2!C14426,"CPV 15",0)</f>
        <v>0</v>
      </c>
    </row>
    <row r="14427" spans="3:4">
      <c r="C14427">
        <v>14426</v>
      </c>
      <c r="D14427">
        <f>IF('Dobór mocy zestawu'!$E$6&gt;=Arkusz2!C14427,"CPV 15",0)</f>
        <v>0</v>
      </c>
    </row>
    <row r="14428" spans="3:4">
      <c r="C14428">
        <v>14427</v>
      </c>
      <c r="D14428">
        <f>IF('Dobór mocy zestawu'!$E$6&gt;=Arkusz2!C14428,"CPV 15",0)</f>
        <v>0</v>
      </c>
    </row>
    <row r="14429" spans="3:4">
      <c r="C14429">
        <v>14428</v>
      </c>
      <c r="D14429">
        <f>IF('Dobór mocy zestawu'!$E$6&gt;=Arkusz2!C14429,"CPV 15",0)</f>
        <v>0</v>
      </c>
    </row>
    <row r="14430" spans="3:4">
      <c r="C14430">
        <v>14429</v>
      </c>
      <c r="D14430">
        <f>IF('Dobór mocy zestawu'!$E$6&gt;=Arkusz2!C14430,"CPV 15",0)</f>
        <v>0</v>
      </c>
    </row>
    <row r="14431" spans="3:4">
      <c r="C14431">
        <v>14430</v>
      </c>
      <c r="D14431">
        <f>IF('Dobór mocy zestawu'!$E$6&gt;=Arkusz2!C14431,"CPV 15",0)</f>
        <v>0</v>
      </c>
    </row>
    <row r="14432" spans="3:4">
      <c r="C14432">
        <v>14431</v>
      </c>
      <c r="D14432">
        <f>IF('Dobór mocy zestawu'!$E$6&gt;=Arkusz2!C14432,"CPV 15",0)</f>
        <v>0</v>
      </c>
    </row>
    <row r="14433" spans="3:4">
      <c r="C14433">
        <v>14432</v>
      </c>
      <c r="D14433">
        <f>IF('Dobór mocy zestawu'!$E$6&gt;=Arkusz2!C14433,"CPV 15",0)</f>
        <v>0</v>
      </c>
    </row>
    <row r="14434" spans="3:4">
      <c r="C14434">
        <v>14433</v>
      </c>
      <c r="D14434">
        <f>IF('Dobór mocy zestawu'!$E$6&gt;=Arkusz2!C14434,"CPV 15",0)</f>
        <v>0</v>
      </c>
    </row>
    <row r="14435" spans="3:4">
      <c r="C14435">
        <v>14434</v>
      </c>
      <c r="D14435">
        <f>IF('Dobór mocy zestawu'!$E$6&gt;=Arkusz2!C14435,"CPV 15",0)</f>
        <v>0</v>
      </c>
    </row>
    <row r="14436" spans="3:4">
      <c r="C14436">
        <v>14435</v>
      </c>
      <c r="D14436">
        <f>IF('Dobór mocy zestawu'!$E$6&gt;=Arkusz2!C14436,"CPV 15",0)</f>
        <v>0</v>
      </c>
    </row>
    <row r="14437" spans="3:4">
      <c r="C14437">
        <v>14436</v>
      </c>
      <c r="D14437">
        <f>IF('Dobór mocy zestawu'!$E$6&gt;=Arkusz2!C14437,"CPV 15",0)</f>
        <v>0</v>
      </c>
    </row>
    <row r="14438" spans="3:4">
      <c r="C14438">
        <v>14437</v>
      </c>
      <c r="D14438">
        <f>IF('Dobór mocy zestawu'!$E$6&gt;=Arkusz2!C14438,"CPV 15",0)</f>
        <v>0</v>
      </c>
    </row>
    <row r="14439" spans="3:4">
      <c r="C14439">
        <v>14438</v>
      </c>
      <c r="D14439">
        <f>IF('Dobór mocy zestawu'!$E$6&gt;=Arkusz2!C14439,"CPV 15",0)</f>
        <v>0</v>
      </c>
    </row>
    <row r="14440" spans="3:4">
      <c r="C14440">
        <v>14439</v>
      </c>
      <c r="D14440">
        <f>IF('Dobór mocy zestawu'!$E$6&gt;=Arkusz2!C14440,"CPV 15",0)</f>
        <v>0</v>
      </c>
    </row>
    <row r="14441" spans="3:4">
      <c r="C14441">
        <v>14440</v>
      </c>
      <c r="D14441">
        <f>IF('Dobór mocy zestawu'!$E$6&gt;=Arkusz2!C14441,"CPV 15",0)</f>
        <v>0</v>
      </c>
    </row>
    <row r="14442" spans="3:4">
      <c r="C14442">
        <v>14441</v>
      </c>
      <c r="D14442">
        <f>IF('Dobór mocy zestawu'!$E$6&gt;=Arkusz2!C14442,"CPV 15",0)</f>
        <v>0</v>
      </c>
    </row>
    <row r="14443" spans="3:4">
      <c r="C14443">
        <v>14442</v>
      </c>
      <c r="D14443">
        <f>IF('Dobór mocy zestawu'!$E$6&gt;=Arkusz2!C14443,"CPV 15",0)</f>
        <v>0</v>
      </c>
    </row>
    <row r="14444" spans="3:4">
      <c r="C14444">
        <v>14443</v>
      </c>
      <c r="D14444">
        <f>IF('Dobór mocy zestawu'!$E$6&gt;=Arkusz2!C14444,"CPV 15",0)</f>
        <v>0</v>
      </c>
    </row>
    <row r="14445" spans="3:4">
      <c r="C14445">
        <v>14444</v>
      </c>
      <c r="D14445">
        <f>IF('Dobór mocy zestawu'!$E$6&gt;=Arkusz2!C14445,"CPV 15",0)</f>
        <v>0</v>
      </c>
    </row>
    <row r="14446" spans="3:4">
      <c r="C14446">
        <v>14445</v>
      </c>
      <c r="D14446">
        <f>IF('Dobór mocy zestawu'!$E$6&gt;=Arkusz2!C14446,"CPV 15",0)</f>
        <v>0</v>
      </c>
    </row>
    <row r="14447" spans="3:4">
      <c r="C14447">
        <v>14446</v>
      </c>
      <c r="D14447">
        <f>IF('Dobór mocy zestawu'!$E$6&gt;=Arkusz2!C14447,"CPV 15",0)</f>
        <v>0</v>
      </c>
    </row>
    <row r="14448" spans="3:4">
      <c r="C14448">
        <v>14447</v>
      </c>
      <c r="D14448">
        <f>IF('Dobór mocy zestawu'!$E$6&gt;=Arkusz2!C14448,"CPV 15",0)</f>
        <v>0</v>
      </c>
    </row>
    <row r="14449" spans="3:4">
      <c r="C14449">
        <v>14448</v>
      </c>
      <c r="D14449">
        <f>IF('Dobór mocy zestawu'!$E$6&gt;=Arkusz2!C14449,"CPV 15",0)</f>
        <v>0</v>
      </c>
    </row>
    <row r="14450" spans="3:4">
      <c r="C14450">
        <v>14449</v>
      </c>
      <c r="D14450">
        <f>IF('Dobór mocy zestawu'!$E$6&gt;=Arkusz2!C14450,"CPV 15",0)</f>
        <v>0</v>
      </c>
    </row>
    <row r="14451" spans="3:4">
      <c r="C14451">
        <v>14450</v>
      </c>
      <c r="D14451">
        <f>IF('Dobór mocy zestawu'!$E$6&gt;=Arkusz2!C14451,"CPV 15",0)</f>
        <v>0</v>
      </c>
    </row>
    <row r="14452" spans="3:4">
      <c r="C14452">
        <v>14451</v>
      </c>
      <c r="D14452">
        <f>IF('Dobór mocy zestawu'!$E$6&gt;=Arkusz2!C14452,"CPV 15",0)</f>
        <v>0</v>
      </c>
    </row>
    <row r="14453" spans="3:4">
      <c r="C14453">
        <v>14452</v>
      </c>
      <c r="D14453">
        <f>IF('Dobór mocy zestawu'!$E$6&gt;=Arkusz2!C14453,"CPV 15",0)</f>
        <v>0</v>
      </c>
    </row>
    <row r="14454" spans="3:4">
      <c r="C14454">
        <v>14453</v>
      </c>
      <c r="D14454">
        <f>IF('Dobór mocy zestawu'!$E$6&gt;=Arkusz2!C14454,"CPV 15",0)</f>
        <v>0</v>
      </c>
    </row>
    <row r="14455" spans="3:4">
      <c r="C14455">
        <v>14454</v>
      </c>
      <c r="D14455">
        <f>IF('Dobór mocy zestawu'!$E$6&gt;=Arkusz2!C14455,"CPV 15",0)</f>
        <v>0</v>
      </c>
    </row>
    <row r="14456" spans="3:4">
      <c r="C14456">
        <v>14455</v>
      </c>
      <c r="D14456">
        <f>IF('Dobór mocy zestawu'!$E$6&gt;=Arkusz2!C14456,"CPV 15",0)</f>
        <v>0</v>
      </c>
    </row>
    <row r="14457" spans="3:4">
      <c r="C14457">
        <v>14456</v>
      </c>
      <c r="D14457">
        <f>IF('Dobór mocy zestawu'!$E$6&gt;=Arkusz2!C14457,"CPV 15",0)</f>
        <v>0</v>
      </c>
    </row>
    <row r="14458" spans="3:4">
      <c r="C14458">
        <v>14457</v>
      </c>
      <c r="D14458">
        <f>IF('Dobór mocy zestawu'!$E$6&gt;=Arkusz2!C14458,"CPV 15",0)</f>
        <v>0</v>
      </c>
    </row>
    <row r="14459" spans="3:4">
      <c r="C14459">
        <v>14458</v>
      </c>
      <c r="D14459">
        <f>IF('Dobór mocy zestawu'!$E$6&gt;=Arkusz2!C14459,"CPV 15",0)</f>
        <v>0</v>
      </c>
    </row>
    <row r="14460" spans="3:4">
      <c r="C14460">
        <v>14459</v>
      </c>
      <c r="D14460">
        <f>IF('Dobór mocy zestawu'!$E$6&gt;=Arkusz2!C14460,"CPV 15",0)</f>
        <v>0</v>
      </c>
    </row>
    <row r="14461" spans="3:4">
      <c r="C14461">
        <v>14460</v>
      </c>
      <c r="D14461">
        <f>IF('Dobór mocy zestawu'!$E$6&gt;=Arkusz2!C14461,"CPV 15",0)</f>
        <v>0</v>
      </c>
    </row>
    <row r="14462" spans="3:4">
      <c r="C14462">
        <v>14461</v>
      </c>
      <c r="D14462">
        <f>IF('Dobór mocy zestawu'!$E$6&gt;=Arkusz2!C14462,"CPV 15",0)</f>
        <v>0</v>
      </c>
    </row>
    <row r="14463" spans="3:4">
      <c r="C14463">
        <v>14462</v>
      </c>
      <c r="D14463">
        <f>IF('Dobór mocy zestawu'!$E$6&gt;=Arkusz2!C14463,"CPV 15",0)</f>
        <v>0</v>
      </c>
    </row>
    <row r="14464" spans="3:4">
      <c r="C14464">
        <v>14463</v>
      </c>
      <c r="D14464">
        <f>IF('Dobór mocy zestawu'!$E$6&gt;=Arkusz2!C14464,"CPV 15",0)</f>
        <v>0</v>
      </c>
    </row>
    <row r="14465" spans="3:4">
      <c r="C14465">
        <v>14464</v>
      </c>
      <c r="D14465">
        <f>IF('Dobór mocy zestawu'!$E$6&gt;=Arkusz2!C14465,"CPV 15",0)</f>
        <v>0</v>
      </c>
    </row>
    <row r="14466" spans="3:4">
      <c r="C14466">
        <v>14465</v>
      </c>
      <c r="D14466">
        <f>IF('Dobór mocy zestawu'!$E$6&gt;=Arkusz2!C14466,"CPV 15",0)</f>
        <v>0</v>
      </c>
    </row>
    <row r="14467" spans="3:4">
      <c r="C14467">
        <v>14466</v>
      </c>
      <c r="D14467">
        <f>IF('Dobór mocy zestawu'!$E$6&gt;=Arkusz2!C14467,"CPV 15",0)</f>
        <v>0</v>
      </c>
    </row>
    <row r="14468" spans="3:4">
      <c r="C14468">
        <v>14467</v>
      </c>
      <c r="D14468">
        <f>IF('Dobór mocy zestawu'!$E$6&gt;=Arkusz2!C14468,"CPV 15",0)</f>
        <v>0</v>
      </c>
    </row>
    <row r="14469" spans="3:4">
      <c r="C14469">
        <v>14468</v>
      </c>
      <c r="D14469">
        <f>IF('Dobór mocy zestawu'!$E$6&gt;=Arkusz2!C14469,"CPV 15",0)</f>
        <v>0</v>
      </c>
    </row>
    <row r="14470" spans="3:4">
      <c r="C14470">
        <v>14469</v>
      </c>
      <c r="D14470">
        <f>IF('Dobór mocy zestawu'!$E$6&gt;=Arkusz2!C14470,"CPV 15",0)</f>
        <v>0</v>
      </c>
    </row>
    <row r="14471" spans="3:4">
      <c r="C14471">
        <v>14470</v>
      </c>
      <c r="D14471">
        <f>IF('Dobór mocy zestawu'!$E$6&gt;=Arkusz2!C14471,"CPV 15",0)</f>
        <v>0</v>
      </c>
    </row>
    <row r="14472" spans="3:4">
      <c r="C14472">
        <v>14471</v>
      </c>
      <c r="D14472">
        <f>IF('Dobór mocy zestawu'!$E$6&gt;=Arkusz2!C14472,"CPV 15",0)</f>
        <v>0</v>
      </c>
    </row>
    <row r="14473" spans="3:4">
      <c r="C14473">
        <v>14472</v>
      </c>
      <c r="D14473">
        <f>IF('Dobór mocy zestawu'!$E$6&gt;=Arkusz2!C14473,"CPV 15",0)</f>
        <v>0</v>
      </c>
    </row>
    <row r="14474" spans="3:4">
      <c r="C14474">
        <v>14473</v>
      </c>
      <c r="D14474">
        <f>IF('Dobór mocy zestawu'!$E$6&gt;=Arkusz2!C14474,"CPV 15",0)</f>
        <v>0</v>
      </c>
    </row>
    <row r="14475" spans="3:4">
      <c r="C14475">
        <v>14474</v>
      </c>
      <c r="D14475">
        <f>IF('Dobór mocy zestawu'!$E$6&gt;=Arkusz2!C14475,"CPV 15",0)</f>
        <v>0</v>
      </c>
    </row>
    <row r="14476" spans="3:4">
      <c r="C14476">
        <v>14475</v>
      </c>
      <c r="D14476">
        <f>IF('Dobór mocy zestawu'!$E$6&gt;=Arkusz2!C14476,"CPV 15",0)</f>
        <v>0</v>
      </c>
    </row>
    <row r="14477" spans="3:4">
      <c r="C14477">
        <v>14476</v>
      </c>
      <c r="D14477">
        <f>IF('Dobór mocy zestawu'!$E$6&gt;=Arkusz2!C14477,"CPV 15",0)</f>
        <v>0</v>
      </c>
    </row>
    <row r="14478" spans="3:4">
      <c r="C14478">
        <v>14477</v>
      </c>
      <c r="D14478">
        <f>IF('Dobór mocy zestawu'!$E$6&gt;=Arkusz2!C14478,"CPV 15",0)</f>
        <v>0</v>
      </c>
    </row>
    <row r="14479" spans="3:4">
      <c r="C14479">
        <v>14478</v>
      </c>
      <c r="D14479">
        <f>IF('Dobór mocy zestawu'!$E$6&gt;=Arkusz2!C14479,"CPV 15",0)</f>
        <v>0</v>
      </c>
    </row>
    <row r="14480" spans="3:4">
      <c r="C14480">
        <v>14479</v>
      </c>
      <c r="D14480">
        <f>IF('Dobór mocy zestawu'!$E$6&gt;=Arkusz2!C14480,"CPV 15",0)</f>
        <v>0</v>
      </c>
    </row>
    <row r="14481" spans="3:4">
      <c r="C14481">
        <v>14480</v>
      </c>
      <c r="D14481">
        <f>IF('Dobór mocy zestawu'!$E$6&gt;=Arkusz2!C14481,"CPV 15",0)</f>
        <v>0</v>
      </c>
    </row>
    <row r="14482" spans="3:4">
      <c r="C14482">
        <v>14481</v>
      </c>
      <c r="D14482">
        <f>IF('Dobór mocy zestawu'!$E$6&gt;=Arkusz2!C14482,"CPV 15",0)</f>
        <v>0</v>
      </c>
    </row>
    <row r="14483" spans="3:4">
      <c r="C14483">
        <v>14482</v>
      </c>
      <c r="D14483">
        <f>IF('Dobór mocy zestawu'!$E$6&gt;=Arkusz2!C14483,"CPV 15",0)</f>
        <v>0</v>
      </c>
    </row>
    <row r="14484" spans="3:4">
      <c r="C14484">
        <v>14483</v>
      </c>
      <c r="D14484">
        <f>IF('Dobór mocy zestawu'!$E$6&gt;=Arkusz2!C14484,"CPV 15",0)</f>
        <v>0</v>
      </c>
    </row>
    <row r="14485" spans="3:4">
      <c r="C14485">
        <v>14484</v>
      </c>
      <c r="D14485">
        <f>IF('Dobór mocy zestawu'!$E$6&gt;=Arkusz2!C14485,"CPV 15",0)</f>
        <v>0</v>
      </c>
    </row>
    <row r="14486" spans="3:4">
      <c r="C14486">
        <v>14485</v>
      </c>
      <c r="D14486">
        <f>IF('Dobór mocy zestawu'!$E$6&gt;=Arkusz2!C14486,"CPV 15",0)</f>
        <v>0</v>
      </c>
    </row>
    <row r="14487" spans="3:4">
      <c r="C14487">
        <v>14486</v>
      </c>
      <c r="D14487">
        <f>IF('Dobór mocy zestawu'!$E$6&gt;=Arkusz2!C14487,"CPV 15",0)</f>
        <v>0</v>
      </c>
    </row>
    <row r="14488" spans="3:4">
      <c r="C14488">
        <v>14487</v>
      </c>
      <c r="D14488">
        <f>IF('Dobór mocy zestawu'!$E$6&gt;=Arkusz2!C14488,"CPV 15",0)</f>
        <v>0</v>
      </c>
    </row>
    <row r="14489" spans="3:4">
      <c r="C14489">
        <v>14488</v>
      </c>
      <c r="D14489">
        <f>IF('Dobór mocy zestawu'!$E$6&gt;=Arkusz2!C14489,"CPV 15",0)</f>
        <v>0</v>
      </c>
    </row>
    <row r="14490" spans="3:4">
      <c r="C14490">
        <v>14489</v>
      </c>
      <c r="D14490">
        <f>IF('Dobór mocy zestawu'!$E$6&gt;=Arkusz2!C14490,"CPV 15",0)</f>
        <v>0</v>
      </c>
    </row>
    <row r="14491" spans="3:4">
      <c r="C14491">
        <v>14490</v>
      </c>
      <c r="D14491">
        <f>IF('Dobór mocy zestawu'!$E$6&gt;=Arkusz2!C14491,"CPV 15",0)</f>
        <v>0</v>
      </c>
    </row>
    <row r="14492" spans="3:4">
      <c r="C14492">
        <v>14491</v>
      </c>
      <c r="D14492">
        <f>IF('Dobór mocy zestawu'!$E$6&gt;=Arkusz2!C14492,"CPV 15",0)</f>
        <v>0</v>
      </c>
    </row>
    <row r="14493" spans="3:4">
      <c r="C14493">
        <v>14492</v>
      </c>
      <c r="D14493">
        <f>IF('Dobór mocy zestawu'!$E$6&gt;=Arkusz2!C14493,"CPV 15",0)</f>
        <v>0</v>
      </c>
    </row>
    <row r="14494" spans="3:4">
      <c r="C14494">
        <v>14493</v>
      </c>
      <c r="D14494">
        <f>IF('Dobór mocy zestawu'!$E$6&gt;=Arkusz2!C14494,"CPV 15",0)</f>
        <v>0</v>
      </c>
    </row>
    <row r="14495" spans="3:4">
      <c r="C14495">
        <v>14494</v>
      </c>
      <c r="D14495">
        <f>IF('Dobór mocy zestawu'!$E$6&gt;=Arkusz2!C14495,"CPV 15",0)</f>
        <v>0</v>
      </c>
    </row>
    <row r="14496" spans="3:4">
      <c r="C14496">
        <v>14495</v>
      </c>
      <c r="D14496">
        <f>IF('Dobór mocy zestawu'!$E$6&gt;=Arkusz2!C14496,"CPV 15",0)</f>
        <v>0</v>
      </c>
    </row>
    <row r="14497" spans="3:4">
      <c r="C14497">
        <v>14496</v>
      </c>
      <c r="D14497">
        <f>IF('Dobór mocy zestawu'!$E$6&gt;=Arkusz2!C14497,"CPV 15",0)</f>
        <v>0</v>
      </c>
    </row>
    <row r="14498" spans="3:4">
      <c r="C14498">
        <v>14497</v>
      </c>
      <c r="D14498">
        <f>IF('Dobór mocy zestawu'!$E$6&gt;=Arkusz2!C14498,"CPV 15",0)</f>
        <v>0</v>
      </c>
    </row>
    <row r="14499" spans="3:4">
      <c r="C14499">
        <v>14498</v>
      </c>
      <c r="D14499">
        <f>IF('Dobór mocy zestawu'!$E$6&gt;=Arkusz2!C14499,"CPV 15",0)</f>
        <v>0</v>
      </c>
    </row>
    <row r="14500" spans="3:4">
      <c r="C14500">
        <v>14499</v>
      </c>
      <c r="D14500">
        <f>IF('Dobór mocy zestawu'!$E$6&gt;=Arkusz2!C14500,"CPV 15",0)</f>
        <v>0</v>
      </c>
    </row>
    <row r="14501" spans="3:4">
      <c r="C14501">
        <v>14500</v>
      </c>
      <c r="D14501">
        <f>IF('Dobór mocy zestawu'!$E$6&gt;=Arkusz2!C14501,"CPV 15",0)</f>
        <v>0</v>
      </c>
    </row>
    <row r="14502" spans="3:4">
      <c r="C14502">
        <v>14501</v>
      </c>
      <c r="D14502">
        <f>IF('Dobór mocy zestawu'!$E$6&gt;=Arkusz2!C14502,"CPV 15",0)</f>
        <v>0</v>
      </c>
    </row>
    <row r="14503" spans="3:4">
      <c r="C14503">
        <v>14502</v>
      </c>
      <c r="D14503">
        <f>IF('Dobór mocy zestawu'!$E$6&gt;=Arkusz2!C14503,"CPV 15",0)</f>
        <v>0</v>
      </c>
    </row>
    <row r="14504" spans="3:4">
      <c r="C14504">
        <v>14503</v>
      </c>
      <c r="D14504">
        <f>IF('Dobór mocy zestawu'!$E$6&gt;=Arkusz2!C14504,"CPV 15",0)</f>
        <v>0</v>
      </c>
    </row>
    <row r="14505" spans="3:4">
      <c r="C14505">
        <v>14504</v>
      </c>
      <c r="D14505">
        <f>IF('Dobór mocy zestawu'!$E$6&gt;=Arkusz2!C14505,"CPV 15",0)</f>
        <v>0</v>
      </c>
    </row>
    <row r="14506" spans="3:4">
      <c r="C14506">
        <v>14505</v>
      </c>
      <c r="D14506">
        <f>IF('Dobór mocy zestawu'!$E$6&gt;=Arkusz2!C14506,"CPV 15",0)</f>
        <v>0</v>
      </c>
    </row>
    <row r="14507" spans="3:4">
      <c r="C14507">
        <v>14506</v>
      </c>
      <c r="D14507">
        <f>IF('Dobór mocy zestawu'!$E$6&gt;=Arkusz2!C14507,"CPV 15",0)</f>
        <v>0</v>
      </c>
    </row>
    <row r="14508" spans="3:4">
      <c r="C14508">
        <v>14507</v>
      </c>
      <c r="D14508">
        <f>IF('Dobór mocy zestawu'!$E$6&gt;=Arkusz2!C14508,"CPV 15",0)</f>
        <v>0</v>
      </c>
    </row>
    <row r="14509" spans="3:4">
      <c r="C14509">
        <v>14508</v>
      </c>
      <c r="D14509">
        <f>IF('Dobór mocy zestawu'!$E$6&gt;=Arkusz2!C14509,"CPV 15",0)</f>
        <v>0</v>
      </c>
    </row>
    <row r="14510" spans="3:4">
      <c r="C14510">
        <v>14509</v>
      </c>
      <c r="D14510">
        <f>IF('Dobór mocy zestawu'!$E$6&gt;=Arkusz2!C14510,"CPV 15",0)</f>
        <v>0</v>
      </c>
    </row>
    <row r="14511" spans="3:4">
      <c r="C14511">
        <v>14510</v>
      </c>
      <c r="D14511">
        <f>IF('Dobór mocy zestawu'!$E$6&gt;=Arkusz2!C14511,"CPV 15",0)</f>
        <v>0</v>
      </c>
    </row>
    <row r="14512" spans="3:4">
      <c r="C14512">
        <v>14511</v>
      </c>
      <c r="D14512">
        <f>IF('Dobór mocy zestawu'!$E$6&gt;=Arkusz2!C14512,"CPV 15",0)</f>
        <v>0</v>
      </c>
    </row>
    <row r="14513" spans="3:4">
      <c r="C14513">
        <v>14512</v>
      </c>
      <c r="D14513">
        <f>IF('Dobór mocy zestawu'!$E$6&gt;=Arkusz2!C14513,"CPV 15",0)</f>
        <v>0</v>
      </c>
    </row>
    <row r="14514" spans="3:4">
      <c r="C14514">
        <v>14513</v>
      </c>
      <c r="D14514">
        <f>IF('Dobór mocy zestawu'!$E$6&gt;=Arkusz2!C14514,"CPV 15",0)</f>
        <v>0</v>
      </c>
    </row>
    <row r="14515" spans="3:4">
      <c r="C14515">
        <v>14514</v>
      </c>
      <c r="D14515">
        <f>IF('Dobór mocy zestawu'!$E$6&gt;=Arkusz2!C14515,"CPV 15",0)</f>
        <v>0</v>
      </c>
    </row>
    <row r="14516" spans="3:4">
      <c r="C14516">
        <v>14515</v>
      </c>
      <c r="D14516">
        <f>IF('Dobór mocy zestawu'!$E$6&gt;=Arkusz2!C14516,"CPV 15",0)</f>
        <v>0</v>
      </c>
    </row>
    <row r="14517" spans="3:4">
      <c r="C14517">
        <v>14516</v>
      </c>
      <c r="D14517">
        <f>IF('Dobór mocy zestawu'!$E$6&gt;=Arkusz2!C14517,"CPV 15",0)</f>
        <v>0</v>
      </c>
    </row>
    <row r="14518" spans="3:4">
      <c r="C14518">
        <v>14517</v>
      </c>
      <c r="D14518">
        <f>IF('Dobór mocy zestawu'!$E$6&gt;=Arkusz2!C14518,"CPV 15",0)</f>
        <v>0</v>
      </c>
    </row>
    <row r="14519" spans="3:4">
      <c r="C14519">
        <v>14518</v>
      </c>
      <c r="D14519">
        <f>IF('Dobór mocy zestawu'!$E$6&gt;=Arkusz2!C14519,"CPV 15",0)</f>
        <v>0</v>
      </c>
    </row>
    <row r="14520" spans="3:4">
      <c r="C14520">
        <v>14519</v>
      </c>
      <c r="D14520">
        <f>IF('Dobór mocy zestawu'!$E$6&gt;=Arkusz2!C14520,"CPV 15",0)</f>
        <v>0</v>
      </c>
    </row>
    <row r="14521" spans="3:4">
      <c r="C14521">
        <v>14520</v>
      </c>
      <c r="D14521">
        <f>IF('Dobór mocy zestawu'!$E$6&gt;=Arkusz2!C14521,"CPV 15",0)</f>
        <v>0</v>
      </c>
    </row>
    <row r="14522" spans="3:4">
      <c r="C14522">
        <v>14521</v>
      </c>
      <c r="D14522">
        <f>IF('Dobór mocy zestawu'!$E$6&gt;=Arkusz2!C14522,"CPV 15",0)</f>
        <v>0</v>
      </c>
    </row>
    <row r="14523" spans="3:4">
      <c r="C14523">
        <v>14522</v>
      </c>
      <c r="D14523">
        <f>IF('Dobór mocy zestawu'!$E$6&gt;=Arkusz2!C14523,"CPV 15",0)</f>
        <v>0</v>
      </c>
    </row>
    <row r="14524" spans="3:4">
      <c r="C14524">
        <v>14523</v>
      </c>
      <c r="D14524">
        <f>IF('Dobór mocy zestawu'!$E$6&gt;=Arkusz2!C14524,"CPV 15",0)</f>
        <v>0</v>
      </c>
    </row>
    <row r="14525" spans="3:4">
      <c r="C14525">
        <v>14524</v>
      </c>
      <c r="D14525">
        <f>IF('Dobór mocy zestawu'!$E$6&gt;=Arkusz2!C14525,"CPV 15",0)</f>
        <v>0</v>
      </c>
    </row>
    <row r="14526" spans="3:4">
      <c r="C14526">
        <v>14525</v>
      </c>
      <c r="D14526">
        <f>IF('Dobór mocy zestawu'!$E$6&gt;=Arkusz2!C14526,"CPV 15",0)</f>
        <v>0</v>
      </c>
    </row>
    <row r="14527" spans="3:4">
      <c r="C14527">
        <v>14526</v>
      </c>
      <c r="D14527">
        <f>IF('Dobór mocy zestawu'!$E$6&gt;=Arkusz2!C14527,"CPV 15",0)</f>
        <v>0</v>
      </c>
    </row>
    <row r="14528" spans="3:4">
      <c r="C14528">
        <v>14527</v>
      </c>
      <c r="D14528">
        <f>IF('Dobór mocy zestawu'!$E$6&gt;=Arkusz2!C14528,"CPV 15",0)</f>
        <v>0</v>
      </c>
    </row>
    <row r="14529" spans="3:4">
      <c r="C14529">
        <v>14528</v>
      </c>
      <c r="D14529">
        <f>IF('Dobór mocy zestawu'!$E$6&gt;=Arkusz2!C14529,"CPV 15",0)</f>
        <v>0</v>
      </c>
    </row>
    <row r="14530" spans="3:4">
      <c r="C14530">
        <v>14529</v>
      </c>
      <c r="D14530">
        <f>IF('Dobór mocy zestawu'!$E$6&gt;=Arkusz2!C14530,"CPV 15",0)</f>
        <v>0</v>
      </c>
    </row>
    <row r="14531" spans="3:4">
      <c r="C14531">
        <v>14530</v>
      </c>
      <c r="D14531">
        <f>IF('Dobór mocy zestawu'!$E$6&gt;=Arkusz2!C14531,"CPV 15",0)</f>
        <v>0</v>
      </c>
    </row>
    <row r="14532" spans="3:4">
      <c r="C14532">
        <v>14531</v>
      </c>
      <c r="D14532">
        <f>IF('Dobór mocy zestawu'!$E$6&gt;=Arkusz2!C14532,"CPV 15",0)</f>
        <v>0</v>
      </c>
    </row>
    <row r="14533" spans="3:4">
      <c r="C14533">
        <v>14532</v>
      </c>
      <c r="D14533">
        <f>IF('Dobór mocy zestawu'!$E$6&gt;=Arkusz2!C14533,"CPV 15",0)</f>
        <v>0</v>
      </c>
    </row>
    <row r="14534" spans="3:4">
      <c r="C14534">
        <v>14533</v>
      </c>
      <c r="D14534">
        <f>IF('Dobór mocy zestawu'!$E$6&gt;=Arkusz2!C14534,"CPV 15",0)</f>
        <v>0</v>
      </c>
    </row>
    <row r="14535" spans="3:4">
      <c r="C14535">
        <v>14534</v>
      </c>
      <c r="D14535">
        <f>IF('Dobór mocy zestawu'!$E$6&gt;=Arkusz2!C14535,"CPV 15",0)</f>
        <v>0</v>
      </c>
    </row>
    <row r="14536" spans="3:4">
      <c r="C14536">
        <v>14535</v>
      </c>
      <c r="D14536">
        <f>IF('Dobór mocy zestawu'!$E$6&gt;=Arkusz2!C14536,"CPV 15",0)</f>
        <v>0</v>
      </c>
    </row>
    <row r="14537" spans="3:4">
      <c r="C14537">
        <v>14536</v>
      </c>
      <c r="D14537">
        <f>IF('Dobór mocy zestawu'!$E$6&gt;=Arkusz2!C14537,"CPV 15",0)</f>
        <v>0</v>
      </c>
    </row>
    <row r="14538" spans="3:4">
      <c r="C14538">
        <v>14537</v>
      </c>
      <c r="D14538">
        <f>IF('Dobór mocy zestawu'!$E$6&gt;=Arkusz2!C14538,"CPV 15",0)</f>
        <v>0</v>
      </c>
    </row>
    <row r="14539" spans="3:4">
      <c r="C14539">
        <v>14538</v>
      </c>
      <c r="D14539">
        <f>IF('Dobór mocy zestawu'!$E$6&gt;=Arkusz2!C14539,"CPV 15",0)</f>
        <v>0</v>
      </c>
    </row>
    <row r="14540" spans="3:4">
      <c r="C14540">
        <v>14539</v>
      </c>
      <c r="D14540">
        <f>IF('Dobór mocy zestawu'!$E$6&gt;=Arkusz2!C14540,"CPV 15",0)</f>
        <v>0</v>
      </c>
    </row>
    <row r="14541" spans="3:4">
      <c r="C14541">
        <v>14540</v>
      </c>
      <c r="D14541">
        <f>IF('Dobór mocy zestawu'!$E$6&gt;=Arkusz2!C14541,"CPV 15",0)</f>
        <v>0</v>
      </c>
    </row>
    <row r="14542" spans="3:4">
      <c r="C14542">
        <v>14541</v>
      </c>
      <c r="D14542">
        <f>IF('Dobór mocy zestawu'!$E$6&gt;=Arkusz2!C14542,"CPV 15",0)</f>
        <v>0</v>
      </c>
    </row>
    <row r="14543" spans="3:4">
      <c r="C14543">
        <v>14542</v>
      </c>
      <c r="D14543">
        <f>IF('Dobór mocy zestawu'!$E$6&gt;=Arkusz2!C14543,"CPV 15",0)</f>
        <v>0</v>
      </c>
    </row>
    <row r="14544" spans="3:4">
      <c r="C14544">
        <v>14543</v>
      </c>
      <c r="D14544">
        <f>IF('Dobór mocy zestawu'!$E$6&gt;=Arkusz2!C14544,"CPV 15",0)</f>
        <v>0</v>
      </c>
    </row>
    <row r="14545" spans="3:4">
      <c r="C14545">
        <v>14544</v>
      </c>
      <c r="D14545">
        <f>IF('Dobór mocy zestawu'!$E$6&gt;=Arkusz2!C14545,"CPV 15",0)</f>
        <v>0</v>
      </c>
    </row>
    <row r="14546" spans="3:4">
      <c r="C14546">
        <v>14545</v>
      </c>
      <c r="D14546">
        <f>IF('Dobór mocy zestawu'!$E$6&gt;=Arkusz2!C14546,"CPV 15",0)</f>
        <v>0</v>
      </c>
    </row>
    <row r="14547" spans="3:4">
      <c r="C14547">
        <v>14546</v>
      </c>
      <c r="D14547">
        <f>IF('Dobór mocy zestawu'!$E$6&gt;=Arkusz2!C14547,"CPV 15",0)</f>
        <v>0</v>
      </c>
    </row>
    <row r="14548" spans="3:4">
      <c r="C14548">
        <v>14547</v>
      </c>
      <c r="D14548">
        <f>IF('Dobór mocy zestawu'!$E$6&gt;=Arkusz2!C14548,"CPV 15",0)</f>
        <v>0</v>
      </c>
    </row>
    <row r="14549" spans="3:4">
      <c r="C14549">
        <v>14548</v>
      </c>
      <c r="D14549">
        <f>IF('Dobór mocy zestawu'!$E$6&gt;=Arkusz2!C14549,"CPV 15",0)</f>
        <v>0</v>
      </c>
    </row>
    <row r="14550" spans="3:4">
      <c r="C14550">
        <v>14549</v>
      </c>
      <c r="D14550">
        <f>IF('Dobór mocy zestawu'!$E$6&gt;=Arkusz2!C14550,"CPV 15",0)</f>
        <v>0</v>
      </c>
    </row>
    <row r="14551" spans="3:4">
      <c r="C14551">
        <v>14550</v>
      </c>
      <c r="D14551">
        <f>IF('Dobór mocy zestawu'!$E$6&gt;=Arkusz2!C14551,"CPV 15",0)</f>
        <v>0</v>
      </c>
    </row>
    <row r="14552" spans="3:4">
      <c r="C14552">
        <v>14551</v>
      </c>
      <c r="D14552">
        <f>IF('Dobór mocy zestawu'!$E$6&gt;=Arkusz2!C14552,"CPV 15",0)</f>
        <v>0</v>
      </c>
    </row>
    <row r="14553" spans="3:4">
      <c r="C14553">
        <v>14552</v>
      </c>
      <c r="D14553">
        <f>IF('Dobór mocy zestawu'!$E$6&gt;=Arkusz2!C14553,"CPV 15",0)</f>
        <v>0</v>
      </c>
    </row>
    <row r="14554" spans="3:4">
      <c r="C14554">
        <v>14553</v>
      </c>
      <c r="D14554">
        <f>IF('Dobór mocy zestawu'!$E$6&gt;=Arkusz2!C14554,"CPV 15",0)</f>
        <v>0</v>
      </c>
    </row>
    <row r="14555" spans="3:4">
      <c r="C14555">
        <v>14554</v>
      </c>
      <c r="D14555">
        <f>IF('Dobór mocy zestawu'!$E$6&gt;=Arkusz2!C14555,"CPV 15",0)</f>
        <v>0</v>
      </c>
    </row>
    <row r="14556" spans="3:4">
      <c r="C14556">
        <v>14555</v>
      </c>
      <c r="D14556">
        <f>IF('Dobór mocy zestawu'!$E$6&gt;=Arkusz2!C14556,"CPV 15",0)</f>
        <v>0</v>
      </c>
    </row>
    <row r="14557" spans="3:4">
      <c r="C14557">
        <v>14556</v>
      </c>
      <c r="D14557">
        <f>IF('Dobór mocy zestawu'!$E$6&gt;=Arkusz2!C14557,"CPV 15",0)</f>
        <v>0</v>
      </c>
    </row>
    <row r="14558" spans="3:4">
      <c r="C14558">
        <v>14557</v>
      </c>
      <c r="D14558">
        <f>IF('Dobór mocy zestawu'!$E$6&gt;=Arkusz2!C14558,"CPV 15",0)</f>
        <v>0</v>
      </c>
    </row>
    <row r="14559" spans="3:4">
      <c r="C14559">
        <v>14558</v>
      </c>
      <c r="D14559">
        <f>IF('Dobór mocy zestawu'!$E$6&gt;=Arkusz2!C14559,"CPV 15",0)</f>
        <v>0</v>
      </c>
    </row>
    <row r="14560" spans="3:4">
      <c r="C14560">
        <v>14559</v>
      </c>
      <c r="D14560">
        <f>IF('Dobór mocy zestawu'!$E$6&gt;=Arkusz2!C14560,"CPV 15",0)</f>
        <v>0</v>
      </c>
    </row>
    <row r="14561" spans="3:4">
      <c r="C14561">
        <v>14560</v>
      </c>
      <c r="D14561">
        <f>IF('Dobór mocy zestawu'!$E$6&gt;=Arkusz2!C14561,"CPV 15",0)</f>
        <v>0</v>
      </c>
    </row>
    <row r="14562" spans="3:4">
      <c r="C14562">
        <v>14561</v>
      </c>
      <c r="D14562">
        <f>IF('Dobór mocy zestawu'!$E$6&gt;=Arkusz2!C14562,"CPV 15",0)</f>
        <v>0</v>
      </c>
    </row>
    <row r="14563" spans="3:4">
      <c r="C14563">
        <v>14562</v>
      </c>
      <c r="D14563">
        <f>IF('Dobór mocy zestawu'!$E$6&gt;=Arkusz2!C14563,"CPV 15",0)</f>
        <v>0</v>
      </c>
    </row>
    <row r="14564" spans="3:4">
      <c r="C14564">
        <v>14563</v>
      </c>
      <c r="D14564">
        <f>IF('Dobór mocy zestawu'!$E$6&gt;=Arkusz2!C14564,"CPV 15",0)</f>
        <v>0</v>
      </c>
    </row>
    <row r="14565" spans="3:4">
      <c r="C14565">
        <v>14564</v>
      </c>
      <c r="D14565">
        <f>IF('Dobór mocy zestawu'!$E$6&gt;=Arkusz2!C14565,"CPV 15",0)</f>
        <v>0</v>
      </c>
    </row>
    <row r="14566" spans="3:4">
      <c r="C14566">
        <v>14565</v>
      </c>
      <c r="D14566">
        <f>IF('Dobór mocy zestawu'!$E$6&gt;=Arkusz2!C14566,"CPV 15",0)</f>
        <v>0</v>
      </c>
    </row>
    <row r="14567" spans="3:4">
      <c r="C14567">
        <v>14566</v>
      </c>
      <c r="D14567">
        <f>IF('Dobór mocy zestawu'!$E$6&gt;=Arkusz2!C14567,"CPV 15",0)</f>
        <v>0</v>
      </c>
    </row>
    <row r="14568" spans="3:4">
      <c r="C14568">
        <v>14567</v>
      </c>
      <c r="D14568">
        <f>IF('Dobór mocy zestawu'!$E$6&gt;=Arkusz2!C14568,"CPV 15",0)</f>
        <v>0</v>
      </c>
    </row>
    <row r="14569" spans="3:4">
      <c r="C14569">
        <v>14568</v>
      </c>
      <c r="D14569">
        <f>IF('Dobór mocy zestawu'!$E$6&gt;=Arkusz2!C14569,"CPV 15",0)</f>
        <v>0</v>
      </c>
    </row>
    <row r="14570" spans="3:4">
      <c r="C14570">
        <v>14569</v>
      </c>
      <c r="D14570">
        <f>IF('Dobór mocy zestawu'!$E$6&gt;=Arkusz2!C14570,"CPV 15",0)</f>
        <v>0</v>
      </c>
    </row>
    <row r="14571" spans="3:4">
      <c r="C14571">
        <v>14570</v>
      </c>
      <c r="D14571">
        <f>IF('Dobór mocy zestawu'!$E$6&gt;=Arkusz2!C14571,"CPV 15",0)</f>
        <v>0</v>
      </c>
    </row>
    <row r="14572" spans="3:4">
      <c r="C14572">
        <v>14571</v>
      </c>
      <c r="D14572">
        <f>IF('Dobór mocy zestawu'!$E$6&gt;=Arkusz2!C14572,"CPV 15",0)</f>
        <v>0</v>
      </c>
    </row>
    <row r="14573" spans="3:4">
      <c r="C14573">
        <v>14572</v>
      </c>
      <c r="D14573">
        <f>IF('Dobór mocy zestawu'!$E$6&gt;=Arkusz2!C14573,"CPV 15",0)</f>
        <v>0</v>
      </c>
    </row>
    <row r="14574" spans="3:4">
      <c r="C14574">
        <v>14573</v>
      </c>
      <c r="D14574">
        <f>IF('Dobór mocy zestawu'!$E$6&gt;=Arkusz2!C14574,"CPV 15",0)</f>
        <v>0</v>
      </c>
    </row>
    <row r="14575" spans="3:4">
      <c r="C14575">
        <v>14574</v>
      </c>
      <c r="D14575">
        <f>IF('Dobór mocy zestawu'!$E$6&gt;=Arkusz2!C14575,"CPV 15",0)</f>
        <v>0</v>
      </c>
    </row>
    <row r="14576" spans="3:4">
      <c r="C14576">
        <v>14575</v>
      </c>
      <c r="D14576">
        <f>IF('Dobór mocy zestawu'!$E$6&gt;=Arkusz2!C14576,"CPV 15",0)</f>
        <v>0</v>
      </c>
    </row>
    <row r="14577" spans="3:4">
      <c r="C14577">
        <v>14576</v>
      </c>
      <c r="D14577">
        <f>IF('Dobór mocy zestawu'!$E$6&gt;=Arkusz2!C14577,"CPV 15",0)</f>
        <v>0</v>
      </c>
    </row>
    <row r="14578" spans="3:4">
      <c r="C14578">
        <v>14577</v>
      </c>
      <c r="D14578">
        <f>IF('Dobór mocy zestawu'!$E$6&gt;=Arkusz2!C14578,"CPV 15",0)</f>
        <v>0</v>
      </c>
    </row>
    <row r="14579" spans="3:4">
      <c r="C14579">
        <v>14578</v>
      </c>
      <c r="D14579">
        <f>IF('Dobór mocy zestawu'!$E$6&gt;=Arkusz2!C14579,"CPV 15",0)</f>
        <v>0</v>
      </c>
    </row>
    <row r="14580" spans="3:4">
      <c r="C14580">
        <v>14579</v>
      </c>
      <c r="D14580">
        <f>IF('Dobór mocy zestawu'!$E$6&gt;=Arkusz2!C14580,"CPV 15",0)</f>
        <v>0</v>
      </c>
    </row>
    <row r="14581" spans="3:4">
      <c r="C14581">
        <v>14580</v>
      </c>
      <c r="D14581">
        <f>IF('Dobór mocy zestawu'!$E$6&gt;=Arkusz2!C14581,"CPV 15",0)</f>
        <v>0</v>
      </c>
    </row>
    <row r="14582" spans="3:4">
      <c r="C14582">
        <v>14581</v>
      </c>
      <c r="D14582">
        <f>IF('Dobór mocy zestawu'!$E$6&gt;=Arkusz2!C14582,"CPV 15",0)</f>
        <v>0</v>
      </c>
    </row>
    <row r="14583" spans="3:4">
      <c r="C14583">
        <v>14582</v>
      </c>
      <c r="D14583">
        <f>IF('Dobór mocy zestawu'!$E$6&gt;=Arkusz2!C14583,"CPV 15",0)</f>
        <v>0</v>
      </c>
    </row>
    <row r="14584" spans="3:4">
      <c r="C14584">
        <v>14583</v>
      </c>
      <c r="D14584">
        <f>IF('Dobór mocy zestawu'!$E$6&gt;=Arkusz2!C14584,"CPV 15",0)</f>
        <v>0</v>
      </c>
    </row>
    <row r="14585" spans="3:4">
      <c r="C14585">
        <v>14584</v>
      </c>
      <c r="D14585">
        <f>IF('Dobór mocy zestawu'!$E$6&gt;=Arkusz2!C14585,"CPV 15",0)</f>
        <v>0</v>
      </c>
    </row>
    <row r="14586" spans="3:4">
      <c r="C14586">
        <v>14585</v>
      </c>
      <c r="D14586">
        <f>IF('Dobór mocy zestawu'!$E$6&gt;=Arkusz2!C14586,"CPV 15",0)</f>
        <v>0</v>
      </c>
    </row>
    <row r="14587" spans="3:4">
      <c r="C14587">
        <v>14586</v>
      </c>
      <c r="D14587">
        <f>IF('Dobór mocy zestawu'!$E$6&gt;=Arkusz2!C14587,"CPV 15",0)</f>
        <v>0</v>
      </c>
    </row>
    <row r="14588" spans="3:4">
      <c r="C14588">
        <v>14587</v>
      </c>
      <c r="D14588">
        <f>IF('Dobór mocy zestawu'!$E$6&gt;=Arkusz2!C14588,"CPV 15",0)</f>
        <v>0</v>
      </c>
    </row>
    <row r="14589" spans="3:4">
      <c r="C14589">
        <v>14588</v>
      </c>
      <c r="D14589">
        <f>IF('Dobór mocy zestawu'!$E$6&gt;=Arkusz2!C14589,"CPV 15",0)</f>
        <v>0</v>
      </c>
    </row>
    <row r="14590" spans="3:4">
      <c r="C14590">
        <v>14589</v>
      </c>
      <c r="D14590">
        <f>IF('Dobór mocy zestawu'!$E$6&gt;=Arkusz2!C14590,"CPV 15",0)</f>
        <v>0</v>
      </c>
    </row>
    <row r="14591" spans="3:4">
      <c r="C14591">
        <v>14590</v>
      </c>
      <c r="D14591">
        <f>IF('Dobór mocy zestawu'!$E$6&gt;=Arkusz2!C14591,"CPV 15",0)</f>
        <v>0</v>
      </c>
    </row>
    <row r="14592" spans="3:4">
      <c r="C14592">
        <v>14591</v>
      </c>
      <c r="D14592">
        <f>IF('Dobór mocy zestawu'!$E$6&gt;=Arkusz2!C14592,"CPV 15",0)</f>
        <v>0</v>
      </c>
    </row>
    <row r="14593" spans="3:4">
      <c r="C14593">
        <v>14592</v>
      </c>
      <c r="D14593">
        <f>IF('Dobór mocy zestawu'!$E$6&gt;=Arkusz2!C14593,"CPV 15",0)</f>
        <v>0</v>
      </c>
    </row>
    <row r="14594" spans="3:4">
      <c r="C14594">
        <v>14593</v>
      </c>
      <c r="D14594">
        <f>IF('Dobór mocy zestawu'!$E$6&gt;=Arkusz2!C14594,"CPV 15",0)</f>
        <v>0</v>
      </c>
    </row>
    <row r="14595" spans="3:4">
      <c r="C14595">
        <v>14594</v>
      </c>
      <c r="D14595">
        <f>IF('Dobór mocy zestawu'!$E$6&gt;=Arkusz2!C14595,"CPV 15",0)</f>
        <v>0</v>
      </c>
    </row>
    <row r="14596" spans="3:4">
      <c r="C14596">
        <v>14595</v>
      </c>
      <c r="D14596">
        <f>IF('Dobór mocy zestawu'!$E$6&gt;=Arkusz2!C14596,"CPV 15",0)</f>
        <v>0</v>
      </c>
    </row>
    <row r="14597" spans="3:4">
      <c r="C14597">
        <v>14596</v>
      </c>
      <c r="D14597">
        <f>IF('Dobór mocy zestawu'!$E$6&gt;=Arkusz2!C14597,"CPV 15",0)</f>
        <v>0</v>
      </c>
    </row>
    <row r="14598" spans="3:4">
      <c r="C14598">
        <v>14597</v>
      </c>
      <c r="D14598">
        <f>IF('Dobór mocy zestawu'!$E$6&gt;=Arkusz2!C14598,"CPV 15",0)</f>
        <v>0</v>
      </c>
    </row>
    <row r="14599" spans="3:4">
      <c r="C14599">
        <v>14598</v>
      </c>
      <c r="D14599">
        <f>IF('Dobór mocy zestawu'!$E$6&gt;=Arkusz2!C14599,"CPV 15",0)</f>
        <v>0</v>
      </c>
    </row>
    <row r="14600" spans="3:4">
      <c r="C14600">
        <v>14599</v>
      </c>
      <c r="D14600">
        <f>IF('Dobór mocy zestawu'!$E$6&gt;=Arkusz2!C14600,"CPV 15",0)</f>
        <v>0</v>
      </c>
    </row>
    <row r="14601" spans="3:4">
      <c r="C14601">
        <v>14600</v>
      </c>
      <c r="D14601">
        <f>IF('Dobór mocy zestawu'!$E$6&gt;=Arkusz2!C14601,"CPV 15",0)</f>
        <v>0</v>
      </c>
    </row>
    <row r="14602" spans="3:4">
      <c r="C14602">
        <v>14601</v>
      </c>
      <c r="D14602">
        <f>IF('Dobór mocy zestawu'!$E$6&gt;=Arkusz2!C14602,"CPV 15",0)</f>
        <v>0</v>
      </c>
    </row>
    <row r="14603" spans="3:4">
      <c r="C14603">
        <v>14602</v>
      </c>
      <c r="D14603">
        <f>IF('Dobór mocy zestawu'!$E$6&gt;=Arkusz2!C14603,"CPV 15",0)</f>
        <v>0</v>
      </c>
    </row>
    <row r="14604" spans="3:4">
      <c r="C14604">
        <v>14603</v>
      </c>
      <c r="D14604">
        <f>IF('Dobór mocy zestawu'!$E$6&gt;=Arkusz2!C14604,"CPV 15",0)</f>
        <v>0</v>
      </c>
    </row>
    <row r="14605" spans="3:4">
      <c r="C14605">
        <v>14604</v>
      </c>
      <c r="D14605">
        <f>IF('Dobór mocy zestawu'!$E$6&gt;=Arkusz2!C14605,"CPV 15",0)</f>
        <v>0</v>
      </c>
    </row>
    <row r="14606" spans="3:4">
      <c r="C14606">
        <v>14605</v>
      </c>
      <c r="D14606">
        <f>IF('Dobór mocy zestawu'!$E$6&gt;=Arkusz2!C14606,"CPV 15",0)</f>
        <v>0</v>
      </c>
    </row>
    <row r="14607" spans="3:4">
      <c r="C14607">
        <v>14606</v>
      </c>
      <c r="D14607">
        <f>IF('Dobór mocy zestawu'!$E$6&gt;=Arkusz2!C14607,"CPV 15",0)</f>
        <v>0</v>
      </c>
    </row>
    <row r="14608" spans="3:4">
      <c r="C14608">
        <v>14607</v>
      </c>
      <c r="D14608">
        <f>IF('Dobór mocy zestawu'!$E$6&gt;=Arkusz2!C14608,"CPV 15",0)</f>
        <v>0</v>
      </c>
    </row>
    <row r="14609" spans="3:4">
      <c r="C14609">
        <v>14608</v>
      </c>
      <c r="D14609">
        <f>IF('Dobór mocy zestawu'!$E$6&gt;=Arkusz2!C14609,"CPV 15",0)</f>
        <v>0</v>
      </c>
    </row>
    <row r="14610" spans="3:4">
      <c r="C14610">
        <v>14609</v>
      </c>
      <c r="D14610">
        <f>IF('Dobór mocy zestawu'!$E$6&gt;=Arkusz2!C14610,"CPV 15",0)</f>
        <v>0</v>
      </c>
    </row>
    <row r="14611" spans="3:4">
      <c r="C14611">
        <v>14610</v>
      </c>
      <c r="D14611">
        <f>IF('Dobór mocy zestawu'!$E$6&gt;=Arkusz2!C14611,"CPV 15",0)</f>
        <v>0</v>
      </c>
    </row>
    <row r="14612" spans="3:4">
      <c r="C14612">
        <v>14611</v>
      </c>
      <c r="D14612">
        <f>IF('Dobór mocy zestawu'!$E$6&gt;=Arkusz2!C14612,"CPV 15",0)</f>
        <v>0</v>
      </c>
    </row>
    <row r="14613" spans="3:4">
      <c r="C14613">
        <v>14612</v>
      </c>
      <c r="D14613">
        <f>IF('Dobór mocy zestawu'!$E$6&gt;=Arkusz2!C14613,"CPV 15",0)</f>
        <v>0</v>
      </c>
    </row>
    <row r="14614" spans="3:4">
      <c r="C14614">
        <v>14613</v>
      </c>
      <c r="D14614">
        <f>IF('Dobór mocy zestawu'!$E$6&gt;=Arkusz2!C14614,"CPV 15",0)</f>
        <v>0</v>
      </c>
    </row>
    <row r="14615" spans="3:4">
      <c r="C14615">
        <v>14614</v>
      </c>
      <c r="D14615">
        <f>IF('Dobór mocy zestawu'!$E$6&gt;=Arkusz2!C14615,"CPV 15",0)</f>
        <v>0</v>
      </c>
    </row>
    <row r="14616" spans="3:4">
      <c r="C14616">
        <v>14615</v>
      </c>
      <c r="D14616">
        <f>IF('Dobór mocy zestawu'!$E$6&gt;=Arkusz2!C14616,"CPV 15",0)</f>
        <v>0</v>
      </c>
    </row>
    <row r="14617" spans="3:4">
      <c r="C14617">
        <v>14616</v>
      </c>
      <c r="D14617">
        <f>IF('Dobór mocy zestawu'!$E$6&gt;=Arkusz2!C14617,"CPV 15",0)</f>
        <v>0</v>
      </c>
    </row>
    <row r="14618" spans="3:4">
      <c r="C14618">
        <v>14617</v>
      </c>
      <c r="D14618">
        <f>IF('Dobór mocy zestawu'!$E$6&gt;=Arkusz2!C14618,"CPV 15",0)</f>
        <v>0</v>
      </c>
    </row>
    <row r="14619" spans="3:4">
      <c r="C14619">
        <v>14618</v>
      </c>
      <c r="D14619">
        <f>IF('Dobór mocy zestawu'!$E$6&gt;=Arkusz2!C14619,"CPV 15",0)</f>
        <v>0</v>
      </c>
    </row>
    <row r="14620" spans="3:4">
      <c r="C14620">
        <v>14619</v>
      </c>
      <c r="D14620">
        <f>IF('Dobór mocy zestawu'!$E$6&gt;=Arkusz2!C14620,"CPV 15",0)</f>
        <v>0</v>
      </c>
    </row>
    <row r="14621" spans="3:4">
      <c r="C14621">
        <v>14620</v>
      </c>
      <c r="D14621">
        <f>IF('Dobór mocy zestawu'!$E$6&gt;=Arkusz2!C14621,"CPV 15",0)</f>
        <v>0</v>
      </c>
    </row>
    <row r="14622" spans="3:4">
      <c r="C14622">
        <v>14621</v>
      </c>
      <c r="D14622">
        <f>IF('Dobór mocy zestawu'!$E$6&gt;=Arkusz2!C14622,"CPV 15",0)</f>
        <v>0</v>
      </c>
    </row>
    <row r="14623" spans="3:4">
      <c r="C14623">
        <v>14622</v>
      </c>
      <c r="D14623">
        <f>IF('Dobór mocy zestawu'!$E$6&gt;=Arkusz2!C14623,"CPV 15",0)</f>
        <v>0</v>
      </c>
    </row>
    <row r="14624" spans="3:4">
      <c r="C14624">
        <v>14623</v>
      </c>
      <c r="D14624">
        <f>IF('Dobór mocy zestawu'!$E$6&gt;=Arkusz2!C14624,"CPV 15",0)</f>
        <v>0</v>
      </c>
    </row>
    <row r="14625" spans="3:4">
      <c r="C14625">
        <v>14624</v>
      </c>
      <c r="D14625">
        <f>IF('Dobór mocy zestawu'!$E$6&gt;=Arkusz2!C14625,"CPV 15",0)</f>
        <v>0</v>
      </c>
    </row>
    <row r="14626" spans="3:4">
      <c r="C14626">
        <v>14625</v>
      </c>
      <c r="D14626">
        <f>IF('Dobór mocy zestawu'!$E$6&gt;=Arkusz2!C14626,"CPV 15",0)</f>
        <v>0</v>
      </c>
    </row>
    <row r="14627" spans="3:4">
      <c r="C14627">
        <v>14626</v>
      </c>
      <c r="D14627">
        <f>IF('Dobór mocy zestawu'!$E$6&gt;=Arkusz2!C14627,"CPV 15",0)</f>
        <v>0</v>
      </c>
    </row>
    <row r="14628" spans="3:4">
      <c r="C14628">
        <v>14627</v>
      </c>
      <c r="D14628">
        <f>IF('Dobór mocy zestawu'!$E$6&gt;=Arkusz2!C14628,"CPV 15",0)</f>
        <v>0</v>
      </c>
    </row>
    <row r="14629" spans="3:4">
      <c r="C14629">
        <v>14628</v>
      </c>
      <c r="D14629">
        <f>IF('Dobór mocy zestawu'!$E$6&gt;=Arkusz2!C14629,"CPV 15",0)</f>
        <v>0</v>
      </c>
    </row>
    <row r="14630" spans="3:4">
      <c r="C14630">
        <v>14629</v>
      </c>
      <c r="D14630">
        <f>IF('Dobór mocy zestawu'!$E$6&gt;=Arkusz2!C14630,"CPV 15",0)</f>
        <v>0</v>
      </c>
    </row>
    <row r="14631" spans="3:4">
      <c r="C14631">
        <v>14630</v>
      </c>
      <c r="D14631">
        <f>IF('Dobór mocy zestawu'!$E$6&gt;=Arkusz2!C14631,"CPV 15",0)</f>
        <v>0</v>
      </c>
    </row>
    <row r="14632" spans="3:4">
      <c r="C14632">
        <v>14631</v>
      </c>
      <c r="D14632">
        <f>IF('Dobór mocy zestawu'!$E$6&gt;=Arkusz2!C14632,"CPV 15",0)</f>
        <v>0</v>
      </c>
    </row>
    <row r="14633" spans="3:4">
      <c r="C14633">
        <v>14632</v>
      </c>
      <c r="D14633">
        <f>IF('Dobór mocy zestawu'!$E$6&gt;=Arkusz2!C14633,"CPV 15",0)</f>
        <v>0</v>
      </c>
    </row>
    <row r="14634" spans="3:4">
      <c r="C14634">
        <v>14633</v>
      </c>
      <c r="D14634">
        <f>IF('Dobór mocy zestawu'!$E$6&gt;=Arkusz2!C14634,"CPV 15",0)</f>
        <v>0</v>
      </c>
    </row>
    <row r="14635" spans="3:4">
      <c r="C14635">
        <v>14634</v>
      </c>
      <c r="D14635">
        <f>IF('Dobór mocy zestawu'!$E$6&gt;=Arkusz2!C14635,"CPV 15",0)</f>
        <v>0</v>
      </c>
    </row>
    <row r="14636" spans="3:4">
      <c r="C14636">
        <v>14635</v>
      </c>
      <c r="D14636">
        <f>IF('Dobór mocy zestawu'!$E$6&gt;=Arkusz2!C14636,"CPV 15",0)</f>
        <v>0</v>
      </c>
    </row>
    <row r="14637" spans="3:4">
      <c r="C14637">
        <v>14636</v>
      </c>
      <c r="D14637">
        <f>IF('Dobór mocy zestawu'!$E$6&gt;=Arkusz2!C14637,"CPV 15",0)</f>
        <v>0</v>
      </c>
    </row>
    <row r="14638" spans="3:4">
      <c r="C14638">
        <v>14637</v>
      </c>
      <c r="D14638">
        <f>IF('Dobór mocy zestawu'!$E$6&gt;=Arkusz2!C14638,"CPV 15",0)</f>
        <v>0</v>
      </c>
    </row>
    <row r="14639" spans="3:4">
      <c r="C14639">
        <v>14638</v>
      </c>
      <c r="D14639">
        <f>IF('Dobór mocy zestawu'!$E$6&gt;=Arkusz2!C14639,"CPV 15",0)</f>
        <v>0</v>
      </c>
    </row>
    <row r="14640" spans="3:4">
      <c r="C14640">
        <v>14639</v>
      </c>
      <c r="D14640">
        <f>IF('Dobór mocy zestawu'!$E$6&gt;=Arkusz2!C14640,"CPV 15",0)</f>
        <v>0</v>
      </c>
    </row>
    <row r="14641" spans="3:4">
      <c r="C14641">
        <v>14640</v>
      </c>
      <c r="D14641">
        <f>IF('Dobór mocy zestawu'!$E$6&gt;=Arkusz2!C14641,"CPV 15",0)</f>
        <v>0</v>
      </c>
    </row>
    <row r="14642" spans="3:4">
      <c r="C14642">
        <v>14641</v>
      </c>
      <c r="D14642">
        <f>IF('Dobór mocy zestawu'!$E$6&gt;=Arkusz2!C14642,"CPV 15",0)</f>
        <v>0</v>
      </c>
    </row>
    <row r="14643" spans="3:4">
      <c r="C14643">
        <v>14642</v>
      </c>
      <c r="D14643">
        <f>IF('Dobór mocy zestawu'!$E$6&gt;=Arkusz2!C14643,"CPV 15",0)</f>
        <v>0</v>
      </c>
    </row>
    <row r="14644" spans="3:4">
      <c r="C14644">
        <v>14643</v>
      </c>
      <c r="D14644">
        <f>IF('Dobór mocy zestawu'!$E$6&gt;=Arkusz2!C14644,"CPV 15",0)</f>
        <v>0</v>
      </c>
    </row>
    <row r="14645" spans="3:4">
      <c r="C14645">
        <v>14644</v>
      </c>
      <c r="D14645">
        <f>IF('Dobór mocy zestawu'!$E$6&gt;=Arkusz2!C14645,"CPV 15",0)</f>
        <v>0</v>
      </c>
    </row>
    <row r="14646" spans="3:4">
      <c r="C14646">
        <v>14645</v>
      </c>
      <c r="D14646">
        <f>IF('Dobór mocy zestawu'!$E$6&gt;=Arkusz2!C14646,"CPV 15",0)</f>
        <v>0</v>
      </c>
    </row>
    <row r="14647" spans="3:4">
      <c r="C14647">
        <v>14646</v>
      </c>
      <c r="D14647">
        <f>IF('Dobór mocy zestawu'!$E$6&gt;=Arkusz2!C14647,"CPV 15",0)</f>
        <v>0</v>
      </c>
    </row>
    <row r="14648" spans="3:4">
      <c r="C14648">
        <v>14647</v>
      </c>
      <c r="D14648">
        <f>IF('Dobór mocy zestawu'!$E$6&gt;=Arkusz2!C14648,"CPV 15",0)</f>
        <v>0</v>
      </c>
    </row>
    <row r="14649" spans="3:4">
      <c r="C14649">
        <v>14648</v>
      </c>
      <c r="D14649">
        <f>IF('Dobór mocy zestawu'!$E$6&gt;=Arkusz2!C14649,"CPV 15",0)</f>
        <v>0</v>
      </c>
    </row>
    <row r="14650" spans="3:4">
      <c r="C14650">
        <v>14649</v>
      </c>
      <c r="D14650">
        <f>IF('Dobór mocy zestawu'!$E$6&gt;=Arkusz2!C14650,"CPV 15",0)</f>
        <v>0</v>
      </c>
    </row>
    <row r="14651" spans="3:4">
      <c r="C14651">
        <v>14650</v>
      </c>
      <c r="D14651">
        <f>IF('Dobór mocy zestawu'!$E$6&gt;=Arkusz2!C14651,"CPV 15",0)</f>
        <v>0</v>
      </c>
    </row>
    <row r="14652" spans="3:4">
      <c r="C14652">
        <v>14651</v>
      </c>
      <c r="D14652">
        <f>IF('Dobór mocy zestawu'!$E$6&gt;=Arkusz2!C14652,"CPV 15",0)</f>
        <v>0</v>
      </c>
    </row>
    <row r="14653" spans="3:4">
      <c r="C14653">
        <v>14652</v>
      </c>
      <c r="D14653">
        <f>IF('Dobór mocy zestawu'!$E$6&gt;=Arkusz2!C14653,"CPV 15",0)</f>
        <v>0</v>
      </c>
    </row>
    <row r="14654" spans="3:4">
      <c r="C14654">
        <v>14653</v>
      </c>
      <c r="D14654">
        <f>IF('Dobór mocy zestawu'!$E$6&gt;=Arkusz2!C14654,"CPV 15",0)</f>
        <v>0</v>
      </c>
    </row>
    <row r="14655" spans="3:4">
      <c r="C14655">
        <v>14654</v>
      </c>
      <c r="D14655">
        <f>IF('Dobór mocy zestawu'!$E$6&gt;=Arkusz2!C14655,"CPV 15",0)</f>
        <v>0</v>
      </c>
    </row>
    <row r="14656" spans="3:4">
      <c r="C14656">
        <v>14655</v>
      </c>
      <c r="D14656">
        <f>IF('Dobór mocy zestawu'!$E$6&gt;=Arkusz2!C14656,"CPV 15",0)</f>
        <v>0</v>
      </c>
    </row>
    <row r="14657" spans="3:4">
      <c r="C14657">
        <v>14656</v>
      </c>
      <c r="D14657">
        <f>IF('Dobór mocy zestawu'!$E$6&gt;=Arkusz2!C14657,"CPV 15",0)</f>
        <v>0</v>
      </c>
    </row>
    <row r="14658" spans="3:4">
      <c r="C14658">
        <v>14657</v>
      </c>
      <c r="D14658">
        <f>IF('Dobór mocy zestawu'!$E$6&gt;=Arkusz2!C14658,"CPV 15",0)</f>
        <v>0</v>
      </c>
    </row>
    <row r="14659" spans="3:4">
      <c r="C14659">
        <v>14658</v>
      </c>
      <c r="D14659">
        <f>IF('Dobór mocy zestawu'!$E$6&gt;=Arkusz2!C14659,"CPV 15",0)</f>
        <v>0</v>
      </c>
    </row>
    <row r="14660" spans="3:4">
      <c r="C14660">
        <v>14659</v>
      </c>
      <c r="D14660">
        <f>IF('Dobór mocy zestawu'!$E$6&gt;=Arkusz2!C14660,"CPV 15",0)</f>
        <v>0</v>
      </c>
    </row>
    <row r="14661" spans="3:4">
      <c r="C14661">
        <v>14660</v>
      </c>
      <c r="D14661">
        <f>IF('Dobór mocy zestawu'!$E$6&gt;=Arkusz2!C14661,"CPV 15",0)</f>
        <v>0</v>
      </c>
    </row>
    <row r="14662" spans="3:4">
      <c r="C14662">
        <v>14661</v>
      </c>
      <c r="D14662">
        <f>IF('Dobór mocy zestawu'!$E$6&gt;=Arkusz2!C14662,"CPV 15",0)</f>
        <v>0</v>
      </c>
    </row>
    <row r="14663" spans="3:4">
      <c r="C14663">
        <v>14662</v>
      </c>
      <c r="D14663">
        <f>IF('Dobór mocy zestawu'!$E$6&gt;=Arkusz2!C14663,"CPV 15",0)</f>
        <v>0</v>
      </c>
    </row>
    <row r="14664" spans="3:4">
      <c r="C14664">
        <v>14663</v>
      </c>
      <c r="D14664">
        <f>IF('Dobór mocy zestawu'!$E$6&gt;=Arkusz2!C14664,"CPV 15",0)</f>
        <v>0</v>
      </c>
    </row>
    <row r="14665" spans="3:4">
      <c r="C14665">
        <v>14664</v>
      </c>
      <c r="D14665">
        <f>IF('Dobór mocy zestawu'!$E$6&gt;=Arkusz2!C14665,"CPV 15",0)</f>
        <v>0</v>
      </c>
    </row>
    <row r="14666" spans="3:4">
      <c r="C14666">
        <v>14665</v>
      </c>
      <c r="D14666">
        <f>IF('Dobór mocy zestawu'!$E$6&gt;=Arkusz2!C14666,"CPV 15",0)</f>
        <v>0</v>
      </c>
    </row>
    <row r="14667" spans="3:4">
      <c r="C14667">
        <v>14666</v>
      </c>
      <c r="D14667">
        <f>IF('Dobór mocy zestawu'!$E$6&gt;=Arkusz2!C14667,"CPV 15",0)</f>
        <v>0</v>
      </c>
    </row>
    <row r="14668" spans="3:4">
      <c r="C14668">
        <v>14667</v>
      </c>
      <c r="D14668">
        <f>IF('Dobór mocy zestawu'!$E$6&gt;=Arkusz2!C14668,"CPV 15",0)</f>
        <v>0</v>
      </c>
    </row>
    <row r="14669" spans="3:4">
      <c r="C14669">
        <v>14668</v>
      </c>
      <c r="D14669">
        <f>IF('Dobór mocy zestawu'!$E$6&gt;=Arkusz2!C14669,"CPV 15",0)</f>
        <v>0</v>
      </c>
    </row>
    <row r="14670" spans="3:4">
      <c r="C14670">
        <v>14669</v>
      </c>
      <c r="D14670">
        <f>IF('Dobór mocy zestawu'!$E$6&gt;=Arkusz2!C14670,"CPV 15",0)</f>
        <v>0</v>
      </c>
    </row>
    <row r="14671" spans="3:4">
      <c r="C14671">
        <v>14670</v>
      </c>
      <c r="D14671">
        <f>IF('Dobór mocy zestawu'!$E$6&gt;=Arkusz2!C14671,"CPV 15",0)</f>
        <v>0</v>
      </c>
    </row>
    <row r="14672" spans="3:4">
      <c r="C14672">
        <v>14671</v>
      </c>
      <c r="D14672">
        <f>IF('Dobór mocy zestawu'!$E$6&gt;=Arkusz2!C14672,"CPV 15",0)</f>
        <v>0</v>
      </c>
    </row>
    <row r="14673" spans="3:4">
      <c r="C14673">
        <v>14672</v>
      </c>
      <c r="D14673">
        <f>IF('Dobór mocy zestawu'!$E$6&gt;=Arkusz2!C14673,"CPV 15",0)</f>
        <v>0</v>
      </c>
    </row>
    <row r="14674" spans="3:4">
      <c r="C14674">
        <v>14673</v>
      </c>
      <c r="D14674">
        <f>IF('Dobór mocy zestawu'!$E$6&gt;=Arkusz2!C14674,"CPV 15",0)</f>
        <v>0</v>
      </c>
    </row>
    <row r="14675" spans="3:4">
      <c r="C14675">
        <v>14674</v>
      </c>
      <c r="D14675">
        <f>IF('Dobór mocy zestawu'!$E$6&gt;=Arkusz2!C14675,"CPV 15",0)</f>
        <v>0</v>
      </c>
    </row>
    <row r="14676" spans="3:4">
      <c r="C14676">
        <v>14675</v>
      </c>
      <c r="D14676">
        <f>IF('Dobór mocy zestawu'!$E$6&gt;=Arkusz2!C14676,"CPV 15",0)</f>
        <v>0</v>
      </c>
    </row>
    <row r="14677" spans="3:4">
      <c r="C14677">
        <v>14676</v>
      </c>
      <c r="D14677">
        <f>IF('Dobór mocy zestawu'!$E$6&gt;=Arkusz2!C14677,"CPV 15",0)</f>
        <v>0</v>
      </c>
    </row>
    <row r="14678" spans="3:4">
      <c r="C14678">
        <v>14677</v>
      </c>
      <c r="D14678">
        <f>IF('Dobór mocy zestawu'!$E$6&gt;=Arkusz2!C14678,"CPV 15",0)</f>
        <v>0</v>
      </c>
    </row>
    <row r="14679" spans="3:4">
      <c r="C14679">
        <v>14678</v>
      </c>
      <c r="D14679">
        <f>IF('Dobór mocy zestawu'!$E$6&gt;=Arkusz2!C14679,"CPV 15",0)</f>
        <v>0</v>
      </c>
    </row>
    <row r="14680" spans="3:4">
      <c r="C14680">
        <v>14679</v>
      </c>
      <c r="D14680">
        <f>IF('Dobór mocy zestawu'!$E$6&gt;=Arkusz2!C14680,"CPV 15",0)</f>
        <v>0</v>
      </c>
    </row>
    <row r="14681" spans="3:4">
      <c r="C14681">
        <v>14680</v>
      </c>
      <c r="D14681">
        <f>IF('Dobór mocy zestawu'!$E$6&gt;=Arkusz2!C14681,"CPV 15",0)</f>
        <v>0</v>
      </c>
    </row>
    <row r="14682" spans="3:4">
      <c r="C14682">
        <v>14681</v>
      </c>
      <c r="D14682">
        <f>IF('Dobór mocy zestawu'!$E$6&gt;=Arkusz2!C14682,"CPV 15",0)</f>
        <v>0</v>
      </c>
    </row>
    <row r="14683" spans="3:4">
      <c r="C14683">
        <v>14682</v>
      </c>
      <c r="D14683">
        <f>IF('Dobór mocy zestawu'!$E$6&gt;=Arkusz2!C14683,"CPV 15",0)</f>
        <v>0</v>
      </c>
    </row>
    <row r="14684" spans="3:4">
      <c r="C14684">
        <v>14683</v>
      </c>
      <c r="D14684">
        <f>IF('Dobór mocy zestawu'!$E$6&gt;=Arkusz2!C14684,"CPV 15",0)</f>
        <v>0</v>
      </c>
    </row>
    <row r="14685" spans="3:4">
      <c r="C14685">
        <v>14684</v>
      </c>
      <c r="D14685">
        <f>IF('Dobór mocy zestawu'!$E$6&gt;=Arkusz2!C14685,"CPV 15",0)</f>
        <v>0</v>
      </c>
    </row>
    <row r="14686" spans="3:4">
      <c r="C14686">
        <v>14685</v>
      </c>
      <c r="D14686">
        <f>IF('Dobór mocy zestawu'!$E$6&gt;=Arkusz2!C14686,"CPV 15",0)</f>
        <v>0</v>
      </c>
    </row>
    <row r="14687" spans="3:4">
      <c r="C14687">
        <v>14686</v>
      </c>
      <c r="D14687">
        <f>IF('Dobór mocy zestawu'!$E$6&gt;=Arkusz2!C14687,"CPV 15",0)</f>
        <v>0</v>
      </c>
    </row>
    <row r="14688" spans="3:4">
      <c r="C14688">
        <v>14687</v>
      </c>
      <c r="D14688">
        <f>IF('Dobór mocy zestawu'!$E$6&gt;=Arkusz2!C14688,"CPV 15",0)</f>
        <v>0</v>
      </c>
    </row>
    <row r="14689" spans="3:4">
      <c r="C14689">
        <v>14688</v>
      </c>
      <c r="D14689">
        <f>IF('Dobór mocy zestawu'!$E$6&gt;=Arkusz2!C14689,"CPV 15",0)</f>
        <v>0</v>
      </c>
    </row>
    <row r="14690" spans="3:4">
      <c r="C14690">
        <v>14689</v>
      </c>
      <c r="D14690">
        <f>IF('Dobór mocy zestawu'!$E$6&gt;=Arkusz2!C14690,"CPV 15",0)</f>
        <v>0</v>
      </c>
    </row>
    <row r="14691" spans="3:4">
      <c r="C14691">
        <v>14690</v>
      </c>
      <c r="D14691">
        <f>IF('Dobór mocy zestawu'!$E$6&gt;=Arkusz2!C14691,"CPV 15",0)</f>
        <v>0</v>
      </c>
    </row>
    <row r="14692" spans="3:4">
      <c r="C14692">
        <v>14691</v>
      </c>
      <c r="D14692">
        <f>IF('Dobór mocy zestawu'!$E$6&gt;=Arkusz2!C14692,"CPV 15",0)</f>
        <v>0</v>
      </c>
    </row>
    <row r="14693" spans="3:4">
      <c r="C14693">
        <v>14692</v>
      </c>
      <c r="D14693">
        <f>IF('Dobór mocy zestawu'!$E$6&gt;=Arkusz2!C14693,"CPV 15",0)</f>
        <v>0</v>
      </c>
    </row>
    <row r="14694" spans="3:4">
      <c r="C14694">
        <v>14693</v>
      </c>
      <c r="D14694">
        <f>IF('Dobór mocy zestawu'!$E$6&gt;=Arkusz2!C14694,"CPV 15",0)</f>
        <v>0</v>
      </c>
    </row>
    <row r="14695" spans="3:4">
      <c r="C14695">
        <v>14694</v>
      </c>
      <c r="D14695">
        <f>IF('Dobór mocy zestawu'!$E$6&gt;=Arkusz2!C14695,"CPV 15",0)</f>
        <v>0</v>
      </c>
    </row>
    <row r="14696" spans="3:4">
      <c r="C14696">
        <v>14695</v>
      </c>
      <c r="D14696">
        <f>IF('Dobór mocy zestawu'!$E$6&gt;=Arkusz2!C14696,"CPV 15",0)</f>
        <v>0</v>
      </c>
    </row>
    <row r="14697" spans="3:4">
      <c r="C14697">
        <v>14696</v>
      </c>
      <c r="D14697">
        <f>IF('Dobór mocy zestawu'!$E$6&gt;=Arkusz2!C14697,"CPV 15",0)</f>
        <v>0</v>
      </c>
    </row>
    <row r="14698" spans="3:4">
      <c r="C14698">
        <v>14697</v>
      </c>
      <c r="D14698">
        <f>IF('Dobór mocy zestawu'!$E$6&gt;=Arkusz2!C14698,"CPV 15",0)</f>
        <v>0</v>
      </c>
    </row>
    <row r="14699" spans="3:4">
      <c r="C14699">
        <v>14698</v>
      </c>
      <c r="D14699">
        <f>IF('Dobór mocy zestawu'!$E$6&gt;=Arkusz2!C14699,"CPV 15",0)</f>
        <v>0</v>
      </c>
    </row>
    <row r="14700" spans="3:4">
      <c r="C14700">
        <v>14699</v>
      </c>
      <c r="D14700">
        <f>IF('Dobór mocy zestawu'!$E$6&gt;=Arkusz2!C14700,"CPV 15",0)</f>
        <v>0</v>
      </c>
    </row>
    <row r="14701" spans="3:4">
      <c r="C14701">
        <v>14700</v>
      </c>
      <c r="D14701">
        <f>IF('Dobór mocy zestawu'!$E$6&gt;=Arkusz2!C14701,"CPV 15",0)</f>
        <v>0</v>
      </c>
    </row>
    <row r="14702" spans="3:4">
      <c r="C14702">
        <v>14701</v>
      </c>
      <c r="D14702">
        <f>IF('Dobór mocy zestawu'!$E$6&gt;=Arkusz2!C14702,"CPV 15",0)</f>
        <v>0</v>
      </c>
    </row>
    <row r="14703" spans="3:4">
      <c r="C14703">
        <v>14702</v>
      </c>
      <c r="D14703">
        <f>IF('Dobór mocy zestawu'!$E$6&gt;=Arkusz2!C14703,"CPV 15",0)</f>
        <v>0</v>
      </c>
    </row>
    <row r="14704" spans="3:4">
      <c r="C14704">
        <v>14703</v>
      </c>
      <c r="D14704">
        <f>IF('Dobór mocy zestawu'!$E$6&gt;=Arkusz2!C14704,"CPV 15",0)</f>
        <v>0</v>
      </c>
    </row>
    <row r="14705" spans="3:4">
      <c r="C14705">
        <v>14704</v>
      </c>
      <c r="D14705">
        <f>IF('Dobór mocy zestawu'!$E$6&gt;=Arkusz2!C14705,"CPV 15",0)</f>
        <v>0</v>
      </c>
    </row>
    <row r="14706" spans="3:4">
      <c r="C14706">
        <v>14705</v>
      </c>
      <c r="D14706">
        <f>IF('Dobór mocy zestawu'!$E$6&gt;=Arkusz2!C14706,"CPV 15",0)</f>
        <v>0</v>
      </c>
    </row>
    <row r="14707" spans="3:4">
      <c r="C14707">
        <v>14706</v>
      </c>
      <c r="D14707">
        <f>IF('Dobór mocy zestawu'!$E$6&gt;=Arkusz2!C14707,"CPV 15",0)</f>
        <v>0</v>
      </c>
    </row>
    <row r="14708" spans="3:4">
      <c r="C14708">
        <v>14707</v>
      </c>
      <c r="D14708">
        <f>IF('Dobór mocy zestawu'!$E$6&gt;=Arkusz2!C14708,"CPV 15",0)</f>
        <v>0</v>
      </c>
    </row>
    <row r="14709" spans="3:4">
      <c r="C14709">
        <v>14708</v>
      </c>
      <c r="D14709">
        <f>IF('Dobór mocy zestawu'!$E$6&gt;=Arkusz2!C14709,"CPV 15",0)</f>
        <v>0</v>
      </c>
    </row>
    <row r="14710" spans="3:4">
      <c r="C14710">
        <v>14709</v>
      </c>
      <c r="D14710">
        <f>IF('Dobór mocy zestawu'!$E$6&gt;=Arkusz2!C14710,"CPV 15",0)</f>
        <v>0</v>
      </c>
    </row>
    <row r="14711" spans="3:4">
      <c r="C14711">
        <v>14710</v>
      </c>
      <c r="D14711">
        <f>IF('Dobór mocy zestawu'!$E$6&gt;=Arkusz2!C14711,"CPV 15",0)</f>
        <v>0</v>
      </c>
    </row>
    <row r="14712" spans="3:4">
      <c r="C14712">
        <v>14711</v>
      </c>
      <c r="D14712">
        <f>IF('Dobór mocy zestawu'!$E$6&gt;=Arkusz2!C14712,"CPV 15",0)</f>
        <v>0</v>
      </c>
    </row>
    <row r="14713" spans="3:4">
      <c r="C14713">
        <v>14712</v>
      </c>
      <c r="D14713">
        <f>IF('Dobór mocy zestawu'!$E$6&gt;=Arkusz2!C14713,"CPV 15",0)</f>
        <v>0</v>
      </c>
    </row>
    <row r="14714" spans="3:4">
      <c r="C14714">
        <v>14713</v>
      </c>
      <c r="D14714">
        <f>IF('Dobór mocy zestawu'!$E$6&gt;=Arkusz2!C14714,"CPV 15",0)</f>
        <v>0</v>
      </c>
    </row>
    <row r="14715" spans="3:4">
      <c r="C14715">
        <v>14714</v>
      </c>
      <c r="D14715">
        <f>IF('Dobór mocy zestawu'!$E$6&gt;=Arkusz2!C14715,"CPV 15",0)</f>
        <v>0</v>
      </c>
    </row>
    <row r="14716" spans="3:4">
      <c r="C14716">
        <v>14715</v>
      </c>
      <c r="D14716">
        <f>IF('Dobór mocy zestawu'!$E$6&gt;=Arkusz2!C14716,"CPV 15",0)</f>
        <v>0</v>
      </c>
    </row>
    <row r="14717" spans="3:4">
      <c r="C14717">
        <v>14716</v>
      </c>
      <c r="D14717">
        <f>IF('Dobór mocy zestawu'!$E$6&gt;=Arkusz2!C14717,"CPV 15",0)</f>
        <v>0</v>
      </c>
    </row>
    <row r="14718" spans="3:4">
      <c r="C14718">
        <v>14717</v>
      </c>
      <c r="D14718">
        <f>IF('Dobór mocy zestawu'!$E$6&gt;=Arkusz2!C14718,"CPV 15",0)</f>
        <v>0</v>
      </c>
    </row>
    <row r="14719" spans="3:4">
      <c r="C14719">
        <v>14718</v>
      </c>
      <c r="D14719">
        <f>IF('Dobór mocy zestawu'!$E$6&gt;=Arkusz2!C14719,"CPV 15",0)</f>
        <v>0</v>
      </c>
    </row>
    <row r="14720" spans="3:4">
      <c r="C14720">
        <v>14719</v>
      </c>
      <c r="D14720">
        <f>IF('Dobór mocy zestawu'!$E$6&gt;=Arkusz2!C14720,"CPV 15",0)</f>
        <v>0</v>
      </c>
    </row>
    <row r="14721" spans="3:4">
      <c r="C14721">
        <v>14720</v>
      </c>
      <c r="D14721">
        <f>IF('Dobór mocy zestawu'!$E$6&gt;=Arkusz2!C14721,"CPV 15",0)</f>
        <v>0</v>
      </c>
    </row>
    <row r="14722" spans="3:4">
      <c r="C14722">
        <v>14721</v>
      </c>
      <c r="D14722">
        <f>IF('Dobór mocy zestawu'!$E$6&gt;=Arkusz2!C14722,"CPV 15",0)</f>
        <v>0</v>
      </c>
    </row>
    <row r="14723" spans="3:4">
      <c r="C14723">
        <v>14722</v>
      </c>
      <c r="D14723">
        <f>IF('Dobór mocy zestawu'!$E$6&gt;=Arkusz2!C14723,"CPV 15",0)</f>
        <v>0</v>
      </c>
    </row>
    <row r="14724" spans="3:4">
      <c r="C14724">
        <v>14723</v>
      </c>
      <c r="D14724">
        <f>IF('Dobór mocy zestawu'!$E$6&gt;=Arkusz2!C14724,"CPV 15",0)</f>
        <v>0</v>
      </c>
    </row>
    <row r="14725" spans="3:4">
      <c r="C14725">
        <v>14724</v>
      </c>
      <c r="D14725">
        <f>IF('Dobór mocy zestawu'!$E$6&gt;=Arkusz2!C14725,"CPV 15",0)</f>
        <v>0</v>
      </c>
    </row>
    <row r="14726" spans="3:4">
      <c r="C14726">
        <v>14725</v>
      </c>
      <c r="D14726">
        <f>IF('Dobór mocy zestawu'!$E$6&gt;=Arkusz2!C14726,"CPV 15",0)</f>
        <v>0</v>
      </c>
    </row>
    <row r="14727" spans="3:4">
      <c r="C14727">
        <v>14726</v>
      </c>
      <c r="D14727">
        <f>IF('Dobór mocy zestawu'!$E$6&gt;=Arkusz2!C14727,"CPV 15",0)</f>
        <v>0</v>
      </c>
    </row>
    <row r="14728" spans="3:4">
      <c r="C14728">
        <v>14727</v>
      </c>
      <c r="D14728">
        <f>IF('Dobór mocy zestawu'!$E$6&gt;=Arkusz2!C14728,"CPV 15",0)</f>
        <v>0</v>
      </c>
    </row>
    <row r="14729" spans="3:4">
      <c r="C14729">
        <v>14728</v>
      </c>
      <c r="D14729">
        <f>IF('Dobór mocy zestawu'!$E$6&gt;=Arkusz2!C14729,"CPV 15",0)</f>
        <v>0</v>
      </c>
    </row>
    <row r="14730" spans="3:4">
      <c r="C14730">
        <v>14729</v>
      </c>
      <c r="D14730">
        <f>IF('Dobór mocy zestawu'!$E$6&gt;=Arkusz2!C14730,"CPV 15",0)</f>
        <v>0</v>
      </c>
    </row>
    <row r="14731" spans="3:4">
      <c r="C14731">
        <v>14730</v>
      </c>
      <c r="D14731">
        <f>IF('Dobór mocy zestawu'!$E$6&gt;=Arkusz2!C14731,"CPV 15",0)</f>
        <v>0</v>
      </c>
    </row>
    <row r="14732" spans="3:4">
      <c r="C14732">
        <v>14731</v>
      </c>
      <c r="D14732">
        <f>IF('Dobór mocy zestawu'!$E$6&gt;=Arkusz2!C14732,"CPV 15",0)</f>
        <v>0</v>
      </c>
    </row>
    <row r="14733" spans="3:4">
      <c r="C14733">
        <v>14732</v>
      </c>
      <c r="D14733">
        <f>IF('Dobór mocy zestawu'!$E$6&gt;=Arkusz2!C14733,"CPV 15",0)</f>
        <v>0</v>
      </c>
    </row>
    <row r="14734" spans="3:4">
      <c r="C14734">
        <v>14733</v>
      </c>
      <c r="D14734">
        <f>IF('Dobór mocy zestawu'!$E$6&gt;=Arkusz2!C14734,"CPV 15",0)</f>
        <v>0</v>
      </c>
    </row>
    <row r="14735" spans="3:4">
      <c r="C14735">
        <v>14734</v>
      </c>
      <c r="D14735">
        <f>IF('Dobór mocy zestawu'!$E$6&gt;=Arkusz2!C14735,"CPV 15",0)</f>
        <v>0</v>
      </c>
    </row>
    <row r="14736" spans="3:4">
      <c r="C14736">
        <v>14735</v>
      </c>
      <c r="D14736">
        <f>IF('Dobór mocy zestawu'!$E$6&gt;=Arkusz2!C14736,"CPV 15",0)</f>
        <v>0</v>
      </c>
    </row>
    <row r="14737" spans="3:4">
      <c r="C14737">
        <v>14736</v>
      </c>
      <c r="D14737">
        <f>IF('Dobór mocy zestawu'!$E$6&gt;=Arkusz2!C14737,"CPV 15",0)</f>
        <v>0</v>
      </c>
    </row>
    <row r="14738" spans="3:4">
      <c r="C14738">
        <v>14737</v>
      </c>
      <c r="D14738">
        <f>IF('Dobór mocy zestawu'!$E$6&gt;=Arkusz2!C14738,"CPV 15",0)</f>
        <v>0</v>
      </c>
    </row>
    <row r="14739" spans="3:4">
      <c r="C14739">
        <v>14738</v>
      </c>
      <c r="D14739">
        <f>IF('Dobór mocy zestawu'!$E$6&gt;=Arkusz2!C14739,"CPV 15",0)</f>
        <v>0</v>
      </c>
    </row>
    <row r="14740" spans="3:4">
      <c r="C14740">
        <v>14739</v>
      </c>
      <c r="D14740">
        <f>IF('Dobór mocy zestawu'!$E$6&gt;=Arkusz2!C14740,"CPV 15",0)</f>
        <v>0</v>
      </c>
    </row>
    <row r="14741" spans="3:4">
      <c r="C14741">
        <v>14740</v>
      </c>
      <c r="D14741">
        <f>IF('Dobór mocy zestawu'!$E$6&gt;=Arkusz2!C14741,"CPV 15",0)</f>
        <v>0</v>
      </c>
    </row>
    <row r="14742" spans="3:4">
      <c r="C14742">
        <v>14741</v>
      </c>
      <c r="D14742">
        <f>IF('Dobór mocy zestawu'!$E$6&gt;=Arkusz2!C14742,"CPV 15",0)</f>
        <v>0</v>
      </c>
    </row>
    <row r="14743" spans="3:4">
      <c r="C14743">
        <v>14742</v>
      </c>
      <c r="D14743">
        <f>IF('Dobór mocy zestawu'!$E$6&gt;=Arkusz2!C14743,"CPV 15",0)</f>
        <v>0</v>
      </c>
    </row>
    <row r="14744" spans="3:4">
      <c r="C14744">
        <v>14743</v>
      </c>
      <c r="D14744">
        <f>IF('Dobór mocy zestawu'!$E$6&gt;=Arkusz2!C14744,"CPV 15",0)</f>
        <v>0</v>
      </c>
    </row>
    <row r="14745" spans="3:4">
      <c r="C14745">
        <v>14744</v>
      </c>
      <c r="D14745">
        <f>IF('Dobór mocy zestawu'!$E$6&gt;=Arkusz2!C14745,"CPV 15",0)</f>
        <v>0</v>
      </c>
    </row>
    <row r="14746" spans="3:4">
      <c r="C14746">
        <v>14745</v>
      </c>
      <c r="D14746">
        <f>IF('Dobór mocy zestawu'!$E$6&gt;=Arkusz2!C14746,"CPV 15",0)</f>
        <v>0</v>
      </c>
    </row>
    <row r="14747" spans="3:4">
      <c r="C14747">
        <v>14746</v>
      </c>
      <c r="D14747">
        <f>IF('Dobór mocy zestawu'!$E$6&gt;=Arkusz2!C14747,"CPV 15",0)</f>
        <v>0</v>
      </c>
    </row>
    <row r="14748" spans="3:4">
      <c r="C14748">
        <v>14747</v>
      </c>
      <c r="D14748">
        <f>IF('Dobór mocy zestawu'!$E$6&gt;=Arkusz2!C14748,"CPV 15",0)</f>
        <v>0</v>
      </c>
    </row>
    <row r="14749" spans="3:4">
      <c r="C14749">
        <v>14748</v>
      </c>
      <c r="D14749">
        <f>IF('Dobór mocy zestawu'!$E$6&gt;=Arkusz2!C14749,"CPV 15",0)</f>
        <v>0</v>
      </c>
    </row>
    <row r="14750" spans="3:4">
      <c r="C14750">
        <v>14749</v>
      </c>
      <c r="D14750">
        <f>IF('Dobór mocy zestawu'!$E$6&gt;=Arkusz2!C14750,"CPV 15",0)</f>
        <v>0</v>
      </c>
    </row>
    <row r="14751" spans="3:4">
      <c r="C14751">
        <v>14750</v>
      </c>
      <c r="D14751">
        <f>IF('Dobór mocy zestawu'!$E$6&gt;=Arkusz2!C14751,"CPV 15",0)</f>
        <v>0</v>
      </c>
    </row>
    <row r="14752" spans="3:4">
      <c r="C14752">
        <v>14751</v>
      </c>
      <c r="D14752">
        <f>IF('Dobór mocy zestawu'!$E$6&gt;=Arkusz2!C14752,"CPV 15",0)</f>
        <v>0</v>
      </c>
    </row>
    <row r="14753" spans="3:4">
      <c r="C14753">
        <v>14752</v>
      </c>
      <c r="D14753">
        <f>IF('Dobór mocy zestawu'!$E$6&gt;=Arkusz2!C14753,"CPV 15",0)</f>
        <v>0</v>
      </c>
    </row>
    <row r="14754" spans="3:4">
      <c r="C14754">
        <v>14753</v>
      </c>
      <c r="D14754">
        <f>IF('Dobór mocy zestawu'!$E$6&gt;=Arkusz2!C14754,"CPV 15",0)</f>
        <v>0</v>
      </c>
    </row>
    <row r="14755" spans="3:4">
      <c r="C14755">
        <v>14754</v>
      </c>
      <c r="D14755">
        <f>IF('Dobór mocy zestawu'!$E$6&gt;=Arkusz2!C14755,"CPV 15",0)</f>
        <v>0</v>
      </c>
    </row>
    <row r="14756" spans="3:4">
      <c r="C14756">
        <v>14755</v>
      </c>
      <c r="D14756">
        <f>IF('Dobór mocy zestawu'!$E$6&gt;=Arkusz2!C14756,"CPV 15",0)</f>
        <v>0</v>
      </c>
    </row>
    <row r="14757" spans="3:4">
      <c r="C14757">
        <v>14756</v>
      </c>
      <c r="D14757">
        <f>IF('Dobór mocy zestawu'!$E$6&gt;=Arkusz2!C14757,"CPV 15",0)</f>
        <v>0</v>
      </c>
    </row>
    <row r="14758" spans="3:4">
      <c r="C14758">
        <v>14757</v>
      </c>
      <c r="D14758">
        <f>IF('Dobór mocy zestawu'!$E$6&gt;=Arkusz2!C14758,"CPV 15",0)</f>
        <v>0</v>
      </c>
    </row>
    <row r="14759" spans="3:4">
      <c r="C14759">
        <v>14758</v>
      </c>
      <c r="D14759">
        <f>IF('Dobór mocy zestawu'!$E$6&gt;=Arkusz2!C14759,"CPV 15",0)</f>
        <v>0</v>
      </c>
    </row>
    <row r="14760" spans="3:4">
      <c r="C14760">
        <v>14759</v>
      </c>
      <c r="D14760">
        <f>IF('Dobór mocy zestawu'!$E$6&gt;=Arkusz2!C14760,"CPV 15",0)</f>
        <v>0</v>
      </c>
    </row>
    <row r="14761" spans="3:4">
      <c r="C14761">
        <v>14760</v>
      </c>
      <c r="D14761">
        <f>IF('Dobór mocy zestawu'!$E$6&gt;=Arkusz2!C14761,"CPV 15",0)</f>
        <v>0</v>
      </c>
    </row>
    <row r="14762" spans="3:4">
      <c r="C14762">
        <v>14761</v>
      </c>
      <c r="D14762">
        <f>IF('Dobór mocy zestawu'!$E$6&gt;=Arkusz2!C14762,"CPV 15",0)</f>
        <v>0</v>
      </c>
    </row>
    <row r="14763" spans="3:4">
      <c r="C14763">
        <v>14762</v>
      </c>
      <c r="D14763">
        <f>IF('Dobór mocy zestawu'!$E$6&gt;=Arkusz2!C14763,"CPV 15",0)</f>
        <v>0</v>
      </c>
    </row>
    <row r="14764" spans="3:4">
      <c r="C14764">
        <v>14763</v>
      </c>
      <c r="D14764">
        <f>IF('Dobór mocy zestawu'!$E$6&gt;=Arkusz2!C14764,"CPV 15",0)</f>
        <v>0</v>
      </c>
    </row>
    <row r="14765" spans="3:4">
      <c r="C14765">
        <v>14764</v>
      </c>
      <c r="D14765">
        <f>IF('Dobór mocy zestawu'!$E$6&gt;=Arkusz2!C14765,"CPV 15",0)</f>
        <v>0</v>
      </c>
    </row>
    <row r="14766" spans="3:4">
      <c r="C14766">
        <v>14765</v>
      </c>
      <c r="D14766">
        <f>IF('Dobór mocy zestawu'!$E$6&gt;=Arkusz2!C14766,"CPV 15",0)</f>
        <v>0</v>
      </c>
    </row>
    <row r="14767" spans="3:4">
      <c r="C14767">
        <v>14766</v>
      </c>
      <c r="D14767">
        <f>IF('Dobór mocy zestawu'!$E$6&gt;=Arkusz2!C14767,"CPV 15",0)</f>
        <v>0</v>
      </c>
    </row>
    <row r="14768" spans="3:4">
      <c r="C14768">
        <v>14767</v>
      </c>
      <c r="D14768">
        <f>IF('Dobór mocy zestawu'!$E$6&gt;=Arkusz2!C14768,"CPV 15",0)</f>
        <v>0</v>
      </c>
    </row>
    <row r="14769" spans="3:4">
      <c r="C14769">
        <v>14768</v>
      </c>
      <c r="D14769">
        <f>IF('Dobór mocy zestawu'!$E$6&gt;=Arkusz2!C14769,"CPV 15",0)</f>
        <v>0</v>
      </c>
    </row>
    <row r="14770" spans="3:4">
      <c r="C14770">
        <v>14769</v>
      </c>
      <c r="D14770">
        <f>IF('Dobór mocy zestawu'!$E$6&gt;=Arkusz2!C14770,"CPV 15",0)</f>
        <v>0</v>
      </c>
    </row>
    <row r="14771" spans="3:4">
      <c r="C14771">
        <v>14770</v>
      </c>
      <c r="D14771">
        <f>IF('Dobór mocy zestawu'!$E$6&gt;=Arkusz2!C14771,"CPV 15",0)</f>
        <v>0</v>
      </c>
    </row>
    <row r="14772" spans="3:4">
      <c r="C14772">
        <v>14771</v>
      </c>
      <c r="D14772">
        <f>IF('Dobór mocy zestawu'!$E$6&gt;=Arkusz2!C14772,"CPV 15",0)</f>
        <v>0</v>
      </c>
    </row>
    <row r="14773" spans="3:4">
      <c r="C14773">
        <v>14772</v>
      </c>
      <c r="D14773">
        <f>IF('Dobór mocy zestawu'!$E$6&gt;=Arkusz2!C14773,"CPV 15",0)</f>
        <v>0</v>
      </c>
    </row>
    <row r="14774" spans="3:4">
      <c r="C14774">
        <v>14773</v>
      </c>
      <c r="D14774">
        <f>IF('Dobór mocy zestawu'!$E$6&gt;=Arkusz2!C14774,"CPV 15",0)</f>
        <v>0</v>
      </c>
    </row>
    <row r="14775" spans="3:4">
      <c r="C14775">
        <v>14774</v>
      </c>
      <c r="D14775">
        <f>IF('Dobór mocy zestawu'!$E$6&gt;=Arkusz2!C14775,"CPV 15",0)</f>
        <v>0</v>
      </c>
    </row>
    <row r="14776" spans="3:4">
      <c r="C14776">
        <v>14775</v>
      </c>
      <c r="D14776">
        <f>IF('Dobór mocy zestawu'!$E$6&gt;=Arkusz2!C14776,"CPV 15",0)</f>
        <v>0</v>
      </c>
    </row>
    <row r="14777" spans="3:4">
      <c r="C14777">
        <v>14776</v>
      </c>
      <c r="D14777">
        <f>IF('Dobór mocy zestawu'!$E$6&gt;=Arkusz2!C14777,"CPV 15",0)</f>
        <v>0</v>
      </c>
    </row>
    <row r="14778" spans="3:4">
      <c r="C14778">
        <v>14777</v>
      </c>
      <c r="D14778">
        <f>IF('Dobór mocy zestawu'!$E$6&gt;=Arkusz2!C14778,"CPV 15",0)</f>
        <v>0</v>
      </c>
    </row>
    <row r="14779" spans="3:4">
      <c r="C14779">
        <v>14778</v>
      </c>
      <c r="D14779">
        <f>IF('Dobór mocy zestawu'!$E$6&gt;=Arkusz2!C14779,"CPV 15",0)</f>
        <v>0</v>
      </c>
    </row>
    <row r="14780" spans="3:4">
      <c r="C14780">
        <v>14779</v>
      </c>
      <c r="D14780">
        <f>IF('Dobór mocy zestawu'!$E$6&gt;=Arkusz2!C14780,"CPV 15",0)</f>
        <v>0</v>
      </c>
    </row>
    <row r="14781" spans="3:4">
      <c r="C14781">
        <v>14780</v>
      </c>
      <c r="D14781">
        <f>IF('Dobór mocy zestawu'!$E$6&gt;=Arkusz2!C14781,"CPV 15",0)</f>
        <v>0</v>
      </c>
    </row>
    <row r="14782" spans="3:4">
      <c r="C14782">
        <v>14781</v>
      </c>
      <c r="D14782">
        <f>IF('Dobór mocy zestawu'!$E$6&gt;=Arkusz2!C14782,"CPV 15",0)</f>
        <v>0</v>
      </c>
    </row>
    <row r="14783" spans="3:4">
      <c r="C14783">
        <v>14782</v>
      </c>
      <c r="D14783">
        <f>IF('Dobór mocy zestawu'!$E$6&gt;=Arkusz2!C14783,"CPV 15",0)</f>
        <v>0</v>
      </c>
    </row>
    <row r="14784" spans="3:4">
      <c r="C14784">
        <v>14783</v>
      </c>
      <c r="D14784">
        <f>IF('Dobór mocy zestawu'!$E$6&gt;=Arkusz2!C14784,"CPV 15",0)</f>
        <v>0</v>
      </c>
    </row>
    <row r="14785" spans="3:4">
      <c r="C14785">
        <v>14784</v>
      </c>
      <c r="D14785">
        <f>IF('Dobór mocy zestawu'!$E$6&gt;=Arkusz2!C14785,"CPV 15",0)</f>
        <v>0</v>
      </c>
    </row>
    <row r="14786" spans="3:4">
      <c r="C14786">
        <v>14785</v>
      </c>
      <c r="D14786">
        <f>IF('Dobór mocy zestawu'!$E$6&gt;=Arkusz2!C14786,"CPV 15",0)</f>
        <v>0</v>
      </c>
    </row>
    <row r="14787" spans="3:4">
      <c r="C14787">
        <v>14786</v>
      </c>
      <c r="D14787">
        <f>IF('Dobór mocy zestawu'!$E$6&gt;=Arkusz2!C14787,"CPV 15",0)</f>
        <v>0</v>
      </c>
    </row>
    <row r="14788" spans="3:4">
      <c r="C14788">
        <v>14787</v>
      </c>
      <c r="D14788">
        <f>IF('Dobór mocy zestawu'!$E$6&gt;=Arkusz2!C14788,"CPV 15",0)</f>
        <v>0</v>
      </c>
    </row>
    <row r="14789" spans="3:4">
      <c r="C14789">
        <v>14788</v>
      </c>
      <c r="D14789">
        <f>IF('Dobór mocy zestawu'!$E$6&gt;=Arkusz2!C14789,"CPV 15",0)</f>
        <v>0</v>
      </c>
    </row>
    <row r="14790" spans="3:4">
      <c r="C14790">
        <v>14789</v>
      </c>
      <c r="D14790">
        <f>IF('Dobór mocy zestawu'!$E$6&gt;=Arkusz2!C14790,"CPV 15",0)</f>
        <v>0</v>
      </c>
    </row>
    <row r="14791" spans="3:4">
      <c r="C14791">
        <v>14790</v>
      </c>
      <c r="D14791">
        <f>IF('Dobór mocy zestawu'!$E$6&gt;=Arkusz2!C14791,"CPV 15",0)</f>
        <v>0</v>
      </c>
    </row>
    <row r="14792" spans="3:4">
      <c r="C14792">
        <v>14791</v>
      </c>
      <c r="D14792">
        <f>IF('Dobór mocy zestawu'!$E$6&gt;=Arkusz2!C14792,"CPV 15",0)</f>
        <v>0</v>
      </c>
    </row>
    <row r="14793" spans="3:4">
      <c r="C14793">
        <v>14792</v>
      </c>
      <c r="D14793">
        <f>IF('Dobór mocy zestawu'!$E$6&gt;=Arkusz2!C14793,"CPV 15",0)</f>
        <v>0</v>
      </c>
    </row>
    <row r="14794" spans="3:4">
      <c r="C14794">
        <v>14793</v>
      </c>
      <c r="D14794">
        <f>IF('Dobór mocy zestawu'!$E$6&gt;=Arkusz2!C14794,"CPV 15",0)</f>
        <v>0</v>
      </c>
    </row>
    <row r="14795" spans="3:4">
      <c r="C14795">
        <v>14794</v>
      </c>
      <c r="D14795">
        <f>IF('Dobór mocy zestawu'!$E$6&gt;=Arkusz2!C14795,"CPV 15",0)</f>
        <v>0</v>
      </c>
    </row>
    <row r="14796" spans="3:4">
      <c r="C14796">
        <v>14795</v>
      </c>
      <c r="D14796">
        <f>IF('Dobór mocy zestawu'!$E$6&gt;=Arkusz2!C14796,"CPV 15",0)</f>
        <v>0</v>
      </c>
    </row>
    <row r="14797" spans="3:4">
      <c r="C14797">
        <v>14796</v>
      </c>
      <c r="D14797">
        <f>IF('Dobór mocy zestawu'!$E$6&gt;=Arkusz2!C14797,"CPV 15",0)</f>
        <v>0</v>
      </c>
    </row>
    <row r="14798" spans="3:4">
      <c r="C14798">
        <v>14797</v>
      </c>
      <c r="D14798">
        <f>IF('Dobór mocy zestawu'!$E$6&gt;=Arkusz2!C14798,"CPV 15",0)</f>
        <v>0</v>
      </c>
    </row>
    <row r="14799" spans="3:4">
      <c r="C14799">
        <v>14798</v>
      </c>
      <c r="D14799">
        <f>IF('Dobór mocy zestawu'!$E$6&gt;=Arkusz2!C14799,"CPV 15",0)</f>
        <v>0</v>
      </c>
    </row>
    <row r="14800" spans="3:4">
      <c r="C14800">
        <v>14799</v>
      </c>
      <c r="D14800">
        <f>IF('Dobór mocy zestawu'!$E$6&gt;=Arkusz2!C14800,"CPV 15",0)</f>
        <v>0</v>
      </c>
    </row>
    <row r="14801" spans="3:4">
      <c r="C14801">
        <v>14800</v>
      </c>
      <c r="D14801">
        <f>IF('Dobór mocy zestawu'!$E$6&gt;=Arkusz2!C14801,"CPV 15",0)</f>
        <v>0</v>
      </c>
    </row>
    <row r="14802" spans="3:4">
      <c r="C14802">
        <v>14801</v>
      </c>
      <c r="D14802">
        <f>IF('Dobór mocy zestawu'!$E$6&gt;=Arkusz2!C14802,"CPV 15",0)</f>
        <v>0</v>
      </c>
    </row>
    <row r="14803" spans="3:4">
      <c r="C14803">
        <v>14802</v>
      </c>
      <c r="D14803">
        <f>IF('Dobór mocy zestawu'!$E$6&gt;=Arkusz2!C14803,"CPV 15",0)</f>
        <v>0</v>
      </c>
    </row>
    <row r="14804" spans="3:4">
      <c r="C14804">
        <v>14803</v>
      </c>
      <c r="D14804">
        <f>IF('Dobór mocy zestawu'!$E$6&gt;=Arkusz2!C14804,"CPV 15",0)</f>
        <v>0</v>
      </c>
    </row>
    <row r="14805" spans="3:4">
      <c r="C14805">
        <v>14804</v>
      </c>
      <c r="D14805">
        <f>IF('Dobór mocy zestawu'!$E$6&gt;=Arkusz2!C14805,"CPV 15",0)</f>
        <v>0</v>
      </c>
    </row>
    <row r="14806" spans="3:4">
      <c r="C14806">
        <v>14805</v>
      </c>
      <c r="D14806">
        <f>IF('Dobór mocy zestawu'!$E$6&gt;=Arkusz2!C14806,"CPV 15",0)</f>
        <v>0</v>
      </c>
    </row>
    <row r="14807" spans="3:4">
      <c r="C14807">
        <v>14806</v>
      </c>
      <c r="D14807">
        <f>IF('Dobór mocy zestawu'!$E$6&gt;=Arkusz2!C14807,"CPV 15",0)</f>
        <v>0</v>
      </c>
    </row>
    <row r="14808" spans="3:4">
      <c r="C14808">
        <v>14807</v>
      </c>
      <c r="D14808">
        <f>IF('Dobór mocy zestawu'!$E$6&gt;=Arkusz2!C14808,"CPV 15",0)</f>
        <v>0</v>
      </c>
    </row>
    <row r="14809" spans="3:4">
      <c r="C14809">
        <v>14808</v>
      </c>
      <c r="D14809">
        <f>IF('Dobór mocy zestawu'!$E$6&gt;=Arkusz2!C14809,"CPV 15",0)</f>
        <v>0</v>
      </c>
    </row>
    <row r="14810" spans="3:4">
      <c r="C14810">
        <v>14809</v>
      </c>
      <c r="D14810">
        <f>IF('Dobór mocy zestawu'!$E$6&gt;=Arkusz2!C14810,"CPV 15",0)</f>
        <v>0</v>
      </c>
    </row>
    <row r="14811" spans="3:4">
      <c r="C14811">
        <v>14810</v>
      </c>
      <c r="D14811">
        <f>IF('Dobór mocy zestawu'!$E$6&gt;=Arkusz2!C14811,"CPV 15",0)</f>
        <v>0</v>
      </c>
    </row>
    <row r="14812" spans="3:4">
      <c r="C14812">
        <v>14811</v>
      </c>
      <c r="D14812">
        <f>IF('Dobór mocy zestawu'!$E$6&gt;=Arkusz2!C14812,"CPV 15",0)</f>
        <v>0</v>
      </c>
    </row>
    <row r="14813" spans="3:4">
      <c r="C14813">
        <v>14812</v>
      </c>
      <c r="D14813">
        <f>IF('Dobór mocy zestawu'!$E$6&gt;=Arkusz2!C14813,"CPV 15",0)</f>
        <v>0</v>
      </c>
    </row>
    <row r="14814" spans="3:4">
      <c r="C14814">
        <v>14813</v>
      </c>
      <c r="D14814">
        <f>IF('Dobór mocy zestawu'!$E$6&gt;=Arkusz2!C14814,"CPV 15",0)</f>
        <v>0</v>
      </c>
    </row>
    <row r="14815" spans="3:4">
      <c r="C14815">
        <v>14814</v>
      </c>
      <c r="D14815">
        <f>IF('Dobór mocy zestawu'!$E$6&gt;=Arkusz2!C14815,"CPV 15",0)</f>
        <v>0</v>
      </c>
    </row>
    <row r="14816" spans="3:4">
      <c r="C14816">
        <v>14815</v>
      </c>
      <c r="D14816">
        <f>IF('Dobór mocy zestawu'!$E$6&gt;=Arkusz2!C14816,"CPV 15",0)</f>
        <v>0</v>
      </c>
    </row>
    <row r="14817" spans="3:4">
      <c r="C14817">
        <v>14816</v>
      </c>
      <c r="D14817">
        <f>IF('Dobór mocy zestawu'!$E$6&gt;=Arkusz2!C14817,"CPV 15",0)</f>
        <v>0</v>
      </c>
    </row>
    <row r="14818" spans="3:4">
      <c r="C14818">
        <v>14817</v>
      </c>
      <c r="D14818">
        <f>IF('Dobór mocy zestawu'!$E$6&gt;=Arkusz2!C14818,"CPV 15",0)</f>
        <v>0</v>
      </c>
    </row>
    <row r="14819" spans="3:4">
      <c r="C14819">
        <v>14818</v>
      </c>
      <c r="D14819">
        <f>IF('Dobór mocy zestawu'!$E$6&gt;=Arkusz2!C14819,"CPV 15",0)</f>
        <v>0</v>
      </c>
    </row>
    <row r="14820" spans="3:4">
      <c r="C14820">
        <v>14819</v>
      </c>
      <c r="D14820">
        <f>IF('Dobór mocy zestawu'!$E$6&gt;=Arkusz2!C14820,"CPV 15",0)</f>
        <v>0</v>
      </c>
    </row>
    <row r="14821" spans="3:4">
      <c r="C14821">
        <v>14820</v>
      </c>
      <c r="D14821">
        <f>IF('Dobór mocy zestawu'!$E$6&gt;=Arkusz2!C14821,"CPV 15",0)</f>
        <v>0</v>
      </c>
    </row>
    <row r="14822" spans="3:4">
      <c r="C14822">
        <v>14821</v>
      </c>
      <c r="D14822">
        <f>IF('Dobór mocy zestawu'!$E$6&gt;=Arkusz2!C14822,"CPV 15",0)</f>
        <v>0</v>
      </c>
    </row>
    <row r="14823" spans="3:4">
      <c r="C14823">
        <v>14822</v>
      </c>
      <c r="D14823">
        <f>IF('Dobór mocy zestawu'!$E$6&gt;=Arkusz2!C14823,"CPV 15",0)</f>
        <v>0</v>
      </c>
    </row>
    <row r="14824" spans="3:4">
      <c r="C14824">
        <v>14823</v>
      </c>
      <c r="D14824">
        <f>IF('Dobór mocy zestawu'!$E$6&gt;=Arkusz2!C14824,"CPV 15",0)</f>
        <v>0</v>
      </c>
    </row>
    <row r="14825" spans="3:4">
      <c r="C14825">
        <v>14824</v>
      </c>
      <c r="D14825">
        <f>IF('Dobór mocy zestawu'!$E$6&gt;=Arkusz2!C14825,"CPV 15",0)</f>
        <v>0</v>
      </c>
    </row>
    <row r="14826" spans="3:4">
      <c r="C14826">
        <v>14825</v>
      </c>
      <c r="D14826">
        <f>IF('Dobór mocy zestawu'!$E$6&gt;=Arkusz2!C14826,"CPV 15",0)</f>
        <v>0</v>
      </c>
    </row>
    <row r="14827" spans="3:4">
      <c r="C14827">
        <v>14826</v>
      </c>
      <c r="D14827">
        <f>IF('Dobór mocy zestawu'!$E$6&gt;=Arkusz2!C14827,"CPV 15",0)</f>
        <v>0</v>
      </c>
    </row>
    <row r="14828" spans="3:4">
      <c r="C14828">
        <v>14827</v>
      </c>
      <c r="D14828">
        <f>IF('Dobór mocy zestawu'!$E$6&gt;=Arkusz2!C14828,"CPV 15",0)</f>
        <v>0</v>
      </c>
    </row>
    <row r="14829" spans="3:4">
      <c r="C14829">
        <v>14828</v>
      </c>
      <c r="D14829">
        <f>IF('Dobór mocy zestawu'!$E$6&gt;=Arkusz2!C14829,"CPV 15",0)</f>
        <v>0</v>
      </c>
    </row>
    <row r="14830" spans="3:4">
      <c r="C14830">
        <v>14829</v>
      </c>
      <c r="D14830">
        <f>IF('Dobór mocy zestawu'!$E$6&gt;=Arkusz2!C14830,"CPV 15",0)</f>
        <v>0</v>
      </c>
    </row>
    <row r="14831" spans="3:4">
      <c r="C14831">
        <v>14830</v>
      </c>
      <c r="D14831">
        <f>IF('Dobór mocy zestawu'!$E$6&gt;=Arkusz2!C14831,"CPV 15",0)</f>
        <v>0</v>
      </c>
    </row>
    <row r="14832" spans="3:4">
      <c r="C14832">
        <v>14831</v>
      </c>
      <c r="D14832">
        <f>IF('Dobór mocy zestawu'!$E$6&gt;=Arkusz2!C14832,"CPV 15",0)</f>
        <v>0</v>
      </c>
    </row>
    <row r="14833" spans="3:4">
      <c r="C14833">
        <v>14832</v>
      </c>
      <c r="D14833">
        <f>IF('Dobór mocy zestawu'!$E$6&gt;=Arkusz2!C14833,"CPV 15",0)</f>
        <v>0</v>
      </c>
    </row>
    <row r="14834" spans="3:4">
      <c r="C14834">
        <v>14833</v>
      </c>
      <c r="D14834">
        <f>IF('Dobór mocy zestawu'!$E$6&gt;=Arkusz2!C14834,"CPV 15",0)</f>
        <v>0</v>
      </c>
    </row>
    <row r="14835" spans="3:4">
      <c r="C14835">
        <v>14834</v>
      </c>
      <c r="D14835">
        <f>IF('Dobór mocy zestawu'!$E$6&gt;=Arkusz2!C14835,"CPV 15",0)</f>
        <v>0</v>
      </c>
    </row>
    <row r="14836" spans="3:4">
      <c r="C14836">
        <v>14835</v>
      </c>
      <c r="D14836">
        <f>IF('Dobór mocy zestawu'!$E$6&gt;=Arkusz2!C14836,"CPV 15",0)</f>
        <v>0</v>
      </c>
    </row>
    <row r="14837" spans="3:4">
      <c r="C14837">
        <v>14836</v>
      </c>
      <c r="D14837">
        <f>IF('Dobór mocy zestawu'!$E$6&gt;=Arkusz2!C14837,"CPV 15",0)</f>
        <v>0</v>
      </c>
    </row>
    <row r="14838" spans="3:4">
      <c r="C14838">
        <v>14837</v>
      </c>
      <c r="D14838">
        <f>IF('Dobór mocy zestawu'!$E$6&gt;=Arkusz2!C14838,"CPV 15",0)</f>
        <v>0</v>
      </c>
    </row>
    <row r="14839" spans="3:4">
      <c r="C14839">
        <v>14838</v>
      </c>
      <c r="D14839">
        <f>IF('Dobór mocy zestawu'!$E$6&gt;=Arkusz2!C14839,"CPV 15",0)</f>
        <v>0</v>
      </c>
    </row>
    <row r="14840" spans="3:4">
      <c r="C14840">
        <v>14839</v>
      </c>
      <c r="D14840">
        <f>IF('Dobór mocy zestawu'!$E$6&gt;=Arkusz2!C14840,"CPV 15",0)</f>
        <v>0</v>
      </c>
    </row>
    <row r="14841" spans="3:4">
      <c r="C14841">
        <v>14840</v>
      </c>
      <c r="D14841">
        <f>IF('Dobór mocy zestawu'!$E$6&gt;=Arkusz2!C14841,"CPV 15",0)</f>
        <v>0</v>
      </c>
    </row>
    <row r="14842" spans="3:4">
      <c r="C14842">
        <v>14841</v>
      </c>
      <c r="D14842">
        <f>IF('Dobór mocy zestawu'!$E$6&gt;=Arkusz2!C14842,"CPV 15",0)</f>
        <v>0</v>
      </c>
    </row>
    <row r="14843" spans="3:4">
      <c r="C14843">
        <v>14842</v>
      </c>
      <c r="D14843">
        <f>IF('Dobór mocy zestawu'!$E$6&gt;=Arkusz2!C14843,"CPV 15",0)</f>
        <v>0</v>
      </c>
    </row>
    <row r="14844" spans="3:4">
      <c r="C14844">
        <v>14843</v>
      </c>
      <c r="D14844">
        <f>IF('Dobór mocy zestawu'!$E$6&gt;=Arkusz2!C14844,"CPV 15",0)</f>
        <v>0</v>
      </c>
    </row>
    <row r="14845" spans="3:4">
      <c r="C14845">
        <v>14844</v>
      </c>
      <c r="D14845">
        <f>IF('Dobór mocy zestawu'!$E$6&gt;=Arkusz2!C14845,"CPV 15",0)</f>
        <v>0</v>
      </c>
    </row>
    <row r="14846" spans="3:4">
      <c r="C14846">
        <v>14845</v>
      </c>
      <c r="D14846">
        <f>IF('Dobór mocy zestawu'!$E$6&gt;=Arkusz2!C14846,"CPV 15",0)</f>
        <v>0</v>
      </c>
    </row>
    <row r="14847" spans="3:4">
      <c r="C14847">
        <v>14846</v>
      </c>
      <c r="D14847">
        <f>IF('Dobór mocy zestawu'!$E$6&gt;=Arkusz2!C14847,"CPV 15",0)</f>
        <v>0</v>
      </c>
    </row>
    <row r="14848" spans="3:4">
      <c r="C14848">
        <v>14847</v>
      </c>
      <c r="D14848">
        <f>IF('Dobór mocy zestawu'!$E$6&gt;=Arkusz2!C14848,"CPV 15",0)</f>
        <v>0</v>
      </c>
    </row>
    <row r="14849" spans="3:4">
      <c r="C14849">
        <v>14848</v>
      </c>
      <c r="D14849">
        <f>IF('Dobór mocy zestawu'!$E$6&gt;=Arkusz2!C14849,"CPV 15",0)</f>
        <v>0</v>
      </c>
    </row>
    <row r="14850" spans="3:4">
      <c r="C14850">
        <v>14849</v>
      </c>
      <c r="D14850">
        <f>IF('Dobór mocy zestawu'!$E$6&gt;=Arkusz2!C14850,"CPV 15",0)</f>
        <v>0</v>
      </c>
    </row>
    <row r="14851" spans="3:4">
      <c r="C14851">
        <v>14850</v>
      </c>
      <c r="D14851">
        <f>IF('Dobór mocy zestawu'!$E$6&gt;=Arkusz2!C14851,"CPV 15",0)</f>
        <v>0</v>
      </c>
    </row>
    <row r="14852" spans="3:4">
      <c r="C14852">
        <v>14851</v>
      </c>
      <c r="D14852">
        <f>IF('Dobór mocy zestawu'!$E$6&gt;=Arkusz2!C14852,"CPV 15",0)</f>
        <v>0</v>
      </c>
    </row>
    <row r="14853" spans="3:4">
      <c r="C14853">
        <v>14852</v>
      </c>
      <c r="D14853">
        <f>IF('Dobór mocy zestawu'!$E$6&gt;=Arkusz2!C14853,"CPV 15",0)</f>
        <v>0</v>
      </c>
    </row>
    <row r="14854" spans="3:4">
      <c r="C14854">
        <v>14853</v>
      </c>
      <c r="D14854">
        <f>IF('Dobór mocy zestawu'!$E$6&gt;=Arkusz2!C14854,"CPV 15",0)</f>
        <v>0</v>
      </c>
    </row>
    <row r="14855" spans="3:4">
      <c r="C14855">
        <v>14854</v>
      </c>
      <c r="D14855">
        <f>IF('Dobór mocy zestawu'!$E$6&gt;=Arkusz2!C14855,"CPV 15",0)</f>
        <v>0</v>
      </c>
    </row>
    <row r="14856" spans="3:4">
      <c r="C14856">
        <v>14855</v>
      </c>
      <c r="D14856">
        <f>IF('Dobór mocy zestawu'!$E$6&gt;=Arkusz2!C14856,"CPV 15",0)</f>
        <v>0</v>
      </c>
    </row>
    <row r="14857" spans="3:4">
      <c r="C14857">
        <v>14856</v>
      </c>
      <c r="D14857">
        <f>IF('Dobór mocy zestawu'!$E$6&gt;=Arkusz2!C14857,"CPV 15",0)</f>
        <v>0</v>
      </c>
    </row>
    <row r="14858" spans="3:4">
      <c r="C14858">
        <v>14857</v>
      </c>
      <c r="D14858">
        <f>IF('Dobór mocy zestawu'!$E$6&gt;=Arkusz2!C14858,"CPV 15",0)</f>
        <v>0</v>
      </c>
    </row>
    <row r="14859" spans="3:4">
      <c r="C14859">
        <v>14858</v>
      </c>
      <c r="D14859">
        <f>IF('Dobór mocy zestawu'!$E$6&gt;=Arkusz2!C14859,"CPV 15",0)</f>
        <v>0</v>
      </c>
    </row>
    <row r="14860" spans="3:4">
      <c r="C14860">
        <v>14859</v>
      </c>
      <c r="D14860">
        <f>IF('Dobór mocy zestawu'!$E$6&gt;=Arkusz2!C14860,"CPV 15",0)</f>
        <v>0</v>
      </c>
    </row>
    <row r="14861" spans="3:4">
      <c r="C14861">
        <v>14860</v>
      </c>
      <c r="D14861">
        <f>IF('Dobór mocy zestawu'!$E$6&gt;=Arkusz2!C14861,"CPV 15",0)</f>
        <v>0</v>
      </c>
    </row>
    <row r="14862" spans="3:4">
      <c r="C14862">
        <v>14861</v>
      </c>
      <c r="D14862">
        <f>IF('Dobór mocy zestawu'!$E$6&gt;=Arkusz2!C14862,"CPV 15",0)</f>
        <v>0</v>
      </c>
    </row>
    <row r="14863" spans="3:4">
      <c r="C14863">
        <v>14862</v>
      </c>
      <c r="D14863">
        <f>IF('Dobór mocy zestawu'!$E$6&gt;=Arkusz2!C14863,"CPV 15",0)</f>
        <v>0</v>
      </c>
    </row>
    <row r="14864" spans="3:4">
      <c r="C14864">
        <v>14863</v>
      </c>
      <c r="D14864">
        <f>IF('Dobór mocy zestawu'!$E$6&gt;=Arkusz2!C14864,"CPV 15",0)</f>
        <v>0</v>
      </c>
    </row>
    <row r="14865" spans="3:4">
      <c r="C14865">
        <v>14864</v>
      </c>
      <c r="D14865">
        <f>IF('Dobór mocy zestawu'!$E$6&gt;=Arkusz2!C14865,"CPV 15",0)</f>
        <v>0</v>
      </c>
    </row>
    <row r="14866" spans="3:4">
      <c r="C14866">
        <v>14865</v>
      </c>
      <c r="D14866">
        <f>IF('Dobór mocy zestawu'!$E$6&gt;=Arkusz2!C14866,"CPV 15",0)</f>
        <v>0</v>
      </c>
    </row>
    <row r="14867" spans="3:4">
      <c r="C14867">
        <v>14866</v>
      </c>
      <c r="D14867">
        <f>IF('Dobór mocy zestawu'!$E$6&gt;=Arkusz2!C14867,"CPV 15",0)</f>
        <v>0</v>
      </c>
    </row>
    <row r="14868" spans="3:4">
      <c r="C14868">
        <v>14867</v>
      </c>
      <c r="D14868">
        <f>IF('Dobór mocy zestawu'!$E$6&gt;=Arkusz2!C14868,"CPV 15",0)</f>
        <v>0</v>
      </c>
    </row>
    <row r="14869" spans="3:4">
      <c r="C14869">
        <v>14868</v>
      </c>
      <c r="D14869">
        <f>IF('Dobór mocy zestawu'!$E$6&gt;=Arkusz2!C14869,"CPV 15",0)</f>
        <v>0</v>
      </c>
    </row>
    <row r="14870" spans="3:4">
      <c r="C14870">
        <v>14869</v>
      </c>
      <c r="D14870">
        <f>IF('Dobór mocy zestawu'!$E$6&gt;=Arkusz2!C14870,"CPV 15",0)</f>
        <v>0</v>
      </c>
    </row>
    <row r="14871" spans="3:4">
      <c r="C14871">
        <v>14870</v>
      </c>
      <c r="D14871">
        <f>IF('Dobór mocy zestawu'!$E$6&gt;=Arkusz2!C14871,"CPV 15",0)</f>
        <v>0</v>
      </c>
    </row>
    <row r="14872" spans="3:4">
      <c r="C14872">
        <v>14871</v>
      </c>
      <c r="D14872">
        <f>IF('Dobór mocy zestawu'!$E$6&gt;=Arkusz2!C14872,"CPV 15",0)</f>
        <v>0</v>
      </c>
    </row>
    <row r="14873" spans="3:4">
      <c r="C14873">
        <v>14872</v>
      </c>
      <c r="D14873">
        <f>IF('Dobór mocy zestawu'!$E$6&gt;=Arkusz2!C14873,"CPV 15",0)</f>
        <v>0</v>
      </c>
    </row>
    <row r="14874" spans="3:4">
      <c r="C14874">
        <v>14873</v>
      </c>
      <c r="D14874">
        <f>IF('Dobór mocy zestawu'!$E$6&gt;=Arkusz2!C14874,"CPV 15",0)</f>
        <v>0</v>
      </c>
    </row>
    <row r="14875" spans="3:4">
      <c r="C14875">
        <v>14874</v>
      </c>
      <c r="D14875">
        <f>IF('Dobór mocy zestawu'!$E$6&gt;=Arkusz2!C14875,"CPV 15",0)</f>
        <v>0</v>
      </c>
    </row>
    <row r="14876" spans="3:4">
      <c r="C14876">
        <v>14875</v>
      </c>
      <c r="D14876">
        <f>IF('Dobór mocy zestawu'!$E$6&gt;=Arkusz2!C14876,"CPV 15",0)</f>
        <v>0</v>
      </c>
    </row>
    <row r="14877" spans="3:4">
      <c r="C14877">
        <v>14876</v>
      </c>
      <c r="D14877">
        <f>IF('Dobór mocy zestawu'!$E$6&gt;=Arkusz2!C14877,"CPV 15",0)</f>
        <v>0</v>
      </c>
    </row>
    <row r="14878" spans="3:4">
      <c r="C14878">
        <v>14877</v>
      </c>
      <c r="D14878">
        <f>IF('Dobór mocy zestawu'!$E$6&gt;=Arkusz2!C14878,"CPV 15",0)</f>
        <v>0</v>
      </c>
    </row>
    <row r="14879" spans="3:4">
      <c r="C14879">
        <v>14878</v>
      </c>
      <c r="D14879">
        <f>IF('Dobór mocy zestawu'!$E$6&gt;=Arkusz2!C14879,"CPV 15",0)</f>
        <v>0</v>
      </c>
    </row>
    <row r="14880" spans="3:4">
      <c r="C14880">
        <v>14879</v>
      </c>
      <c r="D14880">
        <f>IF('Dobór mocy zestawu'!$E$6&gt;=Arkusz2!C14880,"CPV 15",0)</f>
        <v>0</v>
      </c>
    </row>
    <row r="14881" spans="3:4">
      <c r="C14881">
        <v>14880</v>
      </c>
      <c r="D14881">
        <f>IF('Dobór mocy zestawu'!$E$6&gt;=Arkusz2!C14881,"CPV 15",0)</f>
        <v>0</v>
      </c>
    </row>
    <row r="14882" spans="3:4">
      <c r="C14882">
        <v>14881</v>
      </c>
      <c r="D14882">
        <f>IF('Dobór mocy zestawu'!$E$6&gt;=Arkusz2!C14882,"CPV 15",0)</f>
        <v>0</v>
      </c>
    </row>
    <row r="14883" spans="3:4">
      <c r="C14883">
        <v>14882</v>
      </c>
      <c r="D14883">
        <f>IF('Dobór mocy zestawu'!$E$6&gt;=Arkusz2!C14883,"CPV 15",0)</f>
        <v>0</v>
      </c>
    </row>
    <row r="14884" spans="3:4">
      <c r="C14884">
        <v>14883</v>
      </c>
      <c r="D14884">
        <f>IF('Dobór mocy zestawu'!$E$6&gt;=Arkusz2!C14884,"CPV 15",0)</f>
        <v>0</v>
      </c>
    </row>
    <row r="14885" spans="3:4">
      <c r="C14885">
        <v>14884</v>
      </c>
      <c r="D14885">
        <f>IF('Dobór mocy zestawu'!$E$6&gt;=Arkusz2!C14885,"CPV 15",0)</f>
        <v>0</v>
      </c>
    </row>
    <row r="14886" spans="3:4">
      <c r="C14886">
        <v>14885</v>
      </c>
      <c r="D14886">
        <f>IF('Dobór mocy zestawu'!$E$6&gt;=Arkusz2!C14886,"CPV 15",0)</f>
        <v>0</v>
      </c>
    </row>
    <row r="14887" spans="3:4">
      <c r="C14887">
        <v>14886</v>
      </c>
      <c r="D14887">
        <f>IF('Dobór mocy zestawu'!$E$6&gt;=Arkusz2!C14887,"CPV 15",0)</f>
        <v>0</v>
      </c>
    </row>
    <row r="14888" spans="3:4">
      <c r="C14888">
        <v>14887</v>
      </c>
      <c r="D14888">
        <f>IF('Dobór mocy zestawu'!$E$6&gt;=Arkusz2!C14888,"CPV 15",0)</f>
        <v>0</v>
      </c>
    </row>
    <row r="14889" spans="3:4">
      <c r="C14889">
        <v>14888</v>
      </c>
      <c r="D14889">
        <f>IF('Dobór mocy zestawu'!$E$6&gt;=Arkusz2!C14889,"CPV 15",0)</f>
        <v>0</v>
      </c>
    </row>
    <row r="14890" spans="3:4">
      <c r="C14890">
        <v>14889</v>
      </c>
      <c r="D14890">
        <f>IF('Dobór mocy zestawu'!$E$6&gt;=Arkusz2!C14890,"CPV 15",0)</f>
        <v>0</v>
      </c>
    </row>
    <row r="14891" spans="3:4">
      <c r="C14891">
        <v>14890</v>
      </c>
      <c r="D14891">
        <f>IF('Dobór mocy zestawu'!$E$6&gt;=Arkusz2!C14891,"CPV 15",0)</f>
        <v>0</v>
      </c>
    </row>
    <row r="14892" spans="3:4">
      <c r="C14892">
        <v>14891</v>
      </c>
      <c r="D14892">
        <f>IF('Dobór mocy zestawu'!$E$6&gt;=Arkusz2!C14892,"CPV 15",0)</f>
        <v>0</v>
      </c>
    </row>
    <row r="14893" spans="3:4">
      <c r="C14893">
        <v>14892</v>
      </c>
      <c r="D14893">
        <f>IF('Dobór mocy zestawu'!$E$6&gt;=Arkusz2!C14893,"CPV 15",0)</f>
        <v>0</v>
      </c>
    </row>
    <row r="14894" spans="3:4">
      <c r="C14894">
        <v>14893</v>
      </c>
      <c r="D14894">
        <f>IF('Dobór mocy zestawu'!$E$6&gt;=Arkusz2!C14894,"CPV 15",0)</f>
        <v>0</v>
      </c>
    </row>
    <row r="14895" spans="3:4">
      <c r="C14895">
        <v>14894</v>
      </c>
      <c r="D14895">
        <f>IF('Dobór mocy zestawu'!$E$6&gt;=Arkusz2!C14895,"CPV 15",0)</f>
        <v>0</v>
      </c>
    </row>
    <row r="14896" spans="3:4">
      <c r="C14896">
        <v>14895</v>
      </c>
      <c r="D14896">
        <f>IF('Dobór mocy zestawu'!$E$6&gt;=Arkusz2!C14896,"CPV 15",0)</f>
        <v>0</v>
      </c>
    </row>
    <row r="14897" spans="3:4">
      <c r="C14897">
        <v>14896</v>
      </c>
      <c r="D14897">
        <f>IF('Dobór mocy zestawu'!$E$6&gt;=Arkusz2!C14897,"CPV 15",0)</f>
        <v>0</v>
      </c>
    </row>
    <row r="14898" spans="3:4">
      <c r="C14898">
        <v>14897</v>
      </c>
      <c r="D14898">
        <f>IF('Dobór mocy zestawu'!$E$6&gt;=Arkusz2!C14898,"CPV 15",0)</f>
        <v>0</v>
      </c>
    </row>
    <row r="14899" spans="3:4">
      <c r="C14899">
        <v>14898</v>
      </c>
      <c r="D14899">
        <f>IF('Dobór mocy zestawu'!$E$6&gt;=Arkusz2!C14899,"CPV 15",0)</f>
        <v>0</v>
      </c>
    </row>
    <row r="14900" spans="3:4">
      <c r="C14900">
        <v>14899</v>
      </c>
      <c r="D14900">
        <f>IF('Dobór mocy zestawu'!$E$6&gt;=Arkusz2!C14900,"CPV 15",0)</f>
        <v>0</v>
      </c>
    </row>
    <row r="14901" spans="3:4">
      <c r="C14901">
        <v>14900</v>
      </c>
      <c r="D14901">
        <f>IF('Dobór mocy zestawu'!$E$6&gt;=Arkusz2!C14901,"CPV 15",0)</f>
        <v>0</v>
      </c>
    </row>
    <row r="14902" spans="3:4">
      <c r="C14902">
        <v>14901</v>
      </c>
      <c r="D14902">
        <f>IF('Dobór mocy zestawu'!$E$6&gt;=Arkusz2!C14902,"CPV 15",0)</f>
        <v>0</v>
      </c>
    </row>
    <row r="14903" spans="3:4">
      <c r="C14903">
        <v>14902</v>
      </c>
      <c r="D14903">
        <f>IF('Dobór mocy zestawu'!$E$6&gt;=Arkusz2!C14903,"CPV 15",0)</f>
        <v>0</v>
      </c>
    </row>
    <row r="14904" spans="3:4">
      <c r="C14904">
        <v>14903</v>
      </c>
      <c r="D14904">
        <f>IF('Dobór mocy zestawu'!$E$6&gt;=Arkusz2!C14904,"CPV 15",0)</f>
        <v>0</v>
      </c>
    </row>
    <row r="14905" spans="3:4">
      <c r="C14905">
        <v>14904</v>
      </c>
      <c r="D14905">
        <f>IF('Dobór mocy zestawu'!$E$6&gt;=Arkusz2!C14905,"CPV 15",0)</f>
        <v>0</v>
      </c>
    </row>
    <row r="14906" spans="3:4">
      <c r="C14906">
        <v>14905</v>
      </c>
      <c r="D14906">
        <f>IF('Dobór mocy zestawu'!$E$6&gt;=Arkusz2!C14906,"CPV 15",0)</f>
        <v>0</v>
      </c>
    </row>
    <row r="14907" spans="3:4">
      <c r="C14907">
        <v>14906</v>
      </c>
      <c r="D14907">
        <f>IF('Dobór mocy zestawu'!$E$6&gt;=Arkusz2!C14907,"CPV 15",0)</f>
        <v>0</v>
      </c>
    </row>
    <row r="14908" spans="3:4">
      <c r="C14908">
        <v>14907</v>
      </c>
      <c r="D14908">
        <f>IF('Dobór mocy zestawu'!$E$6&gt;=Arkusz2!C14908,"CPV 15",0)</f>
        <v>0</v>
      </c>
    </row>
    <row r="14909" spans="3:4">
      <c r="C14909">
        <v>14908</v>
      </c>
      <c r="D14909">
        <f>IF('Dobór mocy zestawu'!$E$6&gt;=Arkusz2!C14909,"CPV 15",0)</f>
        <v>0</v>
      </c>
    </row>
    <row r="14910" spans="3:4">
      <c r="C14910">
        <v>14909</v>
      </c>
      <c r="D14910">
        <f>IF('Dobór mocy zestawu'!$E$6&gt;=Arkusz2!C14910,"CPV 15",0)</f>
        <v>0</v>
      </c>
    </row>
    <row r="14911" spans="3:4">
      <c r="C14911">
        <v>14910</v>
      </c>
      <c r="D14911">
        <f>IF('Dobór mocy zestawu'!$E$6&gt;=Arkusz2!C14911,"CPV 15",0)</f>
        <v>0</v>
      </c>
    </row>
    <row r="14912" spans="3:4">
      <c r="C14912">
        <v>14911</v>
      </c>
      <c r="D14912">
        <f>IF('Dobór mocy zestawu'!$E$6&gt;=Arkusz2!C14912,"CPV 15",0)</f>
        <v>0</v>
      </c>
    </row>
    <row r="14913" spans="3:4">
      <c r="C14913">
        <v>14912</v>
      </c>
      <c r="D14913">
        <f>IF('Dobór mocy zestawu'!$E$6&gt;=Arkusz2!C14913,"CPV 15",0)</f>
        <v>0</v>
      </c>
    </row>
    <row r="14914" spans="3:4">
      <c r="C14914">
        <v>14913</v>
      </c>
      <c r="D14914">
        <f>IF('Dobór mocy zestawu'!$E$6&gt;=Arkusz2!C14914,"CPV 15",0)</f>
        <v>0</v>
      </c>
    </row>
    <row r="14915" spans="3:4">
      <c r="C14915">
        <v>14914</v>
      </c>
      <c r="D14915">
        <f>IF('Dobór mocy zestawu'!$E$6&gt;=Arkusz2!C14915,"CPV 15",0)</f>
        <v>0</v>
      </c>
    </row>
    <row r="14916" spans="3:4">
      <c r="C14916">
        <v>14915</v>
      </c>
      <c r="D14916">
        <f>IF('Dobór mocy zestawu'!$E$6&gt;=Arkusz2!C14916,"CPV 15",0)</f>
        <v>0</v>
      </c>
    </row>
    <row r="14917" spans="3:4">
      <c r="C14917">
        <v>14916</v>
      </c>
      <c r="D14917">
        <f>IF('Dobór mocy zestawu'!$E$6&gt;=Arkusz2!C14917,"CPV 15",0)</f>
        <v>0</v>
      </c>
    </row>
    <row r="14918" spans="3:4">
      <c r="C14918">
        <v>14917</v>
      </c>
      <c r="D14918">
        <f>IF('Dobór mocy zestawu'!$E$6&gt;=Arkusz2!C14918,"CPV 15",0)</f>
        <v>0</v>
      </c>
    </row>
    <row r="14919" spans="3:4">
      <c r="C14919">
        <v>14918</v>
      </c>
      <c r="D14919">
        <f>IF('Dobór mocy zestawu'!$E$6&gt;=Arkusz2!C14919,"CPV 15",0)</f>
        <v>0</v>
      </c>
    </row>
    <row r="14920" spans="3:4">
      <c r="C14920">
        <v>14919</v>
      </c>
      <c r="D14920">
        <f>IF('Dobór mocy zestawu'!$E$6&gt;=Arkusz2!C14920,"CPV 15",0)</f>
        <v>0</v>
      </c>
    </row>
    <row r="14921" spans="3:4">
      <c r="C14921">
        <v>14920</v>
      </c>
      <c r="D14921">
        <f>IF('Dobór mocy zestawu'!$E$6&gt;=Arkusz2!C14921,"CPV 15",0)</f>
        <v>0</v>
      </c>
    </row>
    <row r="14922" spans="3:4">
      <c r="C14922">
        <v>14921</v>
      </c>
      <c r="D14922">
        <f>IF('Dobór mocy zestawu'!$E$6&gt;=Arkusz2!C14922,"CPV 15",0)</f>
        <v>0</v>
      </c>
    </row>
    <row r="14923" spans="3:4">
      <c r="C14923">
        <v>14922</v>
      </c>
      <c r="D14923">
        <f>IF('Dobór mocy zestawu'!$E$6&gt;=Arkusz2!C14923,"CPV 15",0)</f>
        <v>0</v>
      </c>
    </row>
    <row r="14924" spans="3:4">
      <c r="C14924">
        <v>14923</v>
      </c>
      <c r="D14924">
        <f>IF('Dobór mocy zestawu'!$E$6&gt;=Arkusz2!C14924,"CPV 15",0)</f>
        <v>0</v>
      </c>
    </row>
    <row r="14925" spans="3:4">
      <c r="C14925">
        <v>14924</v>
      </c>
      <c r="D14925">
        <f>IF('Dobór mocy zestawu'!$E$6&gt;=Arkusz2!C14925,"CPV 15",0)</f>
        <v>0</v>
      </c>
    </row>
    <row r="14926" spans="3:4">
      <c r="C14926">
        <v>14925</v>
      </c>
      <c r="D14926">
        <f>IF('Dobór mocy zestawu'!$E$6&gt;=Arkusz2!C14926,"CPV 15",0)</f>
        <v>0</v>
      </c>
    </row>
    <row r="14927" spans="3:4">
      <c r="C14927">
        <v>14926</v>
      </c>
      <c r="D14927">
        <f>IF('Dobór mocy zestawu'!$E$6&gt;=Arkusz2!C14927,"CPV 15",0)</f>
        <v>0</v>
      </c>
    </row>
    <row r="14928" spans="3:4">
      <c r="C14928">
        <v>14927</v>
      </c>
      <c r="D14928">
        <f>IF('Dobór mocy zestawu'!$E$6&gt;=Arkusz2!C14928,"CPV 15",0)</f>
        <v>0</v>
      </c>
    </row>
    <row r="14929" spans="3:4">
      <c r="C14929">
        <v>14928</v>
      </c>
      <c r="D14929">
        <f>IF('Dobór mocy zestawu'!$E$6&gt;=Arkusz2!C14929,"CPV 15",0)</f>
        <v>0</v>
      </c>
    </row>
    <row r="14930" spans="3:4">
      <c r="C14930">
        <v>14929</v>
      </c>
      <c r="D14930">
        <f>IF('Dobór mocy zestawu'!$E$6&gt;=Arkusz2!C14930,"CPV 15",0)</f>
        <v>0</v>
      </c>
    </row>
    <row r="14931" spans="3:4">
      <c r="C14931">
        <v>14930</v>
      </c>
      <c r="D14931">
        <f>IF('Dobór mocy zestawu'!$E$6&gt;=Arkusz2!C14931,"CPV 15",0)</f>
        <v>0</v>
      </c>
    </row>
    <row r="14932" spans="3:4">
      <c r="C14932">
        <v>14931</v>
      </c>
      <c r="D14932">
        <f>IF('Dobór mocy zestawu'!$E$6&gt;=Arkusz2!C14932,"CPV 15",0)</f>
        <v>0</v>
      </c>
    </row>
    <row r="14933" spans="3:4">
      <c r="C14933">
        <v>14932</v>
      </c>
      <c r="D14933">
        <f>IF('Dobór mocy zestawu'!$E$6&gt;=Arkusz2!C14933,"CPV 15",0)</f>
        <v>0</v>
      </c>
    </row>
    <row r="14934" spans="3:4">
      <c r="C14934">
        <v>14933</v>
      </c>
      <c r="D14934">
        <f>IF('Dobór mocy zestawu'!$E$6&gt;=Arkusz2!C14934,"CPV 15",0)</f>
        <v>0</v>
      </c>
    </row>
    <row r="14935" spans="3:4">
      <c r="C14935">
        <v>14934</v>
      </c>
      <c r="D14935">
        <f>IF('Dobór mocy zestawu'!$E$6&gt;=Arkusz2!C14935,"CPV 15",0)</f>
        <v>0</v>
      </c>
    </row>
    <row r="14936" spans="3:4">
      <c r="C14936">
        <v>14935</v>
      </c>
      <c r="D14936">
        <f>IF('Dobór mocy zestawu'!$E$6&gt;=Arkusz2!C14936,"CPV 15",0)</f>
        <v>0</v>
      </c>
    </row>
    <row r="14937" spans="3:4">
      <c r="C14937">
        <v>14936</v>
      </c>
      <c r="D14937">
        <f>IF('Dobór mocy zestawu'!$E$6&gt;=Arkusz2!C14937,"CPV 15",0)</f>
        <v>0</v>
      </c>
    </row>
    <row r="14938" spans="3:4">
      <c r="C14938">
        <v>14937</v>
      </c>
      <c r="D14938">
        <f>IF('Dobór mocy zestawu'!$E$6&gt;=Arkusz2!C14938,"CPV 15",0)</f>
        <v>0</v>
      </c>
    </row>
    <row r="14939" spans="3:4">
      <c r="C14939">
        <v>14938</v>
      </c>
      <c r="D14939">
        <f>IF('Dobór mocy zestawu'!$E$6&gt;=Arkusz2!C14939,"CPV 15",0)</f>
        <v>0</v>
      </c>
    </row>
    <row r="14940" spans="3:4">
      <c r="C14940">
        <v>14939</v>
      </c>
      <c r="D14940">
        <f>IF('Dobór mocy zestawu'!$E$6&gt;=Arkusz2!C14940,"CPV 15",0)</f>
        <v>0</v>
      </c>
    </row>
    <row r="14941" spans="3:4">
      <c r="C14941">
        <v>14940</v>
      </c>
      <c r="D14941">
        <f>IF('Dobór mocy zestawu'!$E$6&gt;=Arkusz2!C14941,"CPV 15",0)</f>
        <v>0</v>
      </c>
    </row>
    <row r="14942" spans="3:4">
      <c r="C14942">
        <v>14941</v>
      </c>
      <c r="D14942">
        <f>IF('Dobór mocy zestawu'!$E$6&gt;=Arkusz2!C14942,"CPV 15",0)</f>
        <v>0</v>
      </c>
    </row>
    <row r="14943" spans="3:4">
      <c r="C14943">
        <v>14942</v>
      </c>
      <c r="D14943">
        <f>IF('Dobór mocy zestawu'!$E$6&gt;=Arkusz2!C14943,"CPV 15",0)</f>
        <v>0</v>
      </c>
    </row>
    <row r="14944" spans="3:4">
      <c r="C14944">
        <v>14943</v>
      </c>
      <c r="D14944">
        <f>IF('Dobór mocy zestawu'!$E$6&gt;=Arkusz2!C14944,"CPV 15",0)</f>
        <v>0</v>
      </c>
    </row>
    <row r="14945" spans="3:4">
      <c r="C14945">
        <v>14944</v>
      </c>
      <c r="D14945">
        <f>IF('Dobór mocy zestawu'!$E$6&gt;=Arkusz2!C14945,"CPV 15",0)</f>
        <v>0</v>
      </c>
    </row>
    <row r="14946" spans="3:4">
      <c r="C14946">
        <v>14945</v>
      </c>
      <c r="D14946">
        <f>IF('Dobór mocy zestawu'!$E$6&gt;=Arkusz2!C14946,"CPV 15",0)</f>
        <v>0</v>
      </c>
    </row>
    <row r="14947" spans="3:4">
      <c r="C14947">
        <v>14946</v>
      </c>
      <c r="D14947">
        <f>IF('Dobór mocy zestawu'!$E$6&gt;=Arkusz2!C14947,"CPV 15",0)</f>
        <v>0</v>
      </c>
    </row>
    <row r="14948" spans="3:4">
      <c r="C14948">
        <v>14947</v>
      </c>
      <c r="D14948">
        <f>IF('Dobór mocy zestawu'!$E$6&gt;=Arkusz2!C14948,"CPV 15",0)</f>
        <v>0</v>
      </c>
    </row>
    <row r="14949" spans="3:4">
      <c r="C14949">
        <v>14948</v>
      </c>
      <c r="D14949">
        <f>IF('Dobór mocy zestawu'!$E$6&gt;=Arkusz2!C14949,"CPV 15",0)</f>
        <v>0</v>
      </c>
    </row>
    <row r="14950" spans="3:4">
      <c r="C14950">
        <v>14949</v>
      </c>
      <c r="D14950">
        <f>IF('Dobór mocy zestawu'!$E$6&gt;=Arkusz2!C14950,"CPV 15",0)</f>
        <v>0</v>
      </c>
    </row>
    <row r="14951" spans="3:4">
      <c r="C14951">
        <v>14950</v>
      </c>
      <c r="D14951">
        <f>IF('Dobór mocy zestawu'!$E$6&gt;=Arkusz2!C14951,"CPV 15",0)</f>
        <v>0</v>
      </c>
    </row>
    <row r="14952" spans="3:4">
      <c r="C14952">
        <v>14951</v>
      </c>
      <c r="D14952">
        <f>IF('Dobór mocy zestawu'!$E$6&gt;=Arkusz2!C14952,"CPV 15",0)</f>
        <v>0</v>
      </c>
    </row>
    <row r="14953" spans="3:4">
      <c r="C14953">
        <v>14952</v>
      </c>
      <c r="D14953">
        <f>IF('Dobór mocy zestawu'!$E$6&gt;=Arkusz2!C14953,"CPV 15",0)</f>
        <v>0</v>
      </c>
    </row>
    <row r="14954" spans="3:4">
      <c r="C14954">
        <v>14953</v>
      </c>
      <c r="D14954">
        <f>IF('Dobór mocy zestawu'!$E$6&gt;=Arkusz2!C14954,"CPV 15",0)</f>
        <v>0</v>
      </c>
    </row>
    <row r="14955" spans="3:4">
      <c r="C14955">
        <v>14954</v>
      </c>
      <c r="D14955">
        <f>IF('Dobór mocy zestawu'!$E$6&gt;=Arkusz2!C14955,"CPV 15",0)</f>
        <v>0</v>
      </c>
    </row>
    <row r="14956" spans="3:4">
      <c r="C14956">
        <v>14955</v>
      </c>
      <c r="D14956">
        <f>IF('Dobór mocy zestawu'!$E$6&gt;=Arkusz2!C14956,"CPV 15",0)</f>
        <v>0</v>
      </c>
    </row>
    <row r="14957" spans="3:4">
      <c r="C14957">
        <v>14956</v>
      </c>
      <c r="D14957">
        <f>IF('Dobór mocy zestawu'!$E$6&gt;=Arkusz2!C14957,"CPV 15",0)</f>
        <v>0</v>
      </c>
    </row>
    <row r="14958" spans="3:4">
      <c r="C14958">
        <v>14957</v>
      </c>
      <c r="D14958">
        <f>IF('Dobór mocy zestawu'!$E$6&gt;=Arkusz2!C14958,"CPV 15",0)</f>
        <v>0</v>
      </c>
    </row>
    <row r="14959" spans="3:4">
      <c r="C14959">
        <v>14958</v>
      </c>
      <c r="D14959">
        <f>IF('Dobór mocy zestawu'!$E$6&gt;=Arkusz2!C14959,"CPV 15",0)</f>
        <v>0</v>
      </c>
    </row>
    <row r="14960" spans="3:4">
      <c r="C14960">
        <v>14959</v>
      </c>
      <c r="D14960">
        <f>IF('Dobór mocy zestawu'!$E$6&gt;=Arkusz2!C14960,"CPV 15",0)</f>
        <v>0</v>
      </c>
    </row>
    <row r="14961" spans="3:4">
      <c r="C14961">
        <v>14960</v>
      </c>
      <c r="D14961">
        <f>IF('Dobór mocy zestawu'!$E$6&gt;=Arkusz2!C14961,"CPV 15",0)</f>
        <v>0</v>
      </c>
    </row>
    <row r="14962" spans="3:4">
      <c r="C14962">
        <v>14961</v>
      </c>
      <c r="D14962">
        <f>IF('Dobór mocy zestawu'!$E$6&gt;=Arkusz2!C14962,"CPV 15",0)</f>
        <v>0</v>
      </c>
    </row>
    <row r="14963" spans="3:4">
      <c r="C14963">
        <v>14962</v>
      </c>
      <c r="D14963">
        <f>IF('Dobór mocy zestawu'!$E$6&gt;=Arkusz2!C14963,"CPV 15",0)</f>
        <v>0</v>
      </c>
    </row>
    <row r="14964" spans="3:4">
      <c r="C14964">
        <v>14963</v>
      </c>
      <c r="D14964">
        <f>IF('Dobór mocy zestawu'!$E$6&gt;=Arkusz2!C14964,"CPV 15",0)</f>
        <v>0</v>
      </c>
    </row>
    <row r="14965" spans="3:4">
      <c r="C14965">
        <v>14964</v>
      </c>
      <c r="D14965">
        <f>IF('Dobór mocy zestawu'!$E$6&gt;=Arkusz2!C14965,"CPV 15",0)</f>
        <v>0</v>
      </c>
    </row>
    <row r="14966" spans="3:4">
      <c r="C14966">
        <v>14965</v>
      </c>
      <c r="D14966">
        <f>IF('Dobór mocy zestawu'!$E$6&gt;=Arkusz2!C14966,"CPV 15",0)</f>
        <v>0</v>
      </c>
    </row>
    <row r="14967" spans="3:4">
      <c r="C14967">
        <v>14966</v>
      </c>
      <c r="D14967">
        <f>IF('Dobór mocy zestawu'!$E$6&gt;=Arkusz2!C14967,"CPV 15",0)</f>
        <v>0</v>
      </c>
    </row>
    <row r="14968" spans="3:4">
      <c r="C14968">
        <v>14967</v>
      </c>
      <c r="D14968">
        <f>IF('Dobór mocy zestawu'!$E$6&gt;=Arkusz2!C14968,"CPV 15",0)</f>
        <v>0</v>
      </c>
    </row>
    <row r="14969" spans="3:4">
      <c r="C14969">
        <v>14968</v>
      </c>
      <c r="D14969">
        <f>IF('Dobór mocy zestawu'!$E$6&gt;=Arkusz2!C14969,"CPV 15",0)</f>
        <v>0</v>
      </c>
    </row>
    <row r="14970" spans="3:4">
      <c r="C14970">
        <v>14969</v>
      </c>
      <c r="D14970">
        <f>IF('Dobór mocy zestawu'!$E$6&gt;=Arkusz2!C14970,"CPV 15",0)</f>
        <v>0</v>
      </c>
    </row>
    <row r="14971" spans="3:4">
      <c r="C14971">
        <v>14970</v>
      </c>
      <c r="D14971">
        <f>IF('Dobór mocy zestawu'!$E$6&gt;=Arkusz2!C14971,"CPV 15",0)</f>
        <v>0</v>
      </c>
    </row>
    <row r="14972" spans="3:4">
      <c r="C14972">
        <v>14971</v>
      </c>
      <c r="D14972">
        <f>IF('Dobór mocy zestawu'!$E$6&gt;=Arkusz2!C14972,"CPV 15",0)</f>
        <v>0</v>
      </c>
    </row>
    <row r="14973" spans="3:4">
      <c r="C14973">
        <v>14972</v>
      </c>
      <c r="D14973">
        <f>IF('Dobór mocy zestawu'!$E$6&gt;=Arkusz2!C14973,"CPV 15",0)</f>
        <v>0</v>
      </c>
    </row>
    <row r="14974" spans="3:4">
      <c r="C14974">
        <v>14973</v>
      </c>
      <c r="D14974">
        <f>IF('Dobór mocy zestawu'!$E$6&gt;=Arkusz2!C14974,"CPV 15",0)</f>
        <v>0</v>
      </c>
    </row>
    <row r="14975" spans="3:4">
      <c r="C14975">
        <v>14974</v>
      </c>
      <c r="D14975">
        <f>IF('Dobór mocy zestawu'!$E$6&gt;=Arkusz2!C14975,"CPV 15",0)</f>
        <v>0</v>
      </c>
    </row>
    <row r="14976" spans="3:4">
      <c r="C14976">
        <v>14975</v>
      </c>
      <c r="D14976">
        <f>IF('Dobór mocy zestawu'!$E$6&gt;=Arkusz2!C14976,"CPV 15",0)</f>
        <v>0</v>
      </c>
    </row>
    <row r="14977" spans="3:4">
      <c r="C14977">
        <v>14976</v>
      </c>
      <c r="D14977">
        <f>IF('Dobór mocy zestawu'!$E$6&gt;=Arkusz2!C14977,"CPV 15",0)</f>
        <v>0</v>
      </c>
    </row>
    <row r="14978" spans="3:4">
      <c r="C14978">
        <v>14977</v>
      </c>
      <c r="D14978">
        <f>IF('Dobór mocy zestawu'!$E$6&gt;=Arkusz2!C14978,"CPV 15",0)</f>
        <v>0</v>
      </c>
    </row>
    <row r="14979" spans="3:4">
      <c r="C14979">
        <v>14978</v>
      </c>
      <c r="D14979">
        <f>IF('Dobór mocy zestawu'!$E$6&gt;=Arkusz2!C14979,"CPV 15",0)</f>
        <v>0</v>
      </c>
    </row>
    <row r="14980" spans="3:4">
      <c r="C14980">
        <v>14979</v>
      </c>
      <c r="D14980">
        <f>IF('Dobór mocy zestawu'!$E$6&gt;=Arkusz2!C14980,"CPV 15",0)</f>
        <v>0</v>
      </c>
    </row>
    <row r="14981" spans="3:4">
      <c r="C14981">
        <v>14980</v>
      </c>
      <c r="D14981">
        <f>IF('Dobór mocy zestawu'!$E$6&gt;=Arkusz2!C14981,"CPV 15",0)</f>
        <v>0</v>
      </c>
    </row>
    <row r="14982" spans="3:4">
      <c r="C14982">
        <v>14981</v>
      </c>
      <c r="D14982">
        <f>IF('Dobór mocy zestawu'!$E$6&gt;=Arkusz2!C14982,"CPV 15",0)</f>
        <v>0</v>
      </c>
    </row>
    <row r="14983" spans="3:4">
      <c r="C14983">
        <v>14982</v>
      </c>
      <c r="D14983">
        <f>IF('Dobór mocy zestawu'!$E$6&gt;=Arkusz2!C14983,"CPV 15",0)</f>
        <v>0</v>
      </c>
    </row>
    <row r="14984" spans="3:4">
      <c r="C14984">
        <v>14983</v>
      </c>
      <c r="D14984">
        <f>IF('Dobór mocy zestawu'!$E$6&gt;=Arkusz2!C14984,"CPV 15",0)</f>
        <v>0</v>
      </c>
    </row>
    <row r="14985" spans="3:4">
      <c r="C14985">
        <v>14984</v>
      </c>
      <c r="D14985">
        <f>IF('Dobór mocy zestawu'!$E$6&gt;=Arkusz2!C14985,"CPV 15",0)</f>
        <v>0</v>
      </c>
    </row>
    <row r="14986" spans="3:4">
      <c r="C14986">
        <v>14985</v>
      </c>
      <c r="D14986">
        <f>IF('Dobór mocy zestawu'!$E$6&gt;=Arkusz2!C14986,"CPV 15",0)</f>
        <v>0</v>
      </c>
    </row>
    <row r="14987" spans="3:4">
      <c r="C14987">
        <v>14986</v>
      </c>
      <c r="D14987">
        <f>IF('Dobór mocy zestawu'!$E$6&gt;=Arkusz2!C14987,"CPV 15",0)</f>
        <v>0</v>
      </c>
    </row>
    <row r="14988" spans="3:4">
      <c r="C14988">
        <v>14987</v>
      </c>
      <c r="D14988">
        <f>IF('Dobór mocy zestawu'!$E$6&gt;=Arkusz2!C14988,"CPV 15",0)</f>
        <v>0</v>
      </c>
    </row>
    <row r="14989" spans="3:4">
      <c r="C14989">
        <v>14988</v>
      </c>
      <c r="D14989">
        <f>IF('Dobór mocy zestawu'!$E$6&gt;=Arkusz2!C14989,"CPV 15",0)</f>
        <v>0</v>
      </c>
    </row>
    <row r="14990" spans="3:4">
      <c r="C14990">
        <v>14989</v>
      </c>
      <c r="D14990">
        <f>IF('Dobór mocy zestawu'!$E$6&gt;=Arkusz2!C14990,"CPV 15",0)</f>
        <v>0</v>
      </c>
    </row>
    <row r="14991" spans="3:4">
      <c r="C14991">
        <v>14990</v>
      </c>
      <c r="D14991">
        <f>IF('Dobór mocy zestawu'!$E$6&gt;=Arkusz2!C14991,"CPV 15",0)</f>
        <v>0</v>
      </c>
    </row>
    <row r="14992" spans="3:4">
      <c r="C14992">
        <v>14991</v>
      </c>
      <c r="D14992">
        <f>IF('Dobór mocy zestawu'!$E$6&gt;=Arkusz2!C14992,"CPV 15",0)</f>
        <v>0</v>
      </c>
    </row>
    <row r="14993" spans="3:4">
      <c r="C14993">
        <v>14992</v>
      </c>
      <c r="D14993">
        <f>IF('Dobór mocy zestawu'!$E$6&gt;=Arkusz2!C14993,"CPV 15",0)</f>
        <v>0</v>
      </c>
    </row>
    <row r="14994" spans="3:4">
      <c r="C14994">
        <v>14993</v>
      </c>
      <c r="D14994">
        <f>IF('Dobór mocy zestawu'!$E$6&gt;=Arkusz2!C14994,"CPV 15",0)</f>
        <v>0</v>
      </c>
    </row>
    <row r="14995" spans="3:4">
      <c r="C14995">
        <v>14994</v>
      </c>
      <c r="D14995">
        <f>IF('Dobór mocy zestawu'!$E$6&gt;=Arkusz2!C14995,"CPV 15",0)</f>
        <v>0</v>
      </c>
    </row>
    <row r="14996" spans="3:4">
      <c r="C14996">
        <v>14995</v>
      </c>
      <c r="D14996">
        <f>IF('Dobór mocy zestawu'!$E$6&gt;=Arkusz2!C14996,"CPV 15",0)</f>
        <v>0</v>
      </c>
    </row>
    <row r="14997" spans="3:4">
      <c r="C14997">
        <v>14996</v>
      </c>
      <c r="D14997">
        <f>IF('Dobór mocy zestawu'!$E$6&gt;=Arkusz2!C14997,"CPV 15",0)</f>
        <v>0</v>
      </c>
    </row>
    <row r="14998" spans="3:4">
      <c r="C14998">
        <v>14997</v>
      </c>
      <c r="D14998">
        <f>IF('Dobór mocy zestawu'!$E$6&gt;=Arkusz2!C14998,"CPV 15",0)</f>
        <v>0</v>
      </c>
    </row>
    <row r="14999" spans="3:4">
      <c r="C14999">
        <v>14998</v>
      </c>
      <c r="D14999">
        <f>IF('Dobór mocy zestawu'!$E$6&gt;=Arkusz2!C14999,"CPV 15",0)</f>
        <v>0</v>
      </c>
    </row>
    <row r="15000" spans="3:4">
      <c r="C15000">
        <v>14999</v>
      </c>
      <c r="D15000">
        <f>IF('Dobór mocy zestawu'!$E$6&gt;=Arkusz2!C15000,"CPV 15",0)</f>
        <v>0</v>
      </c>
    </row>
    <row r="15001" spans="3:4">
      <c r="C15001">
        <v>15000</v>
      </c>
      <c r="D15001">
        <f>IF('Dobór mocy zestawu'!$E$6&gt;=Arkusz2!C15001,"CPV 15",0)</f>
        <v>0</v>
      </c>
    </row>
    <row r="15002" spans="3:4">
      <c r="C15002">
        <v>15001</v>
      </c>
      <c r="D15002">
        <f>IF('Dobór mocy zestawu'!$E$6&gt;=Arkusz2!C15002,"CPV 20",0)</f>
        <v>0</v>
      </c>
    </row>
    <row r="15003" spans="3:4">
      <c r="C15003">
        <v>15002</v>
      </c>
      <c r="D15003">
        <f>IF('Dobór mocy zestawu'!$E$6&gt;=Arkusz2!C15003,"CPV 20",0)</f>
        <v>0</v>
      </c>
    </row>
    <row r="15004" spans="3:4">
      <c r="C15004">
        <v>15003</v>
      </c>
      <c r="D15004">
        <f>IF('Dobór mocy zestawu'!$E$6&gt;=Arkusz2!C15004,"CPV 20",0)</f>
        <v>0</v>
      </c>
    </row>
    <row r="15005" spans="3:4">
      <c r="C15005">
        <v>15004</v>
      </c>
      <c r="D15005">
        <f>IF('Dobór mocy zestawu'!$E$6&gt;=Arkusz2!C15005,"CPV 20",0)</f>
        <v>0</v>
      </c>
    </row>
    <row r="15006" spans="3:4">
      <c r="C15006">
        <v>15005</v>
      </c>
      <c r="D15006">
        <f>IF('Dobór mocy zestawu'!$E$6&gt;=Arkusz2!C15006,"CPV 20",0)</f>
        <v>0</v>
      </c>
    </row>
    <row r="15007" spans="3:4">
      <c r="C15007">
        <v>15006</v>
      </c>
      <c r="D15007">
        <f>IF('Dobór mocy zestawu'!$E$6&gt;=Arkusz2!C15007,"CPV 20",0)</f>
        <v>0</v>
      </c>
    </row>
    <row r="15008" spans="3:4">
      <c r="C15008">
        <v>15007</v>
      </c>
      <c r="D15008">
        <f>IF('Dobór mocy zestawu'!$E$6&gt;=Arkusz2!C15008,"CPV 20",0)</f>
        <v>0</v>
      </c>
    </row>
    <row r="15009" spans="3:4">
      <c r="C15009">
        <v>15008</v>
      </c>
      <c r="D15009">
        <f>IF('Dobór mocy zestawu'!$E$6&gt;=Arkusz2!C15009,"CPV 20",0)</f>
        <v>0</v>
      </c>
    </row>
    <row r="15010" spans="3:4">
      <c r="C15010">
        <v>15009</v>
      </c>
      <c r="D15010">
        <f>IF('Dobór mocy zestawu'!$E$6&gt;=Arkusz2!C15010,"CPV 20",0)</f>
        <v>0</v>
      </c>
    </row>
    <row r="15011" spans="3:4">
      <c r="C15011">
        <v>15010</v>
      </c>
      <c r="D15011">
        <f>IF('Dobór mocy zestawu'!$E$6&gt;=Arkusz2!C15011,"CPV 20",0)</f>
        <v>0</v>
      </c>
    </row>
    <row r="15012" spans="3:4">
      <c r="C15012">
        <v>15011</v>
      </c>
      <c r="D15012">
        <f>IF('Dobór mocy zestawu'!$E$6&gt;=Arkusz2!C15012,"CPV 20",0)</f>
        <v>0</v>
      </c>
    </row>
    <row r="15013" spans="3:4">
      <c r="C15013">
        <v>15012</v>
      </c>
      <c r="D15013">
        <f>IF('Dobór mocy zestawu'!$E$6&gt;=Arkusz2!C15013,"CPV 20",0)</f>
        <v>0</v>
      </c>
    </row>
    <row r="15014" spans="3:4">
      <c r="C15014">
        <v>15013</v>
      </c>
      <c r="D15014">
        <f>IF('Dobór mocy zestawu'!$E$6&gt;=Arkusz2!C15014,"CPV 20",0)</f>
        <v>0</v>
      </c>
    </row>
    <row r="15015" spans="3:4">
      <c r="C15015">
        <v>15014</v>
      </c>
      <c r="D15015">
        <f>IF('Dobór mocy zestawu'!$E$6&gt;=Arkusz2!C15015,"CPV 20",0)</f>
        <v>0</v>
      </c>
    </row>
    <row r="15016" spans="3:4">
      <c r="C15016">
        <v>15015</v>
      </c>
      <c r="D15016">
        <f>IF('Dobór mocy zestawu'!$E$6&gt;=Arkusz2!C15016,"CPV 20",0)</f>
        <v>0</v>
      </c>
    </row>
    <row r="15017" spans="3:4">
      <c r="C15017">
        <v>15016</v>
      </c>
      <c r="D15017">
        <f>IF('Dobór mocy zestawu'!$E$6&gt;=Arkusz2!C15017,"CPV 20",0)</f>
        <v>0</v>
      </c>
    </row>
    <row r="15018" spans="3:4">
      <c r="C15018">
        <v>15017</v>
      </c>
      <c r="D15018">
        <f>IF('Dobór mocy zestawu'!$E$6&gt;=Arkusz2!C15018,"CPV 20",0)</f>
        <v>0</v>
      </c>
    </row>
    <row r="15019" spans="3:4">
      <c r="C15019">
        <v>15018</v>
      </c>
      <c r="D15019">
        <f>IF('Dobór mocy zestawu'!$E$6&gt;=Arkusz2!C15019,"CPV 20",0)</f>
        <v>0</v>
      </c>
    </row>
    <row r="15020" spans="3:4">
      <c r="C15020">
        <v>15019</v>
      </c>
      <c r="D15020">
        <f>IF('Dobór mocy zestawu'!$E$6&gt;=Arkusz2!C15020,"CPV 20",0)</f>
        <v>0</v>
      </c>
    </row>
    <row r="15021" spans="3:4">
      <c r="C15021">
        <v>15020</v>
      </c>
      <c r="D15021">
        <f>IF('Dobór mocy zestawu'!$E$6&gt;=Arkusz2!C15021,"CPV 20",0)</f>
        <v>0</v>
      </c>
    </row>
    <row r="15022" spans="3:4">
      <c r="C15022">
        <v>15021</v>
      </c>
      <c r="D15022">
        <f>IF('Dobór mocy zestawu'!$E$6&gt;=Arkusz2!C15022,"CPV 20",0)</f>
        <v>0</v>
      </c>
    </row>
    <row r="15023" spans="3:4">
      <c r="C15023">
        <v>15022</v>
      </c>
      <c r="D15023">
        <f>IF('Dobór mocy zestawu'!$E$6&gt;=Arkusz2!C15023,"CPV 20",0)</f>
        <v>0</v>
      </c>
    </row>
    <row r="15024" spans="3:4">
      <c r="C15024">
        <v>15023</v>
      </c>
      <c r="D15024">
        <f>IF('Dobór mocy zestawu'!$E$6&gt;=Arkusz2!C15024,"CPV 20",0)</f>
        <v>0</v>
      </c>
    </row>
    <row r="15025" spans="3:4">
      <c r="C15025">
        <v>15024</v>
      </c>
      <c r="D15025">
        <f>IF('Dobór mocy zestawu'!$E$6&gt;=Arkusz2!C15025,"CPV 20",0)</f>
        <v>0</v>
      </c>
    </row>
    <row r="15026" spans="3:4">
      <c r="C15026">
        <v>15025</v>
      </c>
      <c r="D15026">
        <f>IF('Dobór mocy zestawu'!$E$6&gt;=Arkusz2!C15026,"CPV 20",0)</f>
        <v>0</v>
      </c>
    </row>
    <row r="15027" spans="3:4">
      <c r="C15027">
        <v>15026</v>
      </c>
      <c r="D15027">
        <f>IF('Dobór mocy zestawu'!$E$6&gt;=Arkusz2!C15027,"CPV 20",0)</f>
        <v>0</v>
      </c>
    </row>
    <row r="15028" spans="3:4">
      <c r="C15028">
        <v>15027</v>
      </c>
      <c r="D15028">
        <f>IF('Dobór mocy zestawu'!$E$6&gt;=Arkusz2!C15028,"CPV 20",0)</f>
        <v>0</v>
      </c>
    </row>
    <row r="15029" spans="3:4">
      <c r="C15029">
        <v>15028</v>
      </c>
      <c r="D15029">
        <f>IF('Dobór mocy zestawu'!$E$6&gt;=Arkusz2!C15029,"CPV 20",0)</f>
        <v>0</v>
      </c>
    </row>
    <row r="15030" spans="3:4">
      <c r="C15030">
        <v>15029</v>
      </c>
      <c r="D15030">
        <f>IF('Dobór mocy zestawu'!$E$6&gt;=Arkusz2!C15030,"CPV 20",0)</f>
        <v>0</v>
      </c>
    </row>
    <row r="15031" spans="3:4">
      <c r="C15031">
        <v>15030</v>
      </c>
      <c r="D15031">
        <f>IF('Dobór mocy zestawu'!$E$6&gt;=Arkusz2!C15031,"CPV 20",0)</f>
        <v>0</v>
      </c>
    </row>
    <row r="15032" spans="3:4">
      <c r="C15032">
        <v>15031</v>
      </c>
      <c r="D15032">
        <f>IF('Dobór mocy zestawu'!$E$6&gt;=Arkusz2!C15032,"CPV 20",0)</f>
        <v>0</v>
      </c>
    </row>
    <row r="15033" spans="3:4">
      <c r="C15033">
        <v>15032</v>
      </c>
      <c r="D15033">
        <f>IF('Dobór mocy zestawu'!$E$6&gt;=Arkusz2!C15033,"CPV 20",0)</f>
        <v>0</v>
      </c>
    </row>
    <row r="15034" spans="3:4">
      <c r="C15034">
        <v>15033</v>
      </c>
      <c r="D15034">
        <f>IF('Dobór mocy zestawu'!$E$6&gt;=Arkusz2!C15034,"CPV 20",0)</f>
        <v>0</v>
      </c>
    </row>
    <row r="15035" spans="3:4">
      <c r="C15035">
        <v>15034</v>
      </c>
      <c r="D15035">
        <f>IF('Dobór mocy zestawu'!$E$6&gt;=Arkusz2!C15035,"CPV 20",0)</f>
        <v>0</v>
      </c>
    </row>
    <row r="15036" spans="3:4">
      <c r="C15036">
        <v>15035</v>
      </c>
      <c r="D15036">
        <f>IF('Dobór mocy zestawu'!$E$6&gt;=Arkusz2!C15036,"CPV 20",0)</f>
        <v>0</v>
      </c>
    </row>
    <row r="15037" spans="3:4">
      <c r="C15037">
        <v>15036</v>
      </c>
      <c r="D15037">
        <f>IF('Dobór mocy zestawu'!$E$6&gt;=Arkusz2!C15037,"CPV 20",0)</f>
        <v>0</v>
      </c>
    </row>
    <row r="15038" spans="3:4">
      <c r="C15038">
        <v>15037</v>
      </c>
      <c r="D15038">
        <f>IF('Dobór mocy zestawu'!$E$6&gt;=Arkusz2!C15038,"CPV 20",0)</f>
        <v>0</v>
      </c>
    </row>
    <row r="15039" spans="3:4">
      <c r="C15039">
        <v>15038</v>
      </c>
      <c r="D15039">
        <f>IF('Dobór mocy zestawu'!$E$6&gt;=Arkusz2!C15039,"CPV 20",0)</f>
        <v>0</v>
      </c>
    </row>
    <row r="15040" spans="3:4">
      <c r="C15040">
        <v>15039</v>
      </c>
      <c r="D15040">
        <f>IF('Dobór mocy zestawu'!$E$6&gt;=Arkusz2!C15040,"CPV 20",0)</f>
        <v>0</v>
      </c>
    </row>
    <row r="15041" spans="3:4">
      <c r="C15041">
        <v>15040</v>
      </c>
      <c r="D15041">
        <f>IF('Dobór mocy zestawu'!$E$6&gt;=Arkusz2!C15041,"CPV 20",0)</f>
        <v>0</v>
      </c>
    </row>
    <row r="15042" spans="3:4">
      <c r="C15042">
        <v>15041</v>
      </c>
      <c r="D15042">
        <f>IF('Dobór mocy zestawu'!$E$6&gt;=Arkusz2!C15042,"CPV 20",0)</f>
        <v>0</v>
      </c>
    </row>
    <row r="15043" spans="3:4">
      <c r="C15043">
        <v>15042</v>
      </c>
      <c r="D15043">
        <f>IF('Dobór mocy zestawu'!$E$6&gt;=Arkusz2!C15043,"CPV 20",0)</f>
        <v>0</v>
      </c>
    </row>
    <row r="15044" spans="3:4">
      <c r="C15044">
        <v>15043</v>
      </c>
      <c r="D15044">
        <f>IF('Dobór mocy zestawu'!$E$6&gt;=Arkusz2!C15044,"CPV 20",0)</f>
        <v>0</v>
      </c>
    </row>
    <row r="15045" spans="3:4">
      <c r="C15045">
        <v>15044</v>
      </c>
      <c r="D15045">
        <f>IF('Dobór mocy zestawu'!$E$6&gt;=Arkusz2!C15045,"CPV 20",0)</f>
        <v>0</v>
      </c>
    </row>
    <row r="15046" spans="3:4">
      <c r="C15046">
        <v>15045</v>
      </c>
      <c r="D15046">
        <f>IF('Dobór mocy zestawu'!$E$6&gt;=Arkusz2!C15046,"CPV 20",0)</f>
        <v>0</v>
      </c>
    </row>
    <row r="15047" spans="3:4">
      <c r="C15047">
        <v>15046</v>
      </c>
      <c r="D15047">
        <f>IF('Dobór mocy zestawu'!$E$6&gt;=Arkusz2!C15047,"CPV 20",0)</f>
        <v>0</v>
      </c>
    </row>
    <row r="15048" spans="3:4">
      <c r="C15048">
        <v>15047</v>
      </c>
      <c r="D15048">
        <f>IF('Dobór mocy zestawu'!$E$6&gt;=Arkusz2!C15048,"CPV 20",0)</f>
        <v>0</v>
      </c>
    </row>
    <row r="15049" spans="3:4">
      <c r="C15049">
        <v>15048</v>
      </c>
      <c r="D15049">
        <f>IF('Dobór mocy zestawu'!$E$6&gt;=Arkusz2!C15049,"CPV 20",0)</f>
        <v>0</v>
      </c>
    </row>
    <row r="15050" spans="3:4">
      <c r="C15050">
        <v>15049</v>
      </c>
      <c r="D15050">
        <f>IF('Dobór mocy zestawu'!$E$6&gt;=Arkusz2!C15050,"CPV 20",0)</f>
        <v>0</v>
      </c>
    </row>
    <row r="15051" spans="3:4">
      <c r="C15051">
        <v>15050</v>
      </c>
      <c r="D15051">
        <f>IF('Dobór mocy zestawu'!$E$6&gt;=Arkusz2!C15051,"CPV 20",0)</f>
        <v>0</v>
      </c>
    </row>
    <row r="15052" spans="3:4">
      <c r="C15052">
        <v>15051</v>
      </c>
      <c r="D15052">
        <f>IF('Dobór mocy zestawu'!$E$6&gt;=Arkusz2!C15052,"CPV 20",0)</f>
        <v>0</v>
      </c>
    </row>
    <row r="15053" spans="3:4">
      <c r="C15053">
        <v>15052</v>
      </c>
      <c r="D15053">
        <f>IF('Dobór mocy zestawu'!$E$6&gt;=Arkusz2!C15053,"CPV 20",0)</f>
        <v>0</v>
      </c>
    </row>
    <row r="15054" spans="3:4">
      <c r="C15054">
        <v>15053</v>
      </c>
      <c r="D15054">
        <f>IF('Dobór mocy zestawu'!$E$6&gt;=Arkusz2!C15054,"CPV 20",0)</f>
        <v>0</v>
      </c>
    </row>
    <row r="15055" spans="3:4">
      <c r="C15055">
        <v>15054</v>
      </c>
      <c r="D15055">
        <f>IF('Dobór mocy zestawu'!$E$6&gt;=Arkusz2!C15055,"CPV 20",0)</f>
        <v>0</v>
      </c>
    </row>
    <row r="15056" spans="3:4">
      <c r="C15056">
        <v>15055</v>
      </c>
      <c r="D15056">
        <f>IF('Dobór mocy zestawu'!$E$6&gt;=Arkusz2!C15056,"CPV 20",0)</f>
        <v>0</v>
      </c>
    </row>
    <row r="15057" spans="3:4">
      <c r="C15057">
        <v>15056</v>
      </c>
      <c r="D15057">
        <f>IF('Dobór mocy zestawu'!$E$6&gt;=Arkusz2!C15057,"CPV 20",0)</f>
        <v>0</v>
      </c>
    </row>
    <row r="15058" spans="3:4">
      <c r="C15058">
        <v>15057</v>
      </c>
      <c r="D15058">
        <f>IF('Dobór mocy zestawu'!$E$6&gt;=Arkusz2!C15058,"CPV 20",0)</f>
        <v>0</v>
      </c>
    </row>
    <row r="15059" spans="3:4">
      <c r="C15059">
        <v>15058</v>
      </c>
      <c r="D15059">
        <f>IF('Dobór mocy zestawu'!$E$6&gt;=Arkusz2!C15059,"CPV 20",0)</f>
        <v>0</v>
      </c>
    </row>
    <row r="15060" spans="3:4">
      <c r="C15060">
        <v>15059</v>
      </c>
      <c r="D15060">
        <f>IF('Dobór mocy zestawu'!$E$6&gt;=Arkusz2!C15060,"CPV 20",0)</f>
        <v>0</v>
      </c>
    </row>
    <row r="15061" spans="3:4">
      <c r="C15061">
        <v>15060</v>
      </c>
      <c r="D15061">
        <f>IF('Dobór mocy zestawu'!$E$6&gt;=Arkusz2!C15061,"CPV 20",0)</f>
        <v>0</v>
      </c>
    </row>
    <row r="15062" spans="3:4">
      <c r="C15062">
        <v>15061</v>
      </c>
      <c r="D15062">
        <f>IF('Dobór mocy zestawu'!$E$6&gt;=Arkusz2!C15062,"CPV 20",0)</f>
        <v>0</v>
      </c>
    </row>
    <row r="15063" spans="3:4">
      <c r="C15063">
        <v>15062</v>
      </c>
      <c r="D15063">
        <f>IF('Dobór mocy zestawu'!$E$6&gt;=Arkusz2!C15063,"CPV 20",0)</f>
        <v>0</v>
      </c>
    </row>
    <row r="15064" spans="3:4">
      <c r="C15064">
        <v>15063</v>
      </c>
      <c r="D15064">
        <f>IF('Dobór mocy zestawu'!$E$6&gt;=Arkusz2!C15064,"CPV 20",0)</f>
        <v>0</v>
      </c>
    </row>
    <row r="15065" spans="3:4">
      <c r="C15065">
        <v>15064</v>
      </c>
      <c r="D15065">
        <f>IF('Dobór mocy zestawu'!$E$6&gt;=Arkusz2!C15065,"CPV 20",0)</f>
        <v>0</v>
      </c>
    </row>
    <row r="15066" spans="3:4">
      <c r="C15066">
        <v>15065</v>
      </c>
      <c r="D15066">
        <f>IF('Dobór mocy zestawu'!$E$6&gt;=Arkusz2!C15066,"CPV 20",0)</f>
        <v>0</v>
      </c>
    </row>
    <row r="15067" spans="3:4">
      <c r="C15067">
        <v>15066</v>
      </c>
      <c r="D15067">
        <f>IF('Dobór mocy zestawu'!$E$6&gt;=Arkusz2!C15067,"CPV 20",0)</f>
        <v>0</v>
      </c>
    </row>
    <row r="15068" spans="3:4">
      <c r="C15068">
        <v>15067</v>
      </c>
      <c r="D15068">
        <f>IF('Dobór mocy zestawu'!$E$6&gt;=Arkusz2!C15068,"CPV 20",0)</f>
        <v>0</v>
      </c>
    </row>
    <row r="15069" spans="3:4">
      <c r="C15069">
        <v>15068</v>
      </c>
      <c r="D15069">
        <f>IF('Dobór mocy zestawu'!$E$6&gt;=Arkusz2!C15069,"CPV 20",0)</f>
        <v>0</v>
      </c>
    </row>
    <row r="15070" spans="3:4">
      <c r="C15070">
        <v>15069</v>
      </c>
      <c r="D15070">
        <f>IF('Dobór mocy zestawu'!$E$6&gt;=Arkusz2!C15070,"CPV 20",0)</f>
        <v>0</v>
      </c>
    </row>
    <row r="15071" spans="3:4">
      <c r="C15071">
        <v>15070</v>
      </c>
      <c r="D15071">
        <f>IF('Dobór mocy zestawu'!$E$6&gt;=Arkusz2!C15071,"CPV 20",0)</f>
        <v>0</v>
      </c>
    </row>
    <row r="15072" spans="3:4">
      <c r="C15072">
        <v>15071</v>
      </c>
      <c r="D15072">
        <f>IF('Dobór mocy zestawu'!$E$6&gt;=Arkusz2!C15072,"CPV 20",0)</f>
        <v>0</v>
      </c>
    </row>
    <row r="15073" spans="3:4">
      <c r="C15073">
        <v>15072</v>
      </c>
      <c r="D15073">
        <f>IF('Dobór mocy zestawu'!$E$6&gt;=Arkusz2!C15073,"CPV 20",0)</f>
        <v>0</v>
      </c>
    </row>
    <row r="15074" spans="3:4">
      <c r="C15074">
        <v>15073</v>
      </c>
      <c r="D15074">
        <f>IF('Dobór mocy zestawu'!$E$6&gt;=Arkusz2!C15074,"CPV 20",0)</f>
        <v>0</v>
      </c>
    </row>
    <row r="15075" spans="3:4">
      <c r="C15075">
        <v>15074</v>
      </c>
      <c r="D15075">
        <f>IF('Dobór mocy zestawu'!$E$6&gt;=Arkusz2!C15075,"CPV 20",0)</f>
        <v>0</v>
      </c>
    </row>
    <row r="15076" spans="3:4">
      <c r="C15076">
        <v>15075</v>
      </c>
      <c r="D15076">
        <f>IF('Dobór mocy zestawu'!$E$6&gt;=Arkusz2!C15076,"CPV 20",0)</f>
        <v>0</v>
      </c>
    </row>
    <row r="15077" spans="3:4">
      <c r="C15077">
        <v>15076</v>
      </c>
      <c r="D15077">
        <f>IF('Dobór mocy zestawu'!$E$6&gt;=Arkusz2!C15077,"CPV 20",0)</f>
        <v>0</v>
      </c>
    </row>
    <row r="15078" spans="3:4">
      <c r="C15078">
        <v>15077</v>
      </c>
      <c r="D15078">
        <f>IF('Dobór mocy zestawu'!$E$6&gt;=Arkusz2!C15078,"CPV 20",0)</f>
        <v>0</v>
      </c>
    </row>
    <row r="15079" spans="3:4">
      <c r="C15079">
        <v>15078</v>
      </c>
      <c r="D15079">
        <f>IF('Dobór mocy zestawu'!$E$6&gt;=Arkusz2!C15079,"CPV 20",0)</f>
        <v>0</v>
      </c>
    </row>
    <row r="15080" spans="3:4">
      <c r="C15080">
        <v>15079</v>
      </c>
      <c r="D15080">
        <f>IF('Dobór mocy zestawu'!$E$6&gt;=Arkusz2!C15080,"CPV 20",0)</f>
        <v>0</v>
      </c>
    </row>
    <row r="15081" spans="3:4">
      <c r="C15081">
        <v>15080</v>
      </c>
      <c r="D15081">
        <f>IF('Dobór mocy zestawu'!$E$6&gt;=Arkusz2!C15081,"CPV 20",0)</f>
        <v>0</v>
      </c>
    </row>
    <row r="15082" spans="3:4">
      <c r="C15082">
        <v>15081</v>
      </c>
      <c r="D15082">
        <f>IF('Dobór mocy zestawu'!$E$6&gt;=Arkusz2!C15082,"CPV 20",0)</f>
        <v>0</v>
      </c>
    </row>
    <row r="15083" spans="3:4">
      <c r="C15083">
        <v>15082</v>
      </c>
      <c r="D15083">
        <f>IF('Dobór mocy zestawu'!$E$6&gt;=Arkusz2!C15083,"CPV 20",0)</f>
        <v>0</v>
      </c>
    </row>
    <row r="15084" spans="3:4">
      <c r="C15084">
        <v>15083</v>
      </c>
      <c r="D15084">
        <f>IF('Dobór mocy zestawu'!$E$6&gt;=Arkusz2!C15084,"CPV 20",0)</f>
        <v>0</v>
      </c>
    </row>
    <row r="15085" spans="3:4">
      <c r="C15085">
        <v>15084</v>
      </c>
      <c r="D15085">
        <f>IF('Dobór mocy zestawu'!$E$6&gt;=Arkusz2!C15085,"CPV 20",0)</f>
        <v>0</v>
      </c>
    </row>
    <row r="15086" spans="3:4">
      <c r="C15086">
        <v>15085</v>
      </c>
      <c r="D15086">
        <f>IF('Dobór mocy zestawu'!$E$6&gt;=Arkusz2!C15086,"CPV 20",0)</f>
        <v>0</v>
      </c>
    </row>
    <row r="15087" spans="3:4">
      <c r="C15087">
        <v>15086</v>
      </c>
      <c r="D15087">
        <f>IF('Dobór mocy zestawu'!$E$6&gt;=Arkusz2!C15087,"CPV 20",0)</f>
        <v>0</v>
      </c>
    </row>
    <row r="15088" spans="3:4">
      <c r="C15088">
        <v>15087</v>
      </c>
      <c r="D15088">
        <f>IF('Dobór mocy zestawu'!$E$6&gt;=Arkusz2!C15088,"CPV 20",0)</f>
        <v>0</v>
      </c>
    </row>
    <row r="15089" spans="3:4">
      <c r="C15089">
        <v>15088</v>
      </c>
      <c r="D15089">
        <f>IF('Dobór mocy zestawu'!$E$6&gt;=Arkusz2!C15089,"CPV 20",0)</f>
        <v>0</v>
      </c>
    </row>
    <row r="15090" spans="3:4">
      <c r="C15090">
        <v>15089</v>
      </c>
      <c r="D15090">
        <f>IF('Dobór mocy zestawu'!$E$6&gt;=Arkusz2!C15090,"CPV 20",0)</f>
        <v>0</v>
      </c>
    </row>
    <row r="15091" spans="3:4">
      <c r="C15091">
        <v>15090</v>
      </c>
      <c r="D15091">
        <f>IF('Dobór mocy zestawu'!$E$6&gt;=Arkusz2!C15091,"CPV 20",0)</f>
        <v>0</v>
      </c>
    </row>
    <row r="15092" spans="3:4">
      <c r="C15092">
        <v>15091</v>
      </c>
      <c r="D15092">
        <f>IF('Dobór mocy zestawu'!$E$6&gt;=Arkusz2!C15092,"CPV 20",0)</f>
        <v>0</v>
      </c>
    </row>
    <row r="15093" spans="3:4">
      <c r="C15093">
        <v>15092</v>
      </c>
      <c r="D15093">
        <f>IF('Dobór mocy zestawu'!$E$6&gt;=Arkusz2!C15093,"CPV 20",0)</f>
        <v>0</v>
      </c>
    </row>
    <row r="15094" spans="3:4">
      <c r="C15094">
        <v>15093</v>
      </c>
      <c r="D15094">
        <f>IF('Dobór mocy zestawu'!$E$6&gt;=Arkusz2!C15094,"CPV 20",0)</f>
        <v>0</v>
      </c>
    </row>
    <row r="15095" spans="3:4">
      <c r="C15095">
        <v>15094</v>
      </c>
      <c r="D15095">
        <f>IF('Dobór mocy zestawu'!$E$6&gt;=Arkusz2!C15095,"CPV 20",0)</f>
        <v>0</v>
      </c>
    </row>
    <row r="15096" spans="3:4">
      <c r="C15096">
        <v>15095</v>
      </c>
      <c r="D15096">
        <f>IF('Dobór mocy zestawu'!$E$6&gt;=Arkusz2!C15096,"CPV 20",0)</f>
        <v>0</v>
      </c>
    </row>
    <row r="15097" spans="3:4">
      <c r="C15097">
        <v>15096</v>
      </c>
      <c r="D15097">
        <f>IF('Dobór mocy zestawu'!$E$6&gt;=Arkusz2!C15097,"CPV 20",0)</f>
        <v>0</v>
      </c>
    </row>
    <row r="15098" spans="3:4">
      <c r="C15098">
        <v>15097</v>
      </c>
      <c r="D15098">
        <f>IF('Dobór mocy zestawu'!$E$6&gt;=Arkusz2!C15098,"CPV 20",0)</f>
        <v>0</v>
      </c>
    </row>
    <row r="15099" spans="3:4">
      <c r="C15099">
        <v>15098</v>
      </c>
      <c r="D15099">
        <f>IF('Dobór mocy zestawu'!$E$6&gt;=Arkusz2!C15099,"CPV 20",0)</f>
        <v>0</v>
      </c>
    </row>
    <row r="15100" spans="3:4">
      <c r="C15100">
        <v>15099</v>
      </c>
      <c r="D15100">
        <f>IF('Dobór mocy zestawu'!$E$6&gt;=Arkusz2!C15100,"CPV 20",0)</f>
        <v>0</v>
      </c>
    </row>
    <row r="15101" spans="3:4">
      <c r="C15101">
        <v>15100</v>
      </c>
      <c r="D15101">
        <f>IF('Dobór mocy zestawu'!$E$6&gt;=Arkusz2!C15101,"CPV 20",0)</f>
        <v>0</v>
      </c>
    </row>
    <row r="15102" spans="3:4">
      <c r="C15102">
        <v>15101</v>
      </c>
      <c r="D15102">
        <f>IF('Dobór mocy zestawu'!$E$6&gt;=Arkusz2!C15102,"CPV 20",0)</f>
        <v>0</v>
      </c>
    </row>
    <row r="15103" spans="3:4">
      <c r="C15103">
        <v>15102</v>
      </c>
      <c r="D15103">
        <f>IF('Dobór mocy zestawu'!$E$6&gt;=Arkusz2!C15103,"CPV 20",0)</f>
        <v>0</v>
      </c>
    </row>
    <row r="15104" spans="3:4">
      <c r="C15104">
        <v>15103</v>
      </c>
      <c r="D15104">
        <f>IF('Dobór mocy zestawu'!$E$6&gt;=Arkusz2!C15104,"CPV 20",0)</f>
        <v>0</v>
      </c>
    </row>
    <row r="15105" spans="3:4">
      <c r="C15105">
        <v>15104</v>
      </c>
      <c r="D15105">
        <f>IF('Dobór mocy zestawu'!$E$6&gt;=Arkusz2!C15105,"CPV 20",0)</f>
        <v>0</v>
      </c>
    </row>
    <row r="15106" spans="3:4">
      <c r="C15106">
        <v>15105</v>
      </c>
      <c r="D15106">
        <f>IF('Dobór mocy zestawu'!$E$6&gt;=Arkusz2!C15106,"CPV 20",0)</f>
        <v>0</v>
      </c>
    </row>
    <row r="15107" spans="3:4">
      <c r="C15107">
        <v>15106</v>
      </c>
      <c r="D15107">
        <f>IF('Dobór mocy zestawu'!$E$6&gt;=Arkusz2!C15107,"CPV 20",0)</f>
        <v>0</v>
      </c>
    </row>
    <row r="15108" spans="3:4">
      <c r="C15108">
        <v>15107</v>
      </c>
      <c r="D15108">
        <f>IF('Dobór mocy zestawu'!$E$6&gt;=Arkusz2!C15108,"CPV 20",0)</f>
        <v>0</v>
      </c>
    </row>
    <row r="15109" spans="3:4">
      <c r="C15109">
        <v>15108</v>
      </c>
      <c r="D15109">
        <f>IF('Dobór mocy zestawu'!$E$6&gt;=Arkusz2!C15109,"CPV 20",0)</f>
        <v>0</v>
      </c>
    </row>
    <row r="15110" spans="3:4">
      <c r="C15110">
        <v>15109</v>
      </c>
      <c r="D15110">
        <f>IF('Dobór mocy zestawu'!$E$6&gt;=Arkusz2!C15110,"CPV 20",0)</f>
        <v>0</v>
      </c>
    </row>
    <row r="15111" spans="3:4">
      <c r="C15111">
        <v>15110</v>
      </c>
      <c r="D15111">
        <f>IF('Dobór mocy zestawu'!$E$6&gt;=Arkusz2!C15111,"CPV 20",0)</f>
        <v>0</v>
      </c>
    </row>
    <row r="15112" spans="3:4">
      <c r="C15112">
        <v>15111</v>
      </c>
      <c r="D15112">
        <f>IF('Dobór mocy zestawu'!$E$6&gt;=Arkusz2!C15112,"CPV 20",0)</f>
        <v>0</v>
      </c>
    </row>
    <row r="15113" spans="3:4">
      <c r="C15113">
        <v>15112</v>
      </c>
      <c r="D15113">
        <f>IF('Dobór mocy zestawu'!$E$6&gt;=Arkusz2!C15113,"CPV 20",0)</f>
        <v>0</v>
      </c>
    </row>
    <row r="15114" spans="3:4">
      <c r="C15114">
        <v>15113</v>
      </c>
      <c r="D15114">
        <f>IF('Dobór mocy zestawu'!$E$6&gt;=Arkusz2!C15114,"CPV 20",0)</f>
        <v>0</v>
      </c>
    </row>
    <row r="15115" spans="3:4">
      <c r="C15115">
        <v>15114</v>
      </c>
      <c r="D15115">
        <f>IF('Dobór mocy zestawu'!$E$6&gt;=Arkusz2!C15115,"CPV 20",0)</f>
        <v>0</v>
      </c>
    </row>
    <row r="15116" spans="3:4">
      <c r="C15116">
        <v>15115</v>
      </c>
      <c r="D15116">
        <f>IF('Dobór mocy zestawu'!$E$6&gt;=Arkusz2!C15116,"CPV 20",0)</f>
        <v>0</v>
      </c>
    </row>
    <row r="15117" spans="3:4">
      <c r="C15117">
        <v>15116</v>
      </c>
      <c r="D15117">
        <f>IF('Dobór mocy zestawu'!$E$6&gt;=Arkusz2!C15117,"CPV 20",0)</f>
        <v>0</v>
      </c>
    </row>
    <row r="15118" spans="3:4">
      <c r="C15118">
        <v>15117</v>
      </c>
      <c r="D15118">
        <f>IF('Dobór mocy zestawu'!$E$6&gt;=Arkusz2!C15118,"CPV 20",0)</f>
        <v>0</v>
      </c>
    </row>
    <row r="15119" spans="3:4">
      <c r="C15119">
        <v>15118</v>
      </c>
      <c r="D15119">
        <f>IF('Dobór mocy zestawu'!$E$6&gt;=Arkusz2!C15119,"CPV 20",0)</f>
        <v>0</v>
      </c>
    </row>
    <row r="15120" spans="3:4">
      <c r="C15120">
        <v>15119</v>
      </c>
      <c r="D15120">
        <f>IF('Dobór mocy zestawu'!$E$6&gt;=Arkusz2!C15120,"CPV 20",0)</f>
        <v>0</v>
      </c>
    </row>
    <row r="15121" spans="3:4">
      <c r="C15121">
        <v>15120</v>
      </c>
      <c r="D15121">
        <f>IF('Dobór mocy zestawu'!$E$6&gt;=Arkusz2!C15121,"CPV 20",0)</f>
        <v>0</v>
      </c>
    </row>
    <row r="15122" spans="3:4">
      <c r="C15122">
        <v>15121</v>
      </c>
      <c r="D15122">
        <f>IF('Dobór mocy zestawu'!$E$6&gt;=Arkusz2!C15122,"CPV 20",0)</f>
        <v>0</v>
      </c>
    </row>
    <row r="15123" spans="3:4">
      <c r="C15123">
        <v>15122</v>
      </c>
      <c r="D15123">
        <f>IF('Dobór mocy zestawu'!$E$6&gt;=Arkusz2!C15123,"CPV 20",0)</f>
        <v>0</v>
      </c>
    </row>
    <row r="15124" spans="3:4">
      <c r="C15124">
        <v>15123</v>
      </c>
      <c r="D15124">
        <f>IF('Dobór mocy zestawu'!$E$6&gt;=Arkusz2!C15124,"CPV 20",0)</f>
        <v>0</v>
      </c>
    </row>
    <row r="15125" spans="3:4">
      <c r="C15125">
        <v>15124</v>
      </c>
      <c r="D15125">
        <f>IF('Dobór mocy zestawu'!$E$6&gt;=Arkusz2!C15125,"CPV 20",0)</f>
        <v>0</v>
      </c>
    </row>
    <row r="15126" spans="3:4">
      <c r="C15126">
        <v>15125</v>
      </c>
      <c r="D15126">
        <f>IF('Dobór mocy zestawu'!$E$6&gt;=Arkusz2!C15126,"CPV 20",0)</f>
        <v>0</v>
      </c>
    </row>
    <row r="15127" spans="3:4">
      <c r="C15127">
        <v>15126</v>
      </c>
      <c r="D15127">
        <f>IF('Dobór mocy zestawu'!$E$6&gt;=Arkusz2!C15127,"CPV 20",0)</f>
        <v>0</v>
      </c>
    </row>
    <row r="15128" spans="3:4">
      <c r="C15128">
        <v>15127</v>
      </c>
      <c r="D15128">
        <f>IF('Dobór mocy zestawu'!$E$6&gt;=Arkusz2!C15128,"CPV 20",0)</f>
        <v>0</v>
      </c>
    </row>
    <row r="15129" spans="3:4">
      <c r="C15129">
        <v>15128</v>
      </c>
      <c r="D15129">
        <f>IF('Dobór mocy zestawu'!$E$6&gt;=Arkusz2!C15129,"CPV 20",0)</f>
        <v>0</v>
      </c>
    </row>
    <row r="15130" spans="3:4">
      <c r="C15130">
        <v>15129</v>
      </c>
      <c r="D15130">
        <f>IF('Dobór mocy zestawu'!$E$6&gt;=Arkusz2!C15130,"CPV 20",0)</f>
        <v>0</v>
      </c>
    </row>
    <row r="15131" spans="3:4">
      <c r="C15131">
        <v>15130</v>
      </c>
      <c r="D15131">
        <f>IF('Dobór mocy zestawu'!$E$6&gt;=Arkusz2!C15131,"CPV 20",0)</f>
        <v>0</v>
      </c>
    </row>
    <row r="15132" spans="3:4">
      <c r="C15132">
        <v>15131</v>
      </c>
      <c r="D15132">
        <f>IF('Dobór mocy zestawu'!$E$6&gt;=Arkusz2!C15132,"CPV 20",0)</f>
        <v>0</v>
      </c>
    </row>
    <row r="15133" spans="3:4">
      <c r="C15133">
        <v>15132</v>
      </c>
      <c r="D15133">
        <f>IF('Dobór mocy zestawu'!$E$6&gt;=Arkusz2!C15133,"CPV 20",0)</f>
        <v>0</v>
      </c>
    </row>
    <row r="15134" spans="3:4">
      <c r="C15134">
        <v>15133</v>
      </c>
      <c r="D15134">
        <f>IF('Dobór mocy zestawu'!$E$6&gt;=Arkusz2!C15134,"CPV 20",0)</f>
        <v>0</v>
      </c>
    </row>
    <row r="15135" spans="3:4">
      <c r="C15135">
        <v>15134</v>
      </c>
      <c r="D15135">
        <f>IF('Dobór mocy zestawu'!$E$6&gt;=Arkusz2!C15135,"CPV 20",0)</f>
        <v>0</v>
      </c>
    </row>
    <row r="15136" spans="3:4">
      <c r="C15136">
        <v>15135</v>
      </c>
      <c r="D15136">
        <f>IF('Dobór mocy zestawu'!$E$6&gt;=Arkusz2!C15136,"CPV 20",0)</f>
        <v>0</v>
      </c>
    </row>
    <row r="15137" spans="3:4">
      <c r="C15137">
        <v>15136</v>
      </c>
      <c r="D15137">
        <f>IF('Dobór mocy zestawu'!$E$6&gt;=Arkusz2!C15137,"CPV 20",0)</f>
        <v>0</v>
      </c>
    </row>
    <row r="15138" spans="3:4">
      <c r="C15138">
        <v>15137</v>
      </c>
      <c r="D15138">
        <f>IF('Dobór mocy zestawu'!$E$6&gt;=Arkusz2!C15138,"CPV 20",0)</f>
        <v>0</v>
      </c>
    </row>
    <row r="15139" spans="3:4">
      <c r="C15139">
        <v>15138</v>
      </c>
      <c r="D15139">
        <f>IF('Dobór mocy zestawu'!$E$6&gt;=Arkusz2!C15139,"CPV 20",0)</f>
        <v>0</v>
      </c>
    </row>
    <row r="15140" spans="3:4">
      <c r="C15140">
        <v>15139</v>
      </c>
      <c r="D15140">
        <f>IF('Dobór mocy zestawu'!$E$6&gt;=Arkusz2!C15140,"CPV 20",0)</f>
        <v>0</v>
      </c>
    </row>
    <row r="15141" spans="3:4">
      <c r="C15141">
        <v>15140</v>
      </c>
      <c r="D15141">
        <f>IF('Dobór mocy zestawu'!$E$6&gt;=Arkusz2!C15141,"CPV 20",0)</f>
        <v>0</v>
      </c>
    </row>
    <row r="15142" spans="3:4">
      <c r="C15142">
        <v>15141</v>
      </c>
      <c r="D15142">
        <f>IF('Dobór mocy zestawu'!$E$6&gt;=Arkusz2!C15142,"CPV 20",0)</f>
        <v>0</v>
      </c>
    </row>
    <row r="15143" spans="3:4">
      <c r="C15143">
        <v>15142</v>
      </c>
      <c r="D15143">
        <f>IF('Dobór mocy zestawu'!$E$6&gt;=Arkusz2!C15143,"CPV 20",0)</f>
        <v>0</v>
      </c>
    </row>
    <row r="15144" spans="3:4">
      <c r="C15144">
        <v>15143</v>
      </c>
      <c r="D15144">
        <f>IF('Dobór mocy zestawu'!$E$6&gt;=Arkusz2!C15144,"CPV 20",0)</f>
        <v>0</v>
      </c>
    </row>
    <row r="15145" spans="3:4">
      <c r="C15145">
        <v>15144</v>
      </c>
      <c r="D15145">
        <f>IF('Dobór mocy zestawu'!$E$6&gt;=Arkusz2!C15145,"CPV 20",0)</f>
        <v>0</v>
      </c>
    </row>
    <row r="15146" spans="3:4">
      <c r="C15146">
        <v>15145</v>
      </c>
      <c r="D15146">
        <f>IF('Dobór mocy zestawu'!$E$6&gt;=Arkusz2!C15146,"CPV 20",0)</f>
        <v>0</v>
      </c>
    </row>
    <row r="15147" spans="3:4">
      <c r="C15147">
        <v>15146</v>
      </c>
      <c r="D15147">
        <f>IF('Dobór mocy zestawu'!$E$6&gt;=Arkusz2!C15147,"CPV 20",0)</f>
        <v>0</v>
      </c>
    </row>
    <row r="15148" spans="3:4">
      <c r="C15148">
        <v>15147</v>
      </c>
      <c r="D15148">
        <f>IF('Dobór mocy zestawu'!$E$6&gt;=Arkusz2!C15148,"CPV 20",0)</f>
        <v>0</v>
      </c>
    </row>
    <row r="15149" spans="3:4">
      <c r="C15149">
        <v>15148</v>
      </c>
      <c r="D15149">
        <f>IF('Dobór mocy zestawu'!$E$6&gt;=Arkusz2!C15149,"CPV 20",0)</f>
        <v>0</v>
      </c>
    </row>
    <row r="15150" spans="3:4">
      <c r="C15150">
        <v>15149</v>
      </c>
      <c r="D15150">
        <f>IF('Dobór mocy zestawu'!$E$6&gt;=Arkusz2!C15150,"CPV 20",0)</f>
        <v>0</v>
      </c>
    </row>
    <row r="15151" spans="3:4">
      <c r="C15151">
        <v>15150</v>
      </c>
      <c r="D15151">
        <f>IF('Dobór mocy zestawu'!$E$6&gt;=Arkusz2!C15151,"CPV 20",0)</f>
        <v>0</v>
      </c>
    </row>
    <row r="15152" spans="3:4">
      <c r="C15152">
        <v>15151</v>
      </c>
      <c r="D15152">
        <f>IF('Dobór mocy zestawu'!$E$6&gt;=Arkusz2!C15152,"CPV 20",0)</f>
        <v>0</v>
      </c>
    </row>
    <row r="15153" spans="3:4">
      <c r="C15153">
        <v>15152</v>
      </c>
      <c r="D15153">
        <f>IF('Dobór mocy zestawu'!$E$6&gt;=Arkusz2!C15153,"CPV 20",0)</f>
        <v>0</v>
      </c>
    </row>
    <row r="15154" spans="3:4">
      <c r="C15154">
        <v>15153</v>
      </c>
      <c r="D15154">
        <f>IF('Dobór mocy zestawu'!$E$6&gt;=Arkusz2!C15154,"CPV 20",0)</f>
        <v>0</v>
      </c>
    </row>
    <row r="15155" spans="3:4">
      <c r="C15155">
        <v>15154</v>
      </c>
      <c r="D15155">
        <f>IF('Dobór mocy zestawu'!$E$6&gt;=Arkusz2!C15155,"CPV 20",0)</f>
        <v>0</v>
      </c>
    </row>
    <row r="15156" spans="3:4">
      <c r="C15156">
        <v>15155</v>
      </c>
      <c r="D15156">
        <f>IF('Dobór mocy zestawu'!$E$6&gt;=Arkusz2!C15156,"CPV 20",0)</f>
        <v>0</v>
      </c>
    </row>
    <row r="15157" spans="3:4">
      <c r="C15157">
        <v>15156</v>
      </c>
      <c r="D15157">
        <f>IF('Dobór mocy zestawu'!$E$6&gt;=Arkusz2!C15157,"CPV 20",0)</f>
        <v>0</v>
      </c>
    </row>
    <row r="15158" spans="3:4">
      <c r="C15158">
        <v>15157</v>
      </c>
      <c r="D15158">
        <f>IF('Dobór mocy zestawu'!$E$6&gt;=Arkusz2!C15158,"CPV 20",0)</f>
        <v>0</v>
      </c>
    </row>
    <row r="15159" spans="3:4">
      <c r="C15159">
        <v>15158</v>
      </c>
      <c r="D15159">
        <f>IF('Dobór mocy zestawu'!$E$6&gt;=Arkusz2!C15159,"CPV 20",0)</f>
        <v>0</v>
      </c>
    </row>
    <row r="15160" spans="3:4">
      <c r="C15160">
        <v>15159</v>
      </c>
      <c r="D15160">
        <f>IF('Dobór mocy zestawu'!$E$6&gt;=Arkusz2!C15160,"CPV 20",0)</f>
        <v>0</v>
      </c>
    </row>
    <row r="15161" spans="3:4">
      <c r="C15161">
        <v>15160</v>
      </c>
      <c r="D15161">
        <f>IF('Dobór mocy zestawu'!$E$6&gt;=Arkusz2!C15161,"CPV 20",0)</f>
        <v>0</v>
      </c>
    </row>
    <row r="15162" spans="3:4">
      <c r="C15162">
        <v>15161</v>
      </c>
      <c r="D15162">
        <f>IF('Dobór mocy zestawu'!$E$6&gt;=Arkusz2!C15162,"CPV 20",0)</f>
        <v>0</v>
      </c>
    </row>
    <row r="15163" spans="3:4">
      <c r="C15163">
        <v>15162</v>
      </c>
      <c r="D15163">
        <f>IF('Dobór mocy zestawu'!$E$6&gt;=Arkusz2!C15163,"CPV 20",0)</f>
        <v>0</v>
      </c>
    </row>
    <row r="15164" spans="3:4">
      <c r="C15164">
        <v>15163</v>
      </c>
      <c r="D15164">
        <f>IF('Dobór mocy zestawu'!$E$6&gt;=Arkusz2!C15164,"CPV 20",0)</f>
        <v>0</v>
      </c>
    </row>
    <row r="15165" spans="3:4">
      <c r="C15165">
        <v>15164</v>
      </c>
      <c r="D15165">
        <f>IF('Dobór mocy zestawu'!$E$6&gt;=Arkusz2!C15165,"CPV 20",0)</f>
        <v>0</v>
      </c>
    </row>
    <row r="15166" spans="3:4">
      <c r="C15166">
        <v>15165</v>
      </c>
      <c r="D15166">
        <f>IF('Dobór mocy zestawu'!$E$6&gt;=Arkusz2!C15166,"CPV 20",0)</f>
        <v>0</v>
      </c>
    </row>
    <row r="15167" spans="3:4">
      <c r="C15167">
        <v>15166</v>
      </c>
      <c r="D15167">
        <f>IF('Dobór mocy zestawu'!$E$6&gt;=Arkusz2!C15167,"CPV 20",0)</f>
        <v>0</v>
      </c>
    </row>
    <row r="15168" spans="3:4">
      <c r="C15168">
        <v>15167</v>
      </c>
      <c r="D15168">
        <f>IF('Dobór mocy zestawu'!$E$6&gt;=Arkusz2!C15168,"CPV 20",0)</f>
        <v>0</v>
      </c>
    </row>
    <row r="15169" spans="3:4">
      <c r="C15169">
        <v>15168</v>
      </c>
      <c r="D15169">
        <f>IF('Dobór mocy zestawu'!$E$6&gt;=Arkusz2!C15169,"CPV 20",0)</f>
        <v>0</v>
      </c>
    </row>
    <row r="15170" spans="3:4">
      <c r="C15170">
        <v>15169</v>
      </c>
      <c r="D15170">
        <f>IF('Dobór mocy zestawu'!$E$6&gt;=Arkusz2!C15170,"CPV 20",0)</f>
        <v>0</v>
      </c>
    </row>
    <row r="15171" spans="3:4">
      <c r="C15171">
        <v>15170</v>
      </c>
      <c r="D15171">
        <f>IF('Dobór mocy zestawu'!$E$6&gt;=Arkusz2!C15171,"CPV 20",0)</f>
        <v>0</v>
      </c>
    </row>
    <row r="15172" spans="3:4">
      <c r="C15172">
        <v>15171</v>
      </c>
      <c r="D15172">
        <f>IF('Dobór mocy zestawu'!$E$6&gt;=Arkusz2!C15172,"CPV 20",0)</f>
        <v>0</v>
      </c>
    </row>
    <row r="15173" spans="3:4">
      <c r="C15173">
        <v>15172</v>
      </c>
      <c r="D15173">
        <f>IF('Dobór mocy zestawu'!$E$6&gt;=Arkusz2!C15173,"CPV 20",0)</f>
        <v>0</v>
      </c>
    </row>
    <row r="15174" spans="3:4">
      <c r="C15174">
        <v>15173</v>
      </c>
      <c r="D15174">
        <f>IF('Dobór mocy zestawu'!$E$6&gt;=Arkusz2!C15174,"CPV 20",0)</f>
        <v>0</v>
      </c>
    </row>
    <row r="15175" spans="3:4">
      <c r="C15175">
        <v>15174</v>
      </c>
      <c r="D15175">
        <f>IF('Dobór mocy zestawu'!$E$6&gt;=Arkusz2!C15175,"CPV 20",0)</f>
        <v>0</v>
      </c>
    </row>
    <row r="15176" spans="3:4">
      <c r="C15176">
        <v>15175</v>
      </c>
      <c r="D15176">
        <f>IF('Dobór mocy zestawu'!$E$6&gt;=Arkusz2!C15176,"CPV 20",0)</f>
        <v>0</v>
      </c>
    </row>
    <row r="15177" spans="3:4">
      <c r="C15177">
        <v>15176</v>
      </c>
      <c r="D15177">
        <f>IF('Dobór mocy zestawu'!$E$6&gt;=Arkusz2!C15177,"CPV 20",0)</f>
        <v>0</v>
      </c>
    </row>
    <row r="15178" spans="3:4">
      <c r="C15178">
        <v>15177</v>
      </c>
      <c r="D15178">
        <f>IF('Dobór mocy zestawu'!$E$6&gt;=Arkusz2!C15178,"CPV 20",0)</f>
        <v>0</v>
      </c>
    </row>
    <row r="15179" spans="3:4">
      <c r="C15179">
        <v>15178</v>
      </c>
      <c r="D15179">
        <f>IF('Dobór mocy zestawu'!$E$6&gt;=Arkusz2!C15179,"CPV 20",0)</f>
        <v>0</v>
      </c>
    </row>
    <row r="15180" spans="3:4">
      <c r="C15180">
        <v>15179</v>
      </c>
      <c r="D15180">
        <f>IF('Dobór mocy zestawu'!$E$6&gt;=Arkusz2!C15180,"CPV 20",0)</f>
        <v>0</v>
      </c>
    </row>
    <row r="15181" spans="3:4">
      <c r="C15181">
        <v>15180</v>
      </c>
      <c r="D15181">
        <f>IF('Dobór mocy zestawu'!$E$6&gt;=Arkusz2!C15181,"CPV 20",0)</f>
        <v>0</v>
      </c>
    </row>
    <row r="15182" spans="3:4">
      <c r="C15182">
        <v>15181</v>
      </c>
      <c r="D15182">
        <f>IF('Dobór mocy zestawu'!$E$6&gt;=Arkusz2!C15182,"CPV 20",0)</f>
        <v>0</v>
      </c>
    </row>
    <row r="15183" spans="3:4">
      <c r="C15183">
        <v>15182</v>
      </c>
      <c r="D15183">
        <f>IF('Dobór mocy zestawu'!$E$6&gt;=Arkusz2!C15183,"CPV 20",0)</f>
        <v>0</v>
      </c>
    </row>
    <row r="15184" spans="3:4">
      <c r="C15184">
        <v>15183</v>
      </c>
      <c r="D15184">
        <f>IF('Dobór mocy zestawu'!$E$6&gt;=Arkusz2!C15184,"CPV 20",0)</f>
        <v>0</v>
      </c>
    </row>
    <row r="15185" spans="3:4">
      <c r="C15185">
        <v>15184</v>
      </c>
      <c r="D15185">
        <f>IF('Dobór mocy zestawu'!$E$6&gt;=Arkusz2!C15185,"CPV 20",0)</f>
        <v>0</v>
      </c>
    </row>
    <row r="15186" spans="3:4">
      <c r="C15186">
        <v>15185</v>
      </c>
      <c r="D15186">
        <f>IF('Dobór mocy zestawu'!$E$6&gt;=Arkusz2!C15186,"CPV 20",0)</f>
        <v>0</v>
      </c>
    </row>
    <row r="15187" spans="3:4">
      <c r="C15187">
        <v>15186</v>
      </c>
      <c r="D15187">
        <f>IF('Dobór mocy zestawu'!$E$6&gt;=Arkusz2!C15187,"CPV 20",0)</f>
        <v>0</v>
      </c>
    </row>
    <row r="15188" spans="3:4">
      <c r="C15188">
        <v>15187</v>
      </c>
      <c r="D15188">
        <f>IF('Dobór mocy zestawu'!$E$6&gt;=Arkusz2!C15188,"CPV 20",0)</f>
        <v>0</v>
      </c>
    </row>
    <row r="15189" spans="3:4">
      <c r="C15189">
        <v>15188</v>
      </c>
      <c r="D15189">
        <f>IF('Dobór mocy zestawu'!$E$6&gt;=Arkusz2!C15189,"CPV 20",0)</f>
        <v>0</v>
      </c>
    </row>
    <row r="15190" spans="3:4">
      <c r="C15190">
        <v>15189</v>
      </c>
      <c r="D15190">
        <f>IF('Dobór mocy zestawu'!$E$6&gt;=Arkusz2!C15190,"CPV 20",0)</f>
        <v>0</v>
      </c>
    </row>
    <row r="15191" spans="3:4">
      <c r="C15191">
        <v>15190</v>
      </c>
      <c r="D15191">
        <f>IF('Dobór mocy zestawu'!$E$6&gt;=Arkusz2!C15191,"CPV 20",0)</f>
        <v>0</v>
      </c>
    </row>
    <row r="15192" spans="3:4">
      <c r="C15192">
        <v>15191</v>
      </c>
      <c r="D15192">
        <f>IF('Dobór mocy zestawu'!$E$6&gt;=Arkusz2!C15192,"CPV 20",0)</f>
        <v>0</v>
      </c>
    </row>
    <row r="15193" spans="3:4">
      <c r="C15193">
        <v>15192</v>
      </c>
      <c r="D15193">
        <f>IF('Dobór mocy zestawu'!$E$6&gt;=Arkusz2!C15193,"CPV 20",0)</f>
        <v>0</v>
      </c>
    </row>
    <row r="15194" spans="3:4">
      <c r="C15194">
        <v>15193</v>
      </c>
      <c r="D15194">
        <f>IF('Dobór mocy zestawu'!$E$6&gt;=Arkusz2!C15194,"CPV 20",0)</f>
        <v>0</v>
      </c>
    </row>
    <row r="15195" spans="3:4">
      <c r="C15195">
        <v>15194</v>
      </c>
      <c r="D15195">
        <f>IF('Dobór mocy zestawu'!$E$6&gt;=Arkusz2!C15195,"CPV 20",0)</f>
        <v>0</v>
      </c>
    </row>
    <row r="15196" spans="3:4">
      <c r="C15196">
        <v>15195</v>
      </c>
      <c r="D15196">
        <f>IF('Dobór mocy zestawu'!$E$6&gt;=Arkusz2!C15196,"CPV 20",0)</f>
        <v>0</v>
      </c>
    </row>
    <row r="15197" spans="3:4">
      <c r="C15197">
        <v>15196</v>
      </c>
      <c r="D15197">
        <f>IF('Dobór mocy zestawu'!$E$6&gt;=Arkusz2!C15197,"CPV 20",0)</f>
        <v>0</v>
      </c>
    </row>
    <row r="15198" spans="3:4">
      <c r="C15198">
        <v>15197</v>
      </c>
      <c r="D15198">
        <f>IF('Dobór mocy zestawu'!$E$6&gt;=Arkusz2!C15198,"CPV 20",0)</f>
        <v>0</v>
      </c>
    </row>
    <row r="15199" spans="3:4">
      <c r="C15199">
        <v>15198</v>
      </c>
      <c r="D15199">
        <f>IF('Dobór mocy zestawu'!$E$6&gt;=Arkusz2!C15199,"CPV 20",0)</f>
        <v>0</v>
      </c>
    </row>
    <row r="15200" spans="3:4">
      <c r="C15200">
        <v>15199</v>
      </c>
      <c r="D15200">
        <f>IF('Dobór mocy zestawu'!$E$6&gt;=Arkusz2!C15200,"CPV 20",0)</f>
        <v>0</v>
      </c>
    </row>
    <row r="15201" spans="3:4">
      <c r="C15201">
        <v>15200</v>
      </c>
      <c r="D15201">
        <f>IF('Dobór mocy zestawu'!$E$6&gt;=Arkusz2!C15201,"CPV 20",0)</f>
        <v>0</v>
      </c>
    </row>
    <row r="15202" spans="3:4">
      <c r="C15202">
        <v>15201</v>
      </c>
      <c r="D15202">
        <f>IF('Dobór mocy zestawu'!$E$6&gt;=Arkusz2!C15202,"CPV 20",0)</f>
        <v>0</v>
      </c>
    </row>
    <row r="15203" spans="3:4">
      <c r="C15203">
        <v>15202</v>
      </c>
      <c r="D15203">
        <f>IF('Dobór mocy zestawu'!$E$6&gt;=Arkusz2!C15203,"CPV 20",0)</f>
        <v>0</v>
      </c>
    </row>
    <row r="15204" spans="3:4">
      <c r="C15204">
        <v>15203</v>
      </c>
      <c r="D15204">
        <f>IF('Dobór mocy zestawu'!$E$6&gt;=Arkusz2!C15204,"CPV 20",0)</f>
        <v>0</v>
      </c>
    </row>
    <row r="15205" spans="3:4">
      <c r="C15205">
        <v>15204</v>
      </c>
      <c r="D15205">
        <f>IF('Dobór mocy zestawu'!$E$6&gt;=Arkusz2!C15205,"CPV 20",0)</f>
        <v>0</v>
      </c>
    </row>
    <row r="15206" spans="3:4">
      <c r="C15206">
        <v>15205</v>
      </c>
      <c r="D15206">
        <f>IF('Dobór mocy zestawu'!$E$6&gt;=Arkusz2!C15206,"CPV 20",0)</f>
        <v>0</v>
      </c>
    </row>
    <row r="15207" spans="3:4">
      <c r="C15207">
        <v>15206</v>
      </c>
      <c r="D15207">
        <f>IF('Dobór mocy zestawu'!$E$6&gt;=Arkusz2!C15207,"CPV 20",0)</f>
        <v>0</v>
      </c>
    </row>
    <row r="15208" spans="3:4">
      <c r="C15208">
        <v>15207</v>
      </c>
      <c r="D15208">
        <f>IF('Dobór mocy zestawu'!$E$6&gt;=Arkusz2!C15208,"CPV 20",0)</f>
        <v>0</v>
      </c>
    </row>
    <row r="15209" spans="3:4">
      <c r="C15209">
        <v>15208</v>
      </c>
      <c r="D15209">
        <f>IF('Dobór mocy zestawu'!$E$6&gt;=Arkusz2!C15209,"CPV 20",0)</f>
        <v>0</v>
      </c>
    </row>
    <row r="15210" spans="3:4">
      <c r="C15210">
        <v>15209</v>
      </c>
      <c r="D15210">
        <f>IF('Dobór mocy zestawu'!$E$6&gt;=Arkusz2!C15210,"CPV 20",0)</f>
        <v>0</v>
      </c>
    </row>
    <row r="15211" spans="3:4">
      <c r="C15211">
        <v>15210</v>
      </c>
      <c r="D15211">
        <f>IF('Dobór mocy zestawu'!$E$6&gt;=Arkusz2!C15211,"CPV 20",0)</f>
        <v>0</v>
      </c>
    </row>
    <row r="15212" spans="3:4">
      <c r="C15212">
        <v>15211</v>
      </c>
      <c r="D15212">
        <f>IF('Dobór mocy zestawu'!$E$6&gt;=Arkusz2!C15212,"CPV 20",0)</f>
        <v>0</v>
      </c>
    </row>
    <row r="15213" spans="3:4">
      <c r="C15213">
        <v>15212</v>
      </c>
      <c r="D15213">
        <f>IF('Dobór mocy zestawu'!$E$6&gt;=Arkusz2!C15213,"CPV 20",0)</f>
        <v>0</v>
      </c>
    </row>
    <row r="15214" spans="3:4">
      <c r="C15214">
        <v>15213</v>
      </c>
      <c r="D15214">
        <f>IF('Dobór mocy zestawu'!$E$6&gt;=Arkusz2!C15214,"CPV 20",0)</f>
        <v>0</v>
      </c>
    </row>
    <row r="15215" spans="3:4">
      <c r="C15215">
        <v>15214</v>
      </c>
      <c r="D15215">
        <f>IF('Dobór mocy zestawu'!$E$6&gt;=Arkusz2!C15215,"CPV 20",0)</f>
        <v>0</v>
      </c>
    </row>
    <row r="15216" spans="3:4">
      <c r="C15216">
        <v>15215</v>
      </c>
      <c r="D15216">
        <f>IF('Dobór mocy zestawu'!$E$6&gt;=Arkusz2!C15216,"CPV 20",0)</f>
        <v>0</v>
      </c>
    </row>
    <row r="15217" spans="3:4">
      <c r="C15217">
        <v>15216</v>
      </c>
      <c r="D15217">
        <f>IF('Dobór mocy zestawu'!$E$6&gt;=Arkusz2!C15217,"CPV 20",0)</f>
        <v>0</v>
      </c>
    </row>
    <row r="15218" spans="3:4">
      <c r="C15218">
        <v>15217</v>
      </c>
      <c r="D15218">
        <f>IF('Dobór mocy zestawu'!$E$6&gt;=Arkusz2!C15218,"CPV 20",0)</f>
        <v>0</v>
      </c>
    </row>
    <row r="15219" spans="3:4">
      <c r="C15219">
        <v>15218</v>
      </c>
      <c r="D15219">
        <f>IF('Dobór mocy zestawu'!$E$6&gt;=Arkusz2!C15219,"CPV 20",0)</f>
        <v>0</v>
      </c>
    </row>
    <row r="15220" spans="3:4">
      <c r="C15220">
        <v>15219</v>
      </c>
      <c r="D15220">
        <f>IF('Dobór mocy zestawu'!$E$6&gt;=Arkusz2!C15220,"CPV 20",0)</f>
        <v>0</v>
      </c>
    </row>
    <row r="15221" spans="3:4">
      <c r="C15221">
        <v>15220</v>
      </c>
      <c r="D15221">
        <f>IF('Dobór mocy zestawu'!$E$6&gt;=Arkusz2!C15221,"CPV 20",0)</f>
        <v>0</v>
      </c>
    </row>
    <row r="15222" spans="3:4">
      <c r="C15222">
        <v>15221</v>
      </c>
      <c r="D15222">
        <f>IF('Dobór mocy zestawu'!$E$6&gt;=Arkusz2!C15222,"CPV 20",0)</f>
        <v>0</v>
      </c>
    </row>
    <row r="15223" spans="3:4">
      <c r="C15223">
        <v>15222</v>
      </c>
      <c r="D15223">
        <f>IF('Dobór mocy zestawu'!$E$6&gt;=Arkusz2!C15223,"CPV 20",0)</f>
        <v>0</v>
      </c>
    </row>
    <row r="15224" spans="3:4">
      <c r="C15224">
        <v>15223</v>
      </c>
      <c r="D15224">
        <f>IF('Dobór mocy zestawu'!$E$6&gt;=Arkusz2!C15224,"CPV 20",0)</f>
        <v>0</v>
      </c>
    </row>
    <row r="15225" spans="3:4">
      <c r="C15225">
        <v>15224</v>
      </c>
      <c r="D15225">
        <f>IF('Dobór mocy zestawu'!$E$6&gt;=Arkusz2!C15225,"CPV 20",0)</f>
        <v>0</v>
      </c>
    </row>
    <row r="15226" spans="3:4">
      <c r="C15226">
        <v>15225</v>
      </c>
      <c r="D15226">
        <f>IF('Dobór mocy zestawu'!$E$6&gt;=Arkusz2!C15226,"CPV 20",0)</f>
        <v>0</v>
      </c>
    </row>
    <row r="15227" spans="3:4">
      <c r="C15227">
        <v>15226</v>
      </c>
      <c r="D15227">
        <f>IF('Dobór mocy zestawu'!$E$6&gt;=Arkusz2!C15227,"CPV 20",0)</f>
        <v>0</v>
      </c>
    </row>
    <row r="15228" spans="3:4">
      <c r="C15228">
        <v>15227</v>
      </c>
      <c r="D15228">
        <f>IF('Dobór mocy zestawu'!$E$6&gt;=Arkusz2!C15228,"CPV 20",0)</f>
        <v>0</v>
      </c>
    </row>
    <row r="15229" spans="3:4">
      <c r="C15229">
        <v>15228</v>
      </c>
      <c r="D15229">
        <f>IF('Dobór mocy zestawu'!$E$6&gt;=Arkusz2!C15229,"CPV 20",0)</f>
        <v>0</v>
      </c>
    </row>
    <row r="15230" spans="3:4">
      <c r="C15230">
        <v>15229</v>
      </c>
      <c r="D15230">
        <f>IF('Dobór mocy zestawu'!$E$6&gt;=Arkusz2!C15230,"CPV 20",0)</f>
        <v>0</v>
      </c>
    </row>
    <row r="15231" spans="3:4">
      <c r="C15231">
        <v>15230</v>
      </c>
      <c r="D15231">
        <f>IF('Dobór mocy zestawu'!$E$6&gt;=Arkusz2!C15231,"CPV 20",0)</f>
        <v>0</v>
      </c>
    </row>
    <row r="15232" spans="3:4">
      <c r="C15232">
        <v>15231</v>
      </c>
      <c r="D15232">
        <f>IF('Dobór mocy zestawu'!$E$6&gt;=Arkusz2!C15232,"CPV 20",0)</f>
        <v>0</v>
      </c>
    </row>
    <row r="15233" spans="3:4">
      <c r="C15233">
        <v>15232</v>
      </c>
      <c r="D15233">
        <f>IF('Dobór mocy zestawu'!$E$6&gt;=Arkusz2!C15233,"CPV 20",0)</f>
        <v>0</v>
      </c>
    </row>
    <row r="15234" spans="3:4">
      <c r="C15234">
        <v>15233</v>
      </c>
      <c r="D15234">
        <f>IF('Dobór mocy zestawu'!$E$6&gt;=Arkusz2!C15234,"CPV 20",0)</f>
        <v>0</v>
      </c>
    </row>
    <row r="15235" spans="3:4">
      <c r="C15235">
        <v>15234</v>
      </c>
      <c r="D15235">
        <f>IF('Dobór mocy zestawu'!$E$6&gt;=Arkusz2!C15235,"CPV 20",0)</f>
        <v>0</v>
      </c>
    </row>
    <row r="15236" spans="3:4">
      <c r="C15236">
        <v>15235</v>
      </c>
      <c r="D15236">
        <f>IF('Dobór mocy zestawu'!$E$6&gt;=Arkusz2!C15236,"CPV 20",0)</f>
        <v>0</v>
      </c>
    </row>
    <row r="15237" spans="3:4">
      <c r="C15237">
        <v>15236</v>
      </c>
      <c r="D15237">
        <f>IF('Dobór mocy zestawu'!$E$6&gt;=Arkusz2!C15237,"CPV 20",0)</f>
        <v>0</v>
      </c>
    </row>
    <row r="15238" spans="3:4">
      <c r="C15238">
        <v>15237</v>
      </c>
      <c r="D15238">
        <f>IF('Dobór mocy zestawu'!$E$6&gt;=Arkusz2!C15238,"CPV 20",0)</f>
        <v>0</v>
      </c>
    </row>
    <row r="15239" spans="3:4">
      <c r="C15239">
        <v>15238</v>
      </c>
      <c r="D15239">
        <f>IF('Dobór mocy zestawu'!$E$6&gt;=Arkusz2!C15239,"CPV 20",0)</f>
        <v>0</v>
      </c>
    </row>
    <row r="15240" spans="3:4">
      <c r="C15240">
        <v>15239</v>
      </c>
      <c r="D15240">
        <f>IF('Dobór mocy zestawu'!$E$6&gt;=Arkusz2!C15240,"CPV 20",0)</f>
        <v>0</v>
      </c>
    </row>
    <row r="15241" spans="3:4">
      <c r="C15241">
        <v>15240</v>
      </c>
      <c r="D15241">
        <f>IF('Dobór mocy zestawu'!$E$6&gt;=Arkusz2!C15241,"CPV 20",0)</f>
        <v>0</v>
      </c>
    </row>
    <row r="15242" spans="3:4">
      <c r="C15242">
        <v>15241</v>
      </c>
      <c r="D15242">
        <f>IF('Dobór mocy zestawu'!$E$6&gt;=Arkusz2!C15242,"CPV 20",0)</f>
        <v>0</v>
      </c>
    </row>
    <row r="15243" spans="3:4">
      <c r="C15243">
        <v>15242</v>
      </c>
      <c r="D15243">
        <f>IF('Dobór mocy zestawu'!$E$6&gt;=Arkusz2!C15243,"CPV 20",0)</f>
        <v>0</v>
      </c>
    </row>
    <row r="15244" spans="3:4">
      <c r="C15244">
        <v>15243</v>
      </c>
      <c r="D15244">
        <f>IF('Dobór mocy zestawu'!$E$6&gt;=Arkusz2!C15244,"CPV 20",0)</f>
        <v>0</v>
      </c>
    </row>
    <row r="15245" spans="3:4">
      <c r="C15245">
        <v>15244</v>
      </c>
      <c r="D15245">
        <f>IF('Dobór mocy zestawu'!$E$6&gt;=Arkusz2!C15245,"CPV 20",0)</f>
        <v>0</v>
      </c>
    </row>
    <row r="15246" spans="3:4">
      <c r="C15246">
        <v>15245</v>
      </c>
      <c r="D15246">
        <f>IF('Dobór mocy zestawu'!$E$6&gt;=Arkusz2!C15246,"CPV 20",0)</f>
        <v>0</v>
      </c>
    </row>
    <row r="15247" spans="3:4">
      <c r="C15247">
        <v>15246</v>
      </c>
      <c r="D15247">
        <f>IF('Dobór mocy zestawu'!$E$6&gt;=Arkusz2!C15247,"CPV 20",0)</f>
        <v>0</v>
      </c>
    </row>
    <row r="15248" spans="3:4">
      <c r="C15248">
        <v>15247</v>
      </c>
      <c r="D15248">
        <f>IF('Dobór mocy zestawu'!$E$6&gt;=Arkusz2!C15248,"CPV 20",0)</f>
        <v>0</v>
      </c>
    </row>
    <row r="15249" spans="3:4">
      <c r="C15249">
        <v>15248</v>
      </c>
      <c r="D15249">
        <f>IF('Dobór mocy zestawu'!$E$6&gt;=Arkusz2!C15249,"CPV 20",0)</f>
        <v>0</v>
      </c>
    </row>
    <row r="15250" spans="3:4">
      <c r="C15250">
        <v>15249</v>
      </c>
      <c r="D15250">
        <f>IF('Dobór mocy zestawu'!$E$6&gt;=Arkusz2!C15250,"CPV 20",0)</f>
        <v>0</v>
      </c>
    </row>
    <row r="15251" spans="3:4">
      <c r="C15251">
        <v>15250</v>
      </c>
      <c r="D15251">
        <f>IF('Dobór mocy zestawu'!$E$6&gt;=Arkusz2!C15251,"CPV 20",0)</f>
        <v>0</v>
      </c>
    </row>
    <row r="15252" spans="3:4">
      <c r="C15252">
        <v>15251</v>
      </c>
      <c r="D15252">
        <f>IF('Dobór mocy zestawu'!$E$6&gt;=Arkusz2!C15252,"CPV 20",0)</f>
        <v>0</v>
      </c>
    </row>
    <row r="15253" spans="3:4">
      <c r="C15253">
        <v>15252</v>
      </c>
      <c r="D15253">
        <f>IF('Dobór mocy zestawu'!$E$6&gt;=Arkusz2!C15253,"CPV 20",0)</f>
        <v>0</v>
      </c>
    </row>
    <row r="15254" spans="3:4">
      <c r="C15254">
        <v>15253</v>
      </c>
      <c r="D15254">
        <f>IF('Dobór mocy zestawu'!$E$6&gt;=Arkusz2!C15254,"CPV 20",0)</f>
        <v>0</v>
      </c>
    </row>
    <row r="15255" spans="3:4">
      <c r="C15255">
        <v>15254</v>
      </c>
      <c r="D15255">
        <f>IF('Dobór mocy zestawu'!$E$6&gt;=Arkusz2!C15255,"CPV 20",0)</f>
        <v>0</v>
      </c>
    </row>
    <row r="15256" spans="3:4">
      <c r="C15256">
        <v>15255</v>
      </c>
      <c r="D15256">
        <f>IF('Dobór mocy zestawu'!$E$6&gt;=Arkusz2!C15256,"CPV 20",0)</f>
        <v>0</v>
      </c>
    </row>
    <row r="15257" spans="3:4">
      <c r="C15257">
        <v>15256</v>
      </c>
      <c r="D15257">
        <f>IF('Dobór mocy zestawu'!$E$6&gt;=Arkusz2!C15257,"CPV 20",0)</f>
        <v>0</v>
      </c>
    </row>
    <row r="15258" spans="3:4">
      <c r="C15258">
        <v>15257</v>
      </c>
      <c r="D15258">
        <f>IF('Dobór mocy zestawu'!$E$6&gt;=Arkusz2!C15258,"CPV 20",0)</f>
        <v>0</v>
      </c>
    </row>
    <row r="15259" spans="3:4">
      <c r="C15259">
        <v>15258</v>
      </c>
      <c r="D15259">
        <f>IF('Dobór mocy zestawu'!$E$6&gt;=Arkusz2!C15259,"CPV 20",0)</f>
        <v>0</v>
      </c>
    </row>
    <row r="15260" spans="3:4">
      <c r="C15260">
        <v>15259</v>
      </c>
      <c r="D15260">
        <f>IF('Dobór mocy zestawu'!$E$6&gt;=Arkusz2!C15260,"CPV 20",0)</f>
        <v>0</v>
      </c>
    </row>
    <row r="15261" spans="3:4">
      <c r="C15261">
        <v>15260</v>
      </c>
      <c r="D15261">
        <f>IF('Dobór mocy zestawu'!$E$6&gt;=Arkusz2!C15261,"CPV 20",0)</f>
        <v>0</v>
      </c>
    </row>
    <row r="15262" spans="3:4">
      <c r="C15262">
        <v>15261</v>
      </c>
      <c r="D15262">
        <f>IF('Dobór mocy zestawu'!$E$6&gt;=Arkusz2!C15262,"CPV 20",0)</f>
        <v>0</v>
      </c>
    </row>
    <row r="15263" spans="3:4">
      <c r="C15263">
        <v>15262</v>
      </c>
      <c r="D15263">
        <f>IF('Dobór mocy zestawu'!$E$6&gt;=Arkusz2!C15263,"CPV 20",0)</f>
        <v>0</v>
      </c>
    </row>
    <row r="15264" spans="3:4">
      <c r="C15264">
        <v>15263</v>
      </c>
      <c r="D15264">
        <f>IF('Dobór mocy zestawu'!$E$6&gt;=Arkusz2!C15264,"CPV 20",0)</f>
        <v>0</v>
      </c>
    </row>
    <row r="15265" spans="3:4">
      <c r="C15265">
        <v>15264</v>
      </c>
      <c r="D15265">
        <f>IF('Dobór mocy zestawu'!$E$6&gt;=Arkusz2!C15265,"CPV 20",0)</f>
        <v>0</v>
      </c>
    </row>
    <row r="15266" spans="3:4">
      <c r="C15266">
        <v>15265</v>
      </c>
      <c r="D15266">
        <f>IF('Dobór mocy zestawu'!$E$6&gt;=Arkusz2!C15266,"CPV 20",0)</f>
        <v>0</v>
      </c>
    </row>
    <row r="15267" spans="3:4">
      <c r="C15267">
        <v>15266</v>
      </c>
      <c r="D15267">
        <f>IF('Dobór mocy zestawu'!$E$6&gt;=Arkusz2!C15267,"CPV 20",0)</f>
        <v>0</v>
      </c>
    </row>
    <row r="15268" spans="3:4">
      <c r="C15268">
        <v>15267</v>
      </c>
      <c r="D15268">
        <f>IF('Dobór mocy zestawu'!$E$6&gt;=Arkusz2!C15268,"CPV 20",0)</f>
        <v>0</v>
      </c>
    </row>
    <row r="15269" spans="3:4">
      <c r="C15269">
        <v>15268</v>
      </c>
      <c r="D15269">
        <f>IF('Dobór mocy zestawu'!$E$6&gt;=Arkusz2!C15269,"CPV 20",0)</f>
        <v>0</v>
      </c>
    </row>
    <row r="15270" spans="3:4">
      <c r="C15270">
        <v>15269</v>
      </c>
      <c r="D15270">
        <f>IF('Dobór mocy zestawu'!$E$6&gt;=Arkusz2!C15270,"CPV 20",0)</f>
        <v>0</v>
      </c>
    </row>
    <row r="15271" spans="3:4">
      <c r="C15271">
        <v>15270</v>
      </c>
      <c r="D15271">
        <f>IF('Dobór mocy zestawu'!$E$6&gt;=Arkusz2!C15271,"CPV 20",0)</f>
        <v>0</v>
      </c>
    </row>
    <row r="15272" spans="3:4">
      <c r="C15272">
        <v>15271</v>
      </c>
      <c r="D15272">
        <f>IF('Dobór mocy zestawu'!$E$6&gt;=Arkusz2!C15272,"CPV 20",0)</f>
        <v>0</v>
      </c>
    </row>
    <row r="15273" spans="3:4">
      <c r="C15273">
        <v>15272</v>
      </c>
      <c r="D15273">
        <f>IF('Dobór mocy zestawu'!$E$6&gt;=Arkusz2!C15273,"CPV 20",0)</f>
        <v>0</v>
      </c>
    </row>
    <row r="15274" spans="3:4">
      <c r="C15274">
        <v>15273</v>
      </c>
      <c r="D15274">
        <f>IF('Dobór mocy zestawu'!$E$6&gt;=Arkusz2!C15274,"CPV 20",0)</f>
        <v>0</v>
      </c>
    </row>
    <row r="15275" spans="3:4">
      <c r="C15275">
        <v>15274</v>
      </c>
      <c r="D15275">
        <f>IF('Dobór mocy zestawu'!$E$6&gt;=Arkusz2!C15275,"CPV 20",0)</f>
        <v>0</v>
      </c>
    </row>
    <row r="15276" spans="3:4">
      <c r="C15276">
        <v>15275</v>
      </c>
      <c r="D15276">
        <f>IF('Dobór mocy zestawu'!$E$6&gt;=Arkusz2!C15276,"CPV 20",0)</f>
        <v>0</v>
      </c>
    </row>
    <row r="15277" spans="3:4">
      <c r="C15277">
        <v>15276</v>
      </c>
      <c r="D15277">
        <f>IF('Dobór mocy zestawu'!$E$6&gt;=Arkusz2!C15277,"CPV 20",0)</f>
        <v>0</v>
      </c>
    </row>
    <row r="15278" spans="3:4">
      <c r="C15278">
        <v>15277</v>
      </c>
      <c r="D15278">
        <f>IF('Dobór mocy zestawu'!$E$6&gt;=Arkusz2!C15278,"CPV 20",0)</f>
        <v>0</v>
      </c>
    </row>
    <row r="15279" spans="3:4">
      <c r="C15279">
        <v>15278</v>
      </c>
      <c r="D15279">
        <f>IF('Dobór mocy zestawu'!$E$6&gt;=Arkusz2!C15279,"CPV 20",0)</f>
        <v>0</v>
      </c>
    </row>
    <row r="15280" spans="3:4">
      <c r="C15280">
        <v>15279</v>
      </c>
      <c r="D15280">
        <f>IF('Dobór mocy zestawu'!$E$6&gt;=Arkusz2!C15280,"CPV 20",0)</f>
        <v>0</v>
      </c>
    </row>
    <row r="15281" spans="3:4">
      <c r="C15281">
        <v>15280</v>
      </c>
      <c r="D15281">
        <f>IF('Dobór mocy zestawu'!$E$6&gt;=Arkusz2!C15281,"CPV 20",0)</f>
        <v>0</v>
      </c>
    </row>
    <row r="15282" spans="3:4">
      <c r="C15282">
        <v>15281</v>
      </c>
      <c r="D15282">
        <f>IF('Dobór mocy zestawu'!$E$6&gt;=Arkusz2!C15282,"CPV 20",0)</f>
        <v>0</v>
      </c>
    </row>
    <row r="15283" spans="3:4">
      <c r="C15283">
        <v>15282</v>
      </c>
      <c r="D15283">
        <f>IF('Dobór mocy zestawu'!$E$6&gt;=Arkusz2!C15283,"CPV 20",0)</f>
        <v>0</v>
      </c>
    </row>
    <row r="15284" spans="3:4">
      <c r="C15284">
        <v>15283</v>
      </c>
      <c r="D15284">
        <f>IF('Dobór mocy zestawu'!$E$6&gt;=Arkusz2!C15284,"CPV 20",0)</f>
        <v>0</v>
      </c>
    </row>
    <row r="15285" spans="3:4">
      <c r="C15285">
        <v>15284</v>
      </c>
      <c r="D15285">
        <f>IF('Dobór mocy zestawu'!$E$6&gt;=Arkusz2!C15285,"CPV 20",0)</f>
        <v>0</v>
      </c>
    </row>
    <row r="15286" spans="3:4">
      <c r="C15286">
        <v>15285</v>
      </c>
      <c r="D15286">
        <f>IF('Dobór mocy zestawu'!$E$6&gt;=Arkusz2!C15286,"CPV 20",0)</f>
        <v>0</v>
      </c>
    </row>
    <row r="15287" spans="3:4">
      <c r="C15287">
        <v>15286</v>
      </c>
      <c r="D15287">
        <f>IF('Dobór mocy zestawu'!$E$6&gt;=Arkusz2!C15287,"CPV 20",0)</f>
        <v>0</v>
      </c>
    </row>
    <row r="15288" spans="3:4">
      <c r="C15288">
        <v>15287</v>
      </c>
      <c r="D15288">
        <f>IF('Dobór mocy zestawu'!$E$6&gt;=Arkusz2!C15288,"CPV 20",0)</f>
        <v>0</v>
      </c>
    </row>
    <row r="15289" spans="3:4">
      <c r="C15289">
        <v>15288</v>
      </c>
      <c r="D15289">
        <f>IF('Dobór mocy zestawu'!$E$6&gt;=Arkusz2!C15289,"CPV 20",0)</f>
        <v>0</v>
      </c>
    </row>
    <row r="15290" spans="3:4">
      <c r="C15290">
        <v>15289</v>
      </c>
      <c r="D15290">
        <f>IF('Dobór mocy zestawu'!$E$6&gt;=Arkusz2!C15290,"CPV 20",0)</f>
        <v>0</v>
      </c>
    </row>
    <row r="15291" spans="3:4">
      <c r="C15291">
        <v>15290</v>
      </c>
      <c r="D15291">
        <f>IF('Dobór mocy zestawu'!$E$6&gt;=Arkusz2!C15291,"CPV 20",0)</f>
        <v>0</v>
      </c>
    </row>
    <row r="15292" spans="3:4">
      <c r="C15292">
        <v>15291</v>
      </c>
      <c r="D15292">
        <f>IF('Dobór mocy zestawu'!$E$6&gt;=Arkusz2!C15292,"CPV 20",0)</f>
        <v>0</v>
      </c>
    </row>
    <row r="15293" spans="3:4">
      <c r="C15293">
        <v>15292</v>
      </c>
      <c r="D15293">
        <f>IF('Dobór mocy zestawu'!$E$6&gt;=Arkusz2!C15293,"CPV 20",0)</f>
        <v>0</v>
      </c>
    </row>
    <row r="15294" spans="3:4">
      <c r="C15294">
        <v>15293</v>
      </c>
      <c r="D15294">
        <f>IF('Dobór mocy zestawu'!$E$6&gt;=Arkusz2!C15294,"CPV 20",0)</f>
        <v>0</v>
      </c>
    </row>
    <row r="15295" spans="3:4">
      <c r="C15295">
        <v>15294</v>
      </c>
      <c r="D15295">
        <f>IF('Dobór mocy zestawu'!$E$6&gt;=Arkusz2!C15295,"CPV 20",0)</f>
        <v>0</v>
      </c>
    </row>
    <row r="15296" spans="3:4">
      <c r="C15296">
        <v>15295</v>
      </c>
      <c r="D15296">
        <f>IF('Dobór mocy zestawu'!$E$6&gt;=Arkusz2!C15296,"CPV 20",0)</f>
        <v>0</v>
      </c>
    </row>
    <row r="15297" spans="3:4">
      <c r="C15297">
        <v>15296</v>
      </c>
      <c r="D15297">
        <f>IF('Dobór mocy zestawu'!$E$6&gt;=Arkusz2!C15297,"CPV 20",0)</f>
        <v>0</v>
      </c>
    </row>
    <row r="15298" spans="3:4">
      <c r="C15298">
        <v>15297</v>
      </c>
      <c r="D15298">
        <f>IF('Dobór mocy zestawu'!$E$6&gt;=Arkusz2!C15298,"CPV 20",0)</f>
        <v>0</v>
      </c>
    </row>
    <row r="15299" spans="3:4">
      <c r="C15299">
        <v>15298</v>
      </c>
      <c r="D15299">
        <f>IF('Dobór mocy zestawu'!$E$6&gt;=Arkusz2!C15299,"CPV 20",0)</f>
        <v>0</v>
      </c>
    </row>
    <row r="15300" spans="3:4">
      <c r="C15300">
        <v>15299</v>
      </c>
      <c r="D15300">
        <f>IF('Dobór mocy zestawu'!$E$6&gt;=Arkusz2!C15300,"CPV 20",0)</f>
        <v>0</v>
      </c>
    </row>
    <row r="15301" spans="3:4">
      <c r="C15301">
        <v>15300</v>
      </c>
      <c r="D15301">
        <f>IF('Dobór mocy zestawu'!$E$6&gt;=Arkusz2!C15301,"CPV 20",0)</f>
        <v>0</v>
      </c>
    </row>
    <row r="15302" spans="3:4">
      <c r="C15302">
        <v>15301</v>
      </c>
      <c r="D15302">
        <f>IF('Dobór mocy zestawu'!$E$6&gt;=Arkusz2!C15302,"CPV 20",0)</f>
        <v>0</v>
      </c>
    </row>
    <row r="15303" spans="3:4">
      <c r="C15303">
        <v>15302</v>
      </c>
      <c r="D15303">
        <f>IF('Dobór mocy zestawu'!$E$6&gt;=Arkusz2!C15303,"CPV 20",0)</f>
        <v>0</v>
      </c>
    </row>
    <row r="15304" spans="3:4">
      <c r="C15304">
        <v>15303</v>
      </c>
      <c r="D15304">
        <f>IF('Dobór mocy zestawu'!$E$6&gt;=Arkusz2!C15304,"CPV 20",0)</f>
        <v>0</v>
      </c>
    </row>
    <row r="15305" spans="3:4">
      <c r="C15305">
        <v>15304</v>
      </c>
      <c r="D15305">
        <f>IF('Dobór mocy zestawu'!$E$6&gt;=Arkusz2!C15305,"CPV 20",0)</f>
        <v>0</v>
      </c>
    </row>
    <row r="15306" spans="3:4">
      <c r="C15306">
        <v>15305</v>
      </c>
      <c r="D15306">
        <f>IF('Dobór mocy zestawu'!$E$6&gt;=Arkusz2!C15306,"CPV 20",0)</f>
        <v>0</v>
      </c>
    </row>
    <row r="15307" spans="3:4">
      <c r="C15307">
        <v>15306</v>
      </c>
      <c r="D15307">
        <f>IF('Dobór mocy zestawu'!$E$6&gt;=Arkusz2!C15307,"CPV 20",0)</f>
        <v>0</v>
      </c>
    </row>
    <row r="15308" spans="3:4">
      <c r="C15308">
        <v>15307</v>
      </c>
      <c r="D15308">
        <f>IF('Dobór mocy zestawu'!$E$6&gt;=Arkusz2!C15308,"CPV 20",0)</f>
        <v>0</v>
      </c>
    </row>
    <row r="15309" spans="3:4">
      <c r="C15309">
        <v>15308</v>
      </c>
      <c r="D15309">
        <f>IF('Dobór mocy zestawu'!$E$6&gt;=Arkusz2!C15309,"CPV 20",0)</f>
        <v>0</v>
      </c>
    </row>
    <row r="15310" spans="3:4">
      <c r="C15310">
        <v>15309</v>
      </c>
      <c r="D15310">
        <f>IF('Dobór mocy zestawu'!$E$6&gt;=Arkusz2!C15310,"CPV 20",0)</f>
        <v>0</v>
      </c>
    </row>
    <row r="15311" spans="3:4">
      <c r="C15311">
        <v>15310</v>
      </c>
      <c r="D15311">
        <f>IF('Dobór mocy zestawu'!$E$6&gt;=Arkusz2!C15311,"CPV 20",0)</f>
        <v>0</v>
      </c>
    </row>
    <row r="15312" spans="3:4">
      <c r="C15312">
        <v>15311</v>
      </c>
      <c r="D15312">
        <f>IF('Dobór mocy zestawu'!$E$6&gt;=Arkusz2!C15312,"CPV 20",0)</f>
        <v>0</v>
      </c>
    </row>
    <row r="15313" spans="3:4">
      <c r="C15313">
        <v>15312</v>
      </c>
      <c r="D15313">
        <f>IF('Dobór mocy zestawu'!$E$6&gt;=Arkusz2!C15313,"CPV 20",0)</f>
        <v>0</v>
      </c>
    </row>
    <row r="15314" spans="3:4">
      <c r="C15314">
        <v>15313</v>
      </c>
      <c r="D15314">
        <f>IF('Dobór mocy zestawu'!$E$6&gt;=Arkusz2!C15314,"CPV 20",0)</f>
        <v>0</v>
      </c>
    </row>
    <row r="15315" spans="3:4">
      <c r="C15315">
        <v>15314</v>
      </c>
      <c r="D15315">
        <f>IF('Dobór mocy zestawu'!$E$6&gt;=Arkusz2!C15315,"CPV 20",0)</f>
        <v>0</v>
      </c>
    </row>
    <row r="15316" spans="3:4">
      <c r="C15316">
        <v>15315</v>
      </c>
      <c r="D15316">
        <f>IF('Dobór mocy zestawu'!$E$6&gt;=Arkusz2!C15316,"CPV 20",0)</f>
        <v>0</v>
      </c>
    </row>
    <row r="15317" spans="3:4">
      <c r="C15317">
        <v>15316</v>
      </c>
      <c r="D15317">
        <f>IF('Dobór mocy zestawu'!$E$6&gt;=Arkusz2!C15317,"CPV 20",0)</f>
        <v>0</v>
      </c>
    </row>
    <row r="15318" spans="3:4">
      <c r="C15318">
        <v>15317</v>
      </c>
      <c r="D15318">
        <f>IF('Dobór mocy zestawu'!$E$6&gt;=Arkusz2!C15318,"CPV 20",0)</f>
        <v>0</v>
      </c>
    </row>
    <row r="15319" spans="3:4">
      <c r="C15319">
        <v>15318</v>
      </c>
      <c r="D15319">
        <f>IF('Dobór mocy zestawu'!$E$6&gt;=Arkusz2!C15319,"CPV 20",0)</f>
        <v>0</v>
      </c>
    </row>
    <row r="15320" spans="3:4">
      <c r="C15320">
        <v>15319</v>
      </c>
      <c r="D15320">
        <f>IF('Dobór mocy zestawu'!$E$6&gt;=Arkusz2!C15320,"CPV 20",0)</f>
        <v>0</v>
      </c>
    </row>
    <row r="15321" spans="3:4">
      <c r="C15321">
        <v>15320</v>
      </c>
      <c r="D15321">
        <f>IF('Dobór mocy zestawu'!$E$6&gt;=Arkusz2!C15321,"CPV 20",0)</f>
        <v>0</v>
      </c>
    </row>
    <row r="15322" spans="3:4">
      <c r="C15322">
        <v>15321</v>
      </c>
      <c r="D15322">
        <f>IF('Dobór mocy zestawu'!$E$6&gt;=Arkusz2!C15322,"CPV 20",0)</f>
        <v>0</v>
      </c>
    </row>
    <row r="15323" spans="3:4">
      <c r="C15323">
        <v>15322</v>
      </c>
      <c r="D15323">
        <f>IF('Dobór mocy zestawu'!$E$6&gt;=Arkusz2!C15323,"CPV 20",0)</f>
        <v>0</v>
      </c>
    </row>
    <row r="15324" spans="3:4">
      <c r="C15324">
        <v>15323</v>
      </c>
      <c r="D15324">
        <f>IF('Dobór mocy zestawu'!$E$6&gt;=Arkusz2!C15324,"CPV 20",0)</f>
        <v>0</v>
      </c>
    </row>
    <row r="15325" spans="3:4">
      <c r="C15325">
        <v>15324</v>
      </c>
      <c r="D15325">
        <f>IF('Dobór mocy zestawu'!$E$6&gt;=Arkusz2!C15325,"CPV 20",0)</f>
        <v>0</v>
      </c>
    </row>
    <row r="15326" spans="3:4">
      <c r="C15326">
        <v>15325</v>
      </c>
      <c r="D15326">
        <f>IF('Dobór mocy zestawu'!$E$6&gt;=Arkusz2!C15326,"CPV 20",0)</f>
        <v>0</v>
      </c>
    </row>
    <row r="15327" spans="3:4">
      <c r="C15327">
        <v>15326</v>
      </c>
      <c r="D15327">
        <f>IF('Dobór mocy zestawu'!$E$6&gt;=Arkusz2!C15327,"CPV 20",0)</f>
        <v>0</v>
      </c>
    </row>
    <row r="15328" spans="3:4">
      <c r="C15328">
        <v>15327</v>
      </c>
      <c r="D15328">
        <f>IF('Dobór mocy zestawu'!$E$6&gt;=Arkusz2!C15328,"CPV 20",0)</f>
        <v>0</v>
      </c>
    </row>
    <row r="15329" spans="3:4">
      <c r="C15329">
        <v>15328</v>
      </c>
      <c r="D15329">
        <f>IF('Dobór mocy zestawu'!$E$6&gt;=Arkusz2!C15329,"CPV 20",0)</f>
        <v>0</v>
      </c>
    </row>
    <row r="15330" spans="3:4">
      <c r="C15330">
        <v>15329</v>
      </c>
      <c r="D15330">
        <f>IF('Dobór mocy zestawu'!$E$6&gt;=Arkusz2!C15330,"CPV 20",0)</f>
        <v>0</v>
      </c>
    </row>
    <row r="15331" spans="3:4">
      <c r="C15331">
        <v>15330</v>
      </c>
      <c r="D15331">
        <f>IF('Dobór mocy zestawu'!$E$6&gt;=Arkusz2!C15331,"CPV 20",0)</f>
        <v>0</v>
      </c>
    </row>
    <row r="15332" spans="3:4">
      <c r="C15332">
        <v>15331</v>
      </c>
      <c r="D15332">
        <f>IF('Dobór mocy zestawu'!$E$6&gt;=Arkusz2!C15332,"CPV 20",0)</f>
        <v>0</v>
      </c>
    </row>
    <row r="15333" spans="3:4">
      <c r="C15333">
        <v>15332</v>
      </c>
      <c r="D15333">
        <f>IF('Dobór mocy zestawu'!$E$6&gt;=Arkusz2!C15333,"CPV 20",0)</f>
        <v>0</v>
      </c>
    </row>
    <row r="15334" spans="3:4">
      <c r="C15334">
        <v>15333</v>
      </c>
      <c r="D15334">
        <f>IF('Dobór mocy zestawu'!$E$6&gt;=Arkusz2!C15334,"CPV 20",0)</f>
        <v>0</v>
      </c>
    </row>
    <row r="15335" spans="3:4">
      <c r="C15335">
        <v>15334</v>
      </c>
      <c r="D15335">
        <f>IF('Dobór mocy zestawu'!$E$6&gt;=Arkusz2!C15335,"CPV 20",0)</f>
        <v>0</v>
      </c>
    </row>
    <row r="15336" spans="3:4">
      <c r="C15336">
        <v>15335</v>
      </c>
      <c r="D15336">
        <f>IF('Dobór mocy zestawu'!$E$6&gt;=Arkusz2!C15336,"CPV 20",0)</f>
        <v>0</v>
      </c>
    </row>
    <row r="15337" spans="3:4">
      <c r="C15337">
        <v>15336</v>
      </c>
      <c r="D15337">
        <f>IF('Dobór mocy zestawu'!$E$6&gt;=Arkusz2!C15337,"CPV 20",0)</f>
        <v>0</v>
      </c>
    </row>
    <row r="15338" spans="3:4">
      <c r="C15338">
        <v>15337</v>
      </c>
      <c r="D15338">
        <f>IF('Dobór mocy zestawu'!$E$6&gt;=Arkusz2!C15338,"CPV 20",0)</f>
        <v>0</v>
      </c>
    </row>
    <row r="15339" spans="3:4">
      <c r="C15339">
        <v>15338</v>
      </c>
      <c r="D15339">
        <f>IF('Dobór mocy zestawu'!$E$6&gt;=Arkusz2!C15339,"CPV 20",0)</f>
        <v>0</v>
      </c>
    </row>
    <row r="15340" spans="3:4">
      <c r="C15340">
        <v>15339</v>
      </c>
      <c r="D15340">
        <f>IF('Dobór mocy zestawu'!$E$6&gt;=Arkusz2!C15340,"CPV 20",0)</f>
        <v>0</v>
      </c>
    </row>
    <row r="15341" spans="3:4">
      <c r="C15341">
        <v>15340</v>
      </c>
      <c r="D15341">
        <f>IF('Dobór mocy zestawu'!$E$6&gt;=Arkusz2!C15341,"CPV 20",0)</f>
        <v>0</v>
      </c>
    </row>
    <row r="15342" spans="3:4">
      <c r="C15342">
        <v>15341</v>
      </c>
      <c r="D15342">
        <f>IF('Dobór mocy zestawu'!$E$6&gt;=Arkusz2!C15342,"CPV 20",0)</f>
        <v>0</v>
      </c>
    </row>
    <row r="15343" spans="3:4">
      <c r="C15343">
        <v>15342</v>
      </c>
      <c r="D15343">
        <f>IF('Dobór mocy zestawu'!$E$6&gt;=Arkusz2!C15343,"CPV 20",0)</f>
        <v>0</v>
      </c>
    </row>
    <row r="15344" spans="3:4">
      <c r="C15344">
        <v>15343</v>
      </c>
      <c r="D15344">
        <f>IF('Dobór mocy zestawu'!$E$6&gt;=Arkusz2!C15344,"CPV 20",0)</f>
        <v>0</v>
      </c>
    </row>
    <row r="15345" spans="3:4">
      <c r="C15345">
        <v>15344</v>
      </c>
      <c r="D15345">
        <f>IF('Dobór mocy zestawu'!$E$6&gt;=Arkusz2!C15345,"CPV 20",0)</f>
        <v>0</v>
      </c>
    </row>
    <row r="15346" spans="3:4">
      <c r="C15346">
        <v>15345</v>
      </c>
      <c r="D15346">
        <f>IF('Dobór mocy zestawu'!$E$6&gt;=Arkusz2!C15346,"CPV 20",0)</f>
        <v>0</v>
      </c>
    </row>
    <row r="15347" spans="3:4">
      <c r="C15347">
        <v>15346</v>
      </c>
      <c r="D15347">
        <f>IF('Dobór mocy zestawu'!$E$6&gt;=Arkusz2!C15347,"CPV 20",0)</f>
        <v>0</v>
      </c>
    </row>
    <row r="15348" spans="3:4">
      <c r="C15348">
        <v>15347</v>
      </c>
      <c r="D15348">
        <f>IF('Dobór mocy zestawu'!$E$6&gt;=Arkusz2!C15348,"CPV 20",0)</f>
        <v>0</v>
      </c>
    </row>
    <row r="15349" spans="3:4">
      <c r="C15349">
        <v>15348</v>
      </c>
      <c r="D15349">
        <f>IF('Dobór mocy zestawu'!$E$6&gt;=Arkusz2!C15349,"CPV 20",0)</f>
        <v>0</v>
      </c>
    </row>
    <row r="15350" spans="3:4">
      <c r="C15350">
        <v>15349</v>
      </c>
      <c r="D15350">
        <f>IF('Dobór mocy zestawu'!$E$6&gt;=Arkusz2!C15350,"CPV 20",0)</f>
        <v>0</v>
      </c>
    </row>
    <row r="15351" spans="3:4">
      <c r="C15351">
        <v>15350</v>
      </c>
      <c r="D15351">
        <f>IF('Dobór mocy zestawu'!$E$6&gt;=Arkusz2!C15351,"CPV 20",0)</f>
        <v>0</v>
      </c>
    </row>
    <row r="15352" spans="3:4">
      <c r="C15352">
        <v>15351</v>
      </c>
      <c r="D15352">
        <f>IF('Dobór mocy zestawu'!$E$6&gt;=Arkusz2!C15352,"CPV 20",0)</f>
        <v>0</v>
      </c>
    </row>
    <row r="15353" spans="3:4">
      <c r="C15353">
        <v>15352</v>
      </c>
      <c r="D15353">
        <f>IF('Dobór mocy zestawu'!$E$6&gt;=Arkusz2!C15353,"CPV 20",0)</f>
        <v>0</v>
      </c>
    </row>
    <row r="15354" spans="3:4">
      <c r="C15354">
        <v>15353</v>
      </c>
      <c r="D15354">
        <f>IF('Dobór mocy zestawu'!$E$6&gt;=Arkusz2!C15354,"CPV 20",0)</f>
        <v>0</v>
      </c>
    </row>
    <row r="15355" spans="3:4">
      <c r="C15355">
        <v>15354</v>
      </c>
      <c r="D15355">
        <f>IF('Dobór mocy zestawu'!$E$6&gt;=Arkusz2!C15355,"CPV 20",0)</f>
        <v>0</v>
      </c>
    </row>
    <row r="15356" spans="3:4">
      <c r="C15356">
        <v>15355</v>
      </c>
      <c r="D15356">
        <f>IF('Dobór mocy zestawu'!$E$6&gt;=Arkusz2!C15356,"CPV 20",0)</f>
        <v>0</v>
      </c>
    </row>
    <row r="15357" spans="3:4">
      <c r="C15357">
        <v>15356</v>
      </c>
      <c r="D15357">
        <f>IF('Dobór mocy zestawu'!$E$6&gt;=Arkusz2!C15357,"CPV 20",0)</f>
        <v>0</v>
      </c>
    </row>
    <row r="15358" spans="3:4">
      <c r="C15358">
        <v>15357</v>
      </c>
      <c r="D15358">
        <f>IF('Dobór mocy zestawu'!$E$6&gt;=Arkusz2!C15358,"CPV 20",0)</f>
        <v>0</v>
      </c>
    </row>
    <row r="15359" spans="3:4">
      <c r="C15359">
        <v>15358</v>
      </c>
      <c r="D15359">
        <f>IF('Dobór mocy zestawu'!$E$6&gt;=Arkusz2!C15359,"CPV 20",0)</f>
        <v>0</v>
      </c>
    </row>
    <row r="15360" spans="3:4">
      <c r="C15360">
        <v>15359</v>
      </c>
      <c r="D15360">
        <f>IF('Dobór mocy zestawu'!$E$6&gt;=Arkusz2!C15360,"CPV 20",0)</f>
        <v>0</v>
      </c>
    </row>
    <row r="15361" spans="3:4">
      <c r="C15361">
        <v>15360</v>
      </c>
      <c r="D15361">
        <f>IF('Dobór mocy zestawu'!$E$6&gt;=Arkusz2!C15361,"CPV 20",0)</f>
        <v>0</v>
      </c>
    </row>
    <row r="15362" spans="3:4">
      <c r="C15362">
        <v>15361</v>
      </c>
      <c r="D15362">
        <f>IF('Dobór mocy zestawu'!$E$6&gt;=Arkusz2!C15362,"CPV 20",0)</f>
        <v>0</v>
      </c>
    </row>
    <row r="15363" spans="3:4">
      <c r="C15363">
        <v>15362</v>
      </c>
      <c r="D15363">
        <f>IF('Dobór mocy zestawu'!$E$6&gt;=Arkusz2!C15363,"CPV 20",0)</f>
        <v>0</v>
      </c>
    </row>
    <row r="15364" spans="3:4">
      <c r="C15364">
        <v>15363</v>
      </c>
      <c r="D15364">
        <f>IF('Dobór mocy zestawu'!$E$6&gt;=Arkusz2!C15364,"CPV 20",0)</f>
        <v>0</v>
      </c>
    </row>
    <row r="15365" spans="3:4">
      <c r="C15365">
        <v>15364</v>
      </c>
      <c r="D15365">
        <f>IF('Dobór mocy zestawu'!$E$6&gt;=Arkusz2!C15365,"CPV 20",0)</f>
        <v>0</v>
      </c>
    </row>
    <row r="15366" spans="3:4">
      <c r="C15366">
        <v>15365</v>
      </c>
      <c r="D15366">
        <f>IF('Dobór mocy zestawu'!$E$6&gt;=Arkusz2!C15366,"CPV 20",0)</f>
        <v>0</v>
      </c>
    </row>
    <row r="15367" spans="3:4">
      <c r="C15367">
        <v>15366</v>
      </c>
      <c r="D15367">
        <f>IF('Dobór mocy zestawu'!$E$6&gt;=Arkusz2!C15367,"CPV 20",0)</f>
        <v>0</v>
      </c>
    </row>
    <row r="15368" spans="3:4">
      <c r="C15368">
        <v>15367</v>
      </c>
      <c r="D15368">
        <f>IF('Dobór mocy zestawu'!$E$6&gt;=Arkusz2!C15368,"CPV 20",0)</f>
        <v>0</v>
      </c>
    </row>
    <row r="15369" spans="3:4">
      <c r="C15369">
        <v>15368</v>
      </c>
      <c r="D15369">
        <f>IF('Dobór mocy zestawu'!$E$6&gt;=Arkusz2!C15369,"CPV 20",0)</f>
        <v>0</v>
      </c>
    </row>
    <row r="15370" spans="3:4">
      <c r="C15370">
        <v>15369</v>
      </c>
      <c r="D15370">
        <f>IF('Dobór mocy zestawu'!$E$6&gt;=Arkusz2!C15370,"CPV 20",0)</f>
        <v>0</v>
      </c>
    </row>
    <row r="15371" spans="3:4">
      <c r="C15371">
        <v>15370</v>
      </c>
      <c r="D15371">
        <f>IF('Dobór mocy zestawu'!$E$6&gt;=Arkusz2!C15371,"CPV 20",0)</f>
        <v>0</v>
      </c>
    </row>
    <row r="15372" spans="3:4">
      <c r="C15372">
        <v>15371</v>
      </c>
      <c r="D15372">
        <f>IF('Dobór mocy zestawu'!$E$6&gt;=Arkusz2!C15372,"CPV 20",0)</f>
        <v>0</v>
      </c>
    </row>
    <row r="15373" spans="3:4">
      <c r="C15373">
        <v>15372</v>
      </c>
      <c r="D15373">
        <f>IF('Dobór mocy zestawu'!$E$6&gt;=Arkusz2!C15373,"CPV 20",0)</f>
        <v>0</v>
      </c>
    </row>
    <row r="15374" spans="3:4">
      <c r="C15374">
        <v>15373</v>
      </c>
      <c r="D15374">
        <f>IF('Dobór mocy zestawu'!$E$6&gt;=Arkusz2!C15374,"CPV 20",0)</f>
        <v>0</v>
      </c>
    </row>
    <row r="15375" spans="3:4">
      <c r="C15375">
        <v>15374</v>
      </c>
      <c r="D15375">
        <f>IF('Dobór mocy zestawu'!$E$6&gt;=Arkusz2!C15375,"CPV 20",0)</f>
        <v>0</v>
      </c>
    </row>
    <row r="15376" spans="3:4">
      <c r="C15376">
        <v>15375</v>
      </c>
      <c r="D15376">
        <f>IF('Dobór mocy zestawu'!$E$6&gt;=Arkusz2!C15376,"CPV 20",0)</f>
        <v>0</v>
      </c>
    </row>
    <row r="15377" spans="3:4">
      <c r="C15377">
        <v>15376</v>
      </c>
      <c r="D15377">
        <f>IF('Dobór mocy zestawu'!$E$6&gt;=Arkusz2!C15377,"CPV 20",0)</f>
        <v>0</v>
      </c>
    </row>
    <row r="15378" spans="3:4">
      <c r="C15378">
        <v>15377</v>
      </c>
      <c r="D15378">
        <f>IF('Dobór mocy zestawu'!$E$6&gt;=Arkusz2!C15378,"CPV 20",0)</f>
        <v>0</v>
      </c>
    </row>
    <row r="15379" spans="3:4">
      <c r="C15379">
        <v>15378</v>
      </c>
      <c r="D15379">
        <f>IF('Dobór mocy zestawu'!$E$6&gt;=Arkusz2!C15379,"CPV 20",0)</f>
        <v>0</v>
      </c>
    </row>
    <row r="15380" spans="3:4">
      <c r="C15380">
        <v>15379</v>
      </c>
      <c r="D15380">
        <f>IF('Dobór mocy zestawu'!$E$6&gt;=Arkusz2!C15380,"CPV 20",0)</f>
        <v>0</v>
      </c>
    </row>
    <row r="15381" spans="3:4">
      <c r="C15381">
        <v>15380</v>
      </c>
      <c r="D15381">
        <f>IF('Dobór mocy zestawu'!$E$6&gt;=Arkusz2!C15381,"CPV 20",0)</f>
        <v>0</v>
      </c>
    </row>
    <row r="15382" spans="3:4">
      <c r="C15382">
        <v>15381</v>
      </c>
      <c r="D15382">
        <f>IF('Dobór mocy zestawu'!$E$6&gt;=Arkusz2!C15382,"CPV 20",0)</f>
        <v>0</v>
      </c>
    </row>
    <row r="15383" spans="3:4">
      <c r="C15383">
        <v>15382</v>
      </c>
      <c r="D15383">
        <f>IF('Dobór mocy zestawu'!$E$6&gt;=Arkusz2!C15383,"CPV 20",0)</f>
        <v>0</v>
      </c>
    </row>
    <row r="15384" spans="3:4">
      <c r="C15384">
        <v>15383</v>
      </c>
      <c r="D15384">
        <f>IF('Dobór mocy zestawu'!$E$6&gt;=Arkusz2!C15384,"CPV 20",0)</f>
        <v>0</v>
      </c>
    </row>
    <row r="15385" spans="3:4">
      <c r="C15385">
        <v>15384</v>
      </c>
      <c r="D15385">
        <f>IF('Dobór mocy zestawu'!$E$6&gt;=Arkusz2!C15385,"CPV 20",0)</f>
        <v>0</v>
      </c>
    </row>
    <row r="15386" spans="3:4">
      <c r="C15386">
        <v>15385</v>
      </c>
      <c r="D15386">
        <f>IF('Dobór mocy zestawu'!$E$6&gt;=Arkusz2!C15386,"CPV 20",0)</f>
        <v>0</v>
      </c>
    </row>
    <row r="15387" spans="3:4">
      <c r="C15387">
        <v>15386</v>
      </c>
      <c r="D15387">
        <f>IF('Dobór mocy zestawu'!$E$6&gt;=Arkusz2!C15387,"CPV 20",0)</f>
        <v>0</v>
      </c>
    </row>
    <row r="15388" spans="3:4">
      <c r="C15388">
        <v>15387</v>
      </c>
      <c r="D15388">
        <f>IF('Dobór mocy zestawu'!$E$6&gt;=Arkusz2!C15388,"CPV 20",0)</f>
        <v>0</v>
      </c>
    </row>
    <row r="15389" spans="3:4">
      <c r="C15389">
        <v>15388</v>
      </c>
      <c r="D15389">
        <f>IF('Dobór mocy zestawu'!$E$6&gt;=Arkusz2!C15389,"CPV 20",0)</f>
        <v>0</v>
      </c>
    </row>
    <row r="15390" spans="3:4">
      <c r="C15390">
        <v>15389</v>
      </c>
      <c r="D15390">
        <f>IF('Dobór mocy zestawu'!$E$6&gt;=Arkusz2!C15390,"CPV 20",0)</f>
        <v>0</v>
      </c>
    </row>
    <row r="15391" spans="3:4">
      <c r="C15391">
        <v>15390</v>
      </c>
      <c r="D15391">
        <f>IF('Dobór mocy zestawu'!$E$6&gt;=Arkusz2!C15391,"CPV 20",0)</f>
        <v>0</v>
      </c>
    </row>
    <row r="15392" spans="3:4">
      <c r="C15392">
        <v>15391</v>
      </c>
      <c r="D15392">
        <f>IF('Dobór mocy zestawu'!$E$6&gt;=Arkusz2!C15392,"CPV 20",0)</f>
        <v>0</v>
      </c>
    </row>
    <row r="15393" spans="3:4">
      <c r="C15393">
        <v>15392</v>
      </c>
      <c r="D15393">
        <f>IF('Dobór mocy zestawu'!$E$6&gt;=Arkusz2!C15393,"CPV 20",0)</f>
        <v>0</v>
      </c>
    </row>
    <row r="15394" spans="3:4">
      <c r="C15394">
        <v>15393</v>
      </c>
      <c r="D15394">
        <f>IF('Dobór mocy zestawu'!$E$6&gt;=Arkusz2!C15394,"CPV 20",0)</f>
        <v>0</v>
      </c>
    </row>
    <row r="15395" spans="3:4">
      <c r="C15395">
        <v>15394</v>
      </c>
      <c r="D15395">
        <f>IF('Dobór mocy zestawu'!$E$6&gt;=Arkusz2!C15395,"CPV 20",0)</f>
        <v>0</v>
      </c>
    </row>
    <row r="15396" spans="3:4">
      <c r="C15396">
        <v>15395</v>
      </c>
      <c r="D15396">
        <f>IF('Dobór mocy zestawu'!$E$6&gt;=Arkusz2!C15396,"CPV 20",0)</f>
        <v>0</v>
      </c>
    </row>
    <row r="15397" spans="3:4">
      <c r="C15397">
        <v>15396</v>
      </c>
      <c r="D15397">
        <f>IF('Dobór mocy zestawu'!$E$6&gt;=Arkusz2!C15397,"CPV 20",0)</f>
        <v>0</v>
      </c>
    </row>
    <row r="15398" spans="3:4">
      <c r="C15398">
        <v>15397</v>
      </c>
      <c r="D15398">
        <f>IF('Dobór mocy zestawu'!$E$6&gt;=Arkusz2!C15398,"CPV 20",0)</f>
        <v>0</v>
      </c>
    </row>
    <row r="15399" spans="3:4">
      <c r="C15399">
        <v>15398</v>
      </c>
      <c r="D15399">
        <f>IF('Dobór mocy zestawu'!$E$6&gt;=Arkusz2!C15399,"CPV 20",0)</f>
        <v>0</v>
      </c>
    </row>
    <row r="15400" spans="3:4">
      <c r="C15400">
        <v>15399</v>
      </c>
      <c r="D15400">
        <f>IF('Dobór mocy zestawu'!$E$6&gt;=Arkusz2!C15400,"CPV 20",0)</f>
        <v>0</v>
      </c>
    </row>
    <row r="15401" spans="3:4">
      <c r="C15401">
        <v>15400</v>
      </c>
      <c r="D15401">
        <f>IF('Dobór mocy zestawu'!$E$6&gt;=Arkusz2!C15401,"CPV 20",0)</f>
        <v>0</v>
      </c>
    </row>
    <row r="15402" spans="3:4">
      <c r="C15402">
        <v>15401</v>
      </c>
      <c r="D15402">
        <f>IF('Dobór mocy zestawu'!$E$6&gt;=Arkusz2!C15402,"CPV 20",0)</f>
        <v>0</v>
      </c>
    </row>
    <row r="15403" spans="3:4">
      <c r="C15403">
        <v>15402</v>
      </c>
      <c r="D15403">
        <f>IF('Dobór mocy zestawu'!$E$6&gt;=Arkusz2!C15403,"CPV 20",0)</f>
        <v>0</v>
      </c>
    </row>
    <row r="15404" spans="3:4">
      <c r="C15404">
        <v>15403</v>
      </c>
      <c r="D15404">
        <f>IF('Dobór mocy zestawu'!$E$6&gt;=Arkusz2!C15404,"CPV 20",0)</f>
        <v>0</v>
      </c>
    </row>
    <row r="15405" spans="3:4">
      <c r="C15405">
        <v>15404</v>
      </c>
      <c r="D15405">
        <f>IF('Dobór mocy zestawu'!$E$6&gt;=Arkusz2!C15405,"CPV 20",0)</f>
        <v>0</v>
      </c>
    </row>
    <row r="15406" spans="3:4">
      <c r="C15406">
        <v>15405</v>
      </c>
      <c r="D15406">
        <f>IF('Dobór mocy zestawu'!$E$6&gt;=Arkusz2!C15406,"CPV 20",0)</f>
        <v>0</v>
      </c>
    </row>
    <row r="15407" spans="3:4">
      <c r="C15407">
        <v>15406</v>
      </c>
      <c r="D15407">
        <f>IF('Dobór mocy zestawu'!$E$6&gt;=Arkusz2!C15407,"CPV 20",0)</f>
        <v>0</v>
      </c>
    </row>
    <row r="15408" spans="3:4">
      <c r="C15408">
        <v>15407</v>
      </c>
      <c r="D15408">
        <f>IF('Dobór mocy zestawu'!$E$6&gt;=Arkusz2!C15408,"CPV 20",0)</f>
        <v>0</v>
      </c>
    </row>
    <row r="15409" spans="3:4">
      <c r="C15409">
        <v>15408</v>
      </c>
      <c r="D15409">
        <f>IF('Dobór mocy zestawu'!$E$6&gt;=Arkusz2!C15409,"CPV 20",0)</f>
        <v>0</v>
      </c>
    </row>
    <row r="15410" spans="3:4">
      <c r="C15410">
        <v>15409</v>
      </c>
      <c r="D15410">
        <f>IF('Dobór mocy zestawu'!$E$6&gt;=Arkusz2!C15410,"CPV 20",0)</f>
        <v>0</v>
      </c>
    </row>
    <row r="15411" spans="3:4">
      <c r="C15411">
        <v>15410</v>
      </c>
      <c r="D15411">
        <f>IF('Dobór mocy zestawu'!$E$6&gt;=Arkusz2!C15411,"CPV 20",0)</f>
        <v>0</v>
      </c>
    </row>
    <row r="15412" spans="3:4">
      <c r="C15412">
        <v>15411</v>
      </c>
      <c r="D15412">
        <f>IF('Dobór mocy zestawu'!$E$6&gt;=Arkusz2!C15412,"CPV 20",0)</f>
        <v>0</v>
      </c>
    </row>
    <row r="15413" spans="3:4">
      <c r="C15413">
        <v>15412</v>
      </c>
      <c r="D15413">
        <f>IF('Dobór mocy zestawu'!$E$6&gt;=Arkusz2!C15413,"CPV 20",0)</f>
        <v>0</v>
      </c>
    </row>
    <row r="15414" spans="3:4">
      <c r="C15414">
        <v>15413</v>
      </c>
      <c r="D15414">
        <f>IF('Dobór mocy zestawu'!$E$6&gt;=Arkusz2!C15414,"CPV 20",0)</f>
        <v>0</v>
      </c>
    </row>
    <row r="15415" spans="3:4">
      <c r="C15415">
        <v>15414</v>
      </c>
      <c r="D15415">
        <f>IF('Dobór mocy zestawu'!$E$6&gt;=Arkusz2!C15415,"CPV 20",0)</f>
        <v>0</v>
      </c>
    </row>
    <row r="15416" spans="3:4">
      <c r="C15416">
        <v>15415</v>
      </c>
      <c r="D15416">
        <f>IF('Dobór mocy zestawu'!$E$6&gt;=Arkusz2!C15416,"CPV 20",0)</f>
        <v>0</v>
      </c>
    </row>
    <row r="15417" spans="3:4">
      <c r="C15417">
        <v>15416</v>
      </c>
      <c r="D15417">
        <f>IF('Dobór mocy zestawu'!$E$6&gt;=Arkusz2!C15417,"CPV 20",0)</f>
        <v>0</v>
      </c>
    </row>
    <row r="15418" spans="3:4">
      <c r="C15418">
        <v>15417</v>
      </c>
      <c r="D15418">
        <f>IF('Dobór mocy zestawu'!$E$6&gt;=Arkusz2!C15418,"CPV 20",0)</f>
        <v>0</v>
      </c>
    </row>
    <row r="15419" spans="3:4">
      <c r="C15419">
        <v>15418</v>
      </c>
      <c r="D15419">
        <f>IF('Dobór mocy zestawu'!$E$6&gt;=Arkusz2!C15419,"CPV 20",0)</f>
        <v>0</v>
      </c>
    </row>
    <row r="15420" spans="3:4">
      <c r="C15420">
        <v>15419</v>
      </c>
      <c r="D15420">
        <f>IF('Dobór mocy zestawu'!$E$6&gt;=Arkusz2!C15420,"CPV 20",0)</f>
        <v>0</v>
      </c>
    </row>
    <row r="15421" spans="3:4">
      <c r="C15421">
        <v>15420</v>
      </c>
      <c r="D15421">
        <f>IF('Dobór mocy zestawu'!$E$6&gt;=Arkusz2!C15421,"CPV 20",0)</f>
        <v>0</v>
      </c>
    </row>
    <row r="15422" spans="3:4">
      <c r="C15422">
        <v>15421</v>
      </c>
      <c r="D15422">
        <f>IF('Dobór mocy zestawu'!$E$6&gt;=Arkusz2!C15422,"CPV 20",0)</f>
        <v>0</v>
      </c>
    </row>
    <row r="15423" spans="3:4">
      <c r="C15423">
        <v>15422</v>
      </c>
      <c r="D15423">
        <f>IF('Dobór mocy zestawu'!$E$6&gt;=Arkusz2!C15423,"CPV 20",0)</f>
        <v>0</v>
      </c>
    </row>
    <row r="15424" spans="3:4">
      <c r="C15424">
        <v>15423</v>
      </c>
      <c r="D15424">
        <f>IF('Dobór mocy zestawu'!$E$6&gt;=Arkusz2!C15424,"CPV 20",0)</f>
        <v>0</v>
      </c>
    </row>
    <row r="15425" spans="3:4">
      <c r="C15425">
        <v>15424</v>
      </c>
      <c r="D15425">
        <f>IF('Dobór mocy zestawu'!$E$6&gt;=Arkusz2!C15425,"CPV 20",0)</f>
        <v>0</v>
      </c>
    </row>
    <row r="15426" spans="3:4">
      <c r="C15426">
        <v>15425</v>
      </c>
      <c r="D15426">
        <f>IF('Dobór mocy zestawu'!$E$6&gt;=Arkusz2!C15426,"CPV 20",0)</f>
        <v>0</v>
      </c>
    </row>
    <row r="15427" spans="3:4">
      <c r="C15427">
        <v>15426</v>
      </c>
      <c r="D15427">
        <f>IF('Dobór mocy zestawu'!$E$6&gt;=Arkusz2!C15427,"CPV 20",0)</f>
        <v>0</v>
      </c>
    </row>
    <row r="15428" spans="3:4">
      <c r="C15428">
        <v>15427</v>
      </c>
      <c r="D15428">
        <f>IF('Dobór mocy zestawu'!$E$6&gt;=Arkusz2!C15428,"CPV 20",0)</f>
        <v>0</v>
      </c>
    </row>
    <row r="15429" spans="3:4">
      <c r="C15429">
        <v>15428</v>
      </c>
      <c r="D15429">
        <f>IF('Dobór mocy zestawu'!$E$6&gt;=Arkusz2!C15429,"CPV 20",0)</f>
        <v>0</v>
      </c>
    </row>
    <row r="15430" spans="3:4">
      <c r="C15430">
        <v>15429</v>
      </c>
      <c r="D15430">
        <f>IF('Dobór mocy zestawu'!$E$6&gt;=Arkusz2!C15430,"CPV 20",0)</f>
        <v>0</v>
      </c>
    </row>
    <row r="15431" spans="3:4">
      <c r="C15431">
        <v>15430</v>
      </c>
      <c r="D15431">
        <f>IF('Dobór mocy zestawu'!$E$6&gt;=Arkusz2!C15431,"CPV 20",0)</f>
        <v>0</v>
      </c>
    </row>
    <row r="15432" spans="3:4">
      <c r="C15432">
        <v>15431</v>
      </c>
      <c r="D15432">
        <f>IF('Dobór mocy zestawu'!$E$6&gt;=Arkusz2!C15432,"CPV 20",0)</f>
        <v>0</v>
      </c>
    </row>
    <row r="15433" spans="3:4">
      <c r="C15433">
        <v>15432</v>
      </c>
      <c r="D15433">
        <f>IF('Dobór mocy zestawu'!$E$6&gt;=Arkusz2!C15433,"CPV 20",0)</f>
        <v>0</v>
      </c>
    </row>
    <row r="15434" spans="3:4">
      <c r="C15434">
        <v>15433</v>
      </c>
      <c r="D15434">
        <f>IF('Dobór mocy zestawu'!$E$6&gt;=Arkusz2!C15434,"CPV 20",0)</f>
        <v>0</v>
      </c>
    </row>
    <row r="15435" spans="3:4">
      <c r="C15435">
        <v>15434</v>
      </c>
      <c r="D15435">
        <f>IF('Dobór mocy zestawu'!$E$6&gt;=Arkusz2!C15435,"CPV 20",0)</f>
        <v>0</v>
      </c>
    </row>
    <row r="15436" spans="3:4">
      <c r="C15436">
        <v>15435</v>
      </c>
      <c r="D15436">
        <f>IF('Dobór mocy zestawu'!$E$6&gt;=Arkusz2!C15436,"CPV 20",0)</f>
        <v>0</v>
      </c>
    </row>
    <row r="15437" spans="3:4">
      <c r="C15437">
        <v>15436</v>
      </c>
      <c r="D15437">
        <f>IF('Dobór mocy zestawu'!$E$6&gt;=Arkusz2!C15437,"CPV 20",0)</f>
        <v>0</v>
      </c>
    </row>
    <row r="15438" spans="3:4">
      <c r="C15438">
        <v>15437</v>
      </c>
      <c r="D15438">
        <f>IF('Dobór mocy zestawu'!$E$6&gt;=Arkusz2!C15438,"CPV 20",0)</f>
        <v>0</v>
      </c>
    </row>
    <row r="15439" spans="3:4">
      <c r="C15439">
        <v>15438</v>
      </c>
      <c r="D15439">
        <f>IF('Dobór mocy zestawu'!$E$6&gt;=Arkusz2!C15439,"CPV 20",0)</f>
        <v>0</v>
      </c>
    </row>
    <row r="15440" spans="3:4">
      <c r="C15440">
        <v>15439</v>
      </c>
      <c r="D15440">
        <f>IF('Dobór mocy zestawu'!$E$6&gt;=Arkusz2!C15440,"CPV 20",0)</f>
        <v>0</v>
      </c>
    </row>
    <row r="15441" spans="3:4">
      <c r="C15441">
        <v>15440</v>
      </c>
      <c r="D15441">
        <f>IF('Dobór mocy zestawu'!$E$6&gt;=Arkusz2!C15441,"CPV 20",0)</f>
        <v>0</v>
      </c>
    </row>
    <row r="15442" spans="3:4">
      <c r="C15442">
        <v>15441</v>
      </c>
      <c r="D15442">
        <f>IF('Dobór mocy zestawu'!$E$6&gt;=Arkusz2!C15442,"CPV 20",0)</f>
        <v>0</v>
      </c>
    </row>
    <row r="15443" spans="3:4">
      <c r="C15443">
        <v>15442</v>
      </c>
      <c r="D15443">
        <f>IF('Dobór mocy zestawu'!$E$6&gt;=Arkusz2!C15443,"CPV 20",0)</f>
        <v>0</v>
      </c>
    </row>
    <row r="15444" spans="3:4">
      <c r="C15444">
        <v>15443</v>
      </c>
      <c r="D15444">
        <f>IF('Dobór mocy zestawu'!$E$6&gt;=Arkusz2!C15444,"CPV 20",0)</f>
        <v>0</v>
      </c>
    </row>
    <row r="15445" spans="3:4">
      <c r="C15445">
        <v>15444</v>
      </c>
      <c r="D15445">
        <f>IF('Dobór mocy zestawu'!$E$6&gt;=Arkusz2!C15445,"CPV 20",0)</f>
        <v>0</v>
      </c>
    </row>
    <row r="15446" spans="3:4">
      <c r="C15446">
        <v>15445</v>
      </c>
      <c r="D15446">
        <f>IF('Dobór mocy zestawu'!$E$6&gt;=Arkusz2!C15446,"CPV 20",0)</f>
        <v>0</v>
      </c>
    </row>
    <row r="15447" spans="3:4">
      <c r="C15447">
        <v>15446</v>
      </c>
      <c r="D15447">
        <f>IF('Dobór mocy zestawu'!$E$6&gt;=Arkusz2!C15447,"CPV 20",0)</f>
        <v>0</v>
      </c>
    </row>
    <row r="15448" spans="3:4">
      <c r="C15448">
        <v>15447</v>
      </c>
      <c r="D15448">
        <f>IF('Dobór mocy zestawu'!$E$6&gt;=Arkusz2!C15448,"CPV 20",0)</f>
        <v>0</v>
      </c>
    </row>
    <row r="15449" spans="3:4">
      <c r="C15449">
        <v>15448</v>
      </c>
      <c r="D15449">
        <f>IF('Dobór mocy zestawu'!$E$6&gt;=Arkusz2!C15449,"CPV 20",0)</f>
        <v>0</v>
      </c>
    </row>
    <row r="15450" spans="3:4">
      <c r="C15450">
        <v>15449</v>
      </c>
      <c r="D15450">
        <f>IF('Dobór mocy zestawu'!$E$6&gt;=Arkusz2!C15450,"CPV 20",0)</f>
        <v>0</v>
      </c>
    </row>
    <row r="15451" spans="3:4">
      <c r="C15451">
        <v>15450</v>
      </c>
      <c r="D15451">
        <f>IF('Dobór mocy zestawu'!$E$6&gt;=Arkusz2!C15451,"CPV 20",0)</f>
        <v>0</v>
      </c>
    </row>
    <row r="15452" spans="3:4">
      <c r="C15452">
        <v>15451</v>
      </c>
      <c r="D15452">
        <f>IF('Dobór mocy zestawu'!$E$6&gt;=Arkusz2!C15452,"CPV 20",0)</f>
        <v>0</v>
      </c>
    </row>
    <row r="15453" spans="3:4">
      <c r="C15453">
        <v>15452</v>
      </c>
      <c r="D15453">
        <f>IF('Dobór mocy zestawu'!$E$6&gt;=Arkusz2!C15453,"CPV 20",0)</f>
        <v>0</v>
      </c>
    </row>
    <row r="15454" spans="3:4">
      <c r="C15454">
        <v>15453</v>
      </c>
      <c r="D15454">
        <f>IF('Dobór mocy zestawu'!$E$6&gt;=Arkusz2!C15454,"CPV 20",0)</f>
        <v>0</v>
      </c>
    </row>
    <row r="15455" spans="3:4">
      <c r="C15455">
        <v>15454</v>
      </c>
      <c r="D15455">
        <f>IF('Dobór mocy zestawu'!$E$6&gt;=Arkusz2!C15455,"CPV 20",0)</f>
        <v>0</v>
      </c>
    </row>
    <row r="15456" spans="3:4">
      <c r="C15456">
        <v>15455</v>
      </c>
      <c r="D15456">
        <f>IF('Dobór mocy zestawu'!$E$6&gt;=Arkusz2!C15456,"CPV 20",0)</f>
        <v>0</v>
      </c>
    </row>
    <row r="15457" spans="3:4">
      <c r="C15457">
        <v>15456</v>
      </c>
      <c r="D15457">
        <f>IF('Dobór mocy zestawu'!$E$6&gt;=Arkusz2!C15457,"CPV 20",0)</f>
        <v>0</v>
      </c>
    </row>
    <row r="15458" spans="3:4">
      <c r="C15458">
        <v>15457</v>
      </c>
      <c r="D15458">
        <f>IF('Dobór mocy zestawu'!$E$6&gt;=Arkusz2!C15458,"CPV 20",0)</f>
        <v>0</v>
      </c>
    </row>
    <row r="15459" spans="3:4">
      <c r="C15459">
        <v>15458</v>
      </c>
      <c r="D15459">
        <f>IF('Dobór mocy zestawu'!$E$6&gt;=Arkusz2!C15459,"CPV 20",0)</f>
        <v>0</v>
      </c>
    </row>
    <row r="15460" spans="3:4">
      <c r="C15460">
        <v>15459</v>
      </c>
      <c r="D15460">
        <f>IF('Dobór mocy zestawu'!$E$6&gt;=Arkusz2!C15460,"CPV 20",0)</f>
        <v>0</v>
      </c>
    </row>
    <row r="15461" spans="3:4">
      <c r="C15461">
        <v>15460</v>
      </c>
      <c r="D15461">
        <f>IF('Dobór mocy zestawu'!$E$6&gt;=Arkusz2!C15461,"CPV 20",0)</f>
        <v>0</v>
      </c>
    </row>
    <row r="15462" spans="3:4">
      <c r="C15462">
        <v>15461</v>
      </c>
      <c r="D15462">
        <f>IF('Dobór mocy zestawu'!$E$6&gt;=Arkusz2!C15462,"CPV 20",0)</f>
        <v>0</v>
      </c>
    </row>
    <row r="15463" spans="3:4">
      <c r="C15463">
        <v>15462</v>
      </c>
      <c r="D15463">
        <f>IF('Dobór mocy zestawu'!$E$6&gt;=Arkusz2!C15463,"CPV 20",0)</f>
        <v>0</v>
      </c>
    </row>
    <row r="15464" spans="3:4">
      <c r="C15464">
        <v>15463</v>
      </c>
      <c r="D15464">
        <f>IF('Dobór mocy zestawu'!$E$6&gt;=Arkusz2!C15464,"CPV 20",0)</f>
        <v>0</v>
      </c>
    </row>
    <row r="15465" spans="3:4">
      <c r="C15465">
        <v>15464</v>
      </c>
      <c r="D15465">
        <f>IF('Dobór mocy zestawu'!$E$6&gt;=Arkusz2!C15465,"CPV 20",0)</f>
        <v>0</v>
      </c>
    </row>
    <row r="15466" spans="3:4">
      <c r="C15466">
        <v>15465</v>
      </c>
      <c r="D15466">
        <f>IF('Dobór mocy zestawu'!$E$6&gt;=Arkusz2!C15466,"CPV 20",0)</f>
        <v>0</v>
      </c>
    </row>
    <row r="15467" spans="3:4">
      <c r="C15467">
        <v>15466</v>
      </c>
      <c r="D15467">
        <f>IF('Dobór mocy zestawu'!$E$6&gt;=Arkusz2!C15467,"CPV 20",0)</f>
        <v>0</v>
      </c>
    </row>
    <row r="15468" spans="3:4">
      <c r="C15468">
        <v>15467</v>
      </c>
      <c r="D15468">
        <f>IF('Dobór mocy zestawu'!$E$6&gt;=Arkusz2!C15468,"CPV 20",0)</f>
        <v>0</v>
      </c>
    </row>
    <row r="15469" spans="3:4">
      <c r="C15469">
        <v>15468</v>
      </c>
      <c r="D15469">
        <f>IF('Dobór mocy zestawu'!$E$6&gt;=Arkusz2!C15469,"CPV 20",0)</f>
        <v>0</v>
      </c>
    </row>
    <row r="15470" spans="3:4">
      <c r="C15470">
        <v>15469</v>
      </c>
      <c r="D15470">
        <f>IF('Dobór mocy zestawu'!$E$6&gt;=Arkusz2!C15470,"CPV 20",0)</f>
        <v>0</v>
      </c>
    </row>
    <row r="15471" spans="3:4">
      <c r="C15471">
        <v>15470</v>
      </c>
      <c r="D15471">
        <f>IF('Dobór mocy zestawu'!$E$6&gt;=Arkusz2!C15471,"CPV 20",0)</f>
        <v>0</v>
      </c>
    </row>
    <row r="15472" spans="3:4">
      <c r="C15472">
        <v>15471</v>
      </c>
      <c r="D15472">
        <f>IF('Dobór mocy zestawu'!$E$6&gt;=Arkusz2!C15472,"CPV 20",0)</f>
        <v>0</v>
      </c>
    </row>
    <row r="15473" spans="3:4">
      <c r="C15473">
        <v>15472</v>
      </c>
      <c r="D15473">
        <f>IF('Dobór mocy zestawu'!$E$6&gt;=Arkusz2!C15473,"CPV 20",0)</f>
        <v>0</v>
      </c>
    </row>
    <row r="15474" spans="3:4">
      <c r="C15474">
        <v>15473</v>
      </c>
      <c r="D15474">
        <f>IF('Dobór mocy zestawu'!$E$6&gt;=Arkusz2!C15474,"CPV 20",0)</f>
        <v>0</v>
      </c>
    </row>
    <row r="15475" spans="3:4">
      <c r="C15475">
        <v>15474</v>
      </c>
      <c r="D15475">
        <f>IF('Dobór mocy zestawu'!$E$6&gt;=Arkusz2!C15475,"CPV 20",0)</f>
        <v>0</v>
      </c>
    </row>
    <row r="15476" spans="3:4">
      <c r="C15476">
        <v>15475</v>
      </c>
      <c r="D15476">
        <f>IF('Dobór mocy zestawu'!$E$6&gt;=Arkusz2!C15476,"CPV 20",0)</f>
        <v>0</v>
      </c>
    </row>
    <row r="15477" spans="3:4">
      <c r="C15477">
        <v>15476</v>
      </c>
      <c r="D15477">
        <f>IF('Dobór mocy zestawu'!$E$6&gt;=Arkusz2!C15477,"CPV 20",0)</f>
        <v>0</v>
      </c>
    </row>
    <row r="15478" spans="3:4">
      <c r="C15478">
        <v>15477</v>
      </c>
      <c r="D15478">
        <f>IF('Dobór mocy zestawu'!$E$6&gt;=Arkusz2!C15478,"CPV 20",0)</f>
        <v>0</v>
      </c>
    </row>
    <row r="15479" spans="3:4">
      <c r="C15479">
        <v>15478</v>
      </c>
      <c r="D15479">
        <f>IF('Dobór mocy zestawu'!$E$6&gt;=Arkusz2!C15479,"CPV 20",0)</f>
        <v>0</v>
      </c>
    </row>
    <row r="15480" spans="3:4">
      <c r="C15480">
        <v>15479</v>
      </c>
      <c r="D15480">
        <f>IF('Dobór mocy zestawu'!$E$6&gt;=Arkusz2!C15480,"CPV 20",0)</f>
        <v>0</v>
      </c>
    </row>
    <row r="15481" spans="3:4">
      <c r="C15481">
        <v>15480</v>
      </c>
      <c r="D15481">
        <f>IF('Dobór mocy zestawu'!$E$6&gt;=Arkusz2!C15481,"CPV 20",0)</f>
        <v>0</v>
      </c>
    </row>
    <row r="15482" spans="3:4">
      <c r="C15482">
        <v>15481</v>
      </c>
      <c r="D15482">
        <f>IF('Dobór mocy zestawu'!$E$6&gt;=Arkusz2!C15482,"CPV 20",0)</f>
        <v>0</v>
      </c>
    </row>
    <row r="15483" spans="3:4">
      <c r="C15483">
        <v>15482</v>
      </c>
      <c r="D15483">
        <f>IF('Dobór mocy zestawu'!$E$6&gt;=Arkusz2!C15483,"CPV 20",0)</f>
        <v>0</v>
      </c>
    </row>
    <row r="15484" spans="3:4">
      <c r="C15484">
        <v>15483</v>
      </c>
      <c r="D15484">
        <f>IF('Dobór mocy zestawu'!$E$6&gt;=Arkusz2!C15484,"CPV 20",0)</f>
        <v>0</v>
      </c>
    </row>
    <row r="15485" spans="3:4">
      <c r="C15485">
        <v>15484</v>
      </c>
      <c r="D15485">
        <f>IF('Dobór mocy zestawu'!$E$6&gt;=Arkusz2!C15485,"CPV 20",0)</f>
        <v>0</v>
      </c>
    </row>
    <row r="15486" spans="3:4">
      <c r="C15486">
        <v>15485</v>
      </c>
      <c r="D15486">
        <f>IF('Dobór mocy zestawu'!$E$6&gt;=Arkusz2!C15486,"CPV 20",0)</f>
        <v>0</v>
      </c>
    </row>
    <row r="15487" spans="3:4">
      <c r="C15487">
        <v>15486</v>
      </c>
      <c r="D15487">
        <f>IF('Dobór mocy zestawu'!$E$6&gt;=Arkusz2!C15487,"CPV 20",0)</f>
        <v>0</v>
      </c>
    </row>
    <row r="15488" spans="3:4">
      <c r="C15488">
        <v>15487</v>
      </c>
      <c r="D15488">
        <f>IF('Dobór mocy zestawu'!$E$6&gt;=Arkusz2!C15488,"CPV 20",0)</f>
        <v>0</v>
      </c>
    </row>
    <row r="15489" spans="3:4">
      <c r="C15489">
        <v>15488</v>
      </c>
      <c r="D15489">
        <f>IF('Dobór mocy zestawu'!$E$6&gt;=Arkusz2!C15489,"CPV 20",0)</f>
        <v>0</v>
      </c>
    </row>
    <row r="15490" spans="3:4">
      <c r="C15490">
        <v>15489</v>
      </c>
      <c r="D15490">
        <f>IF('Dobór mocy zestawu'!$E$6&gt;=Arkusz2!C15490,"CPV 20",0)</f>
        <v>0</v>
      </c>
    </row>
    <row r="15491" spans="3:4">
      <c r="C15491">
        <v>15490</v>
      </c>
      <c r="D15491">
        <f>IF('Dobór mocy zestawu'!$E$6&gt;=Arkusz2!C15491,"CPV 20",0)</f>
        <v>0</v>
      </c>
    </row>
    <row r="15492" spans="3:4">
      <c r="C15492">
        <v>15491</v>
      </c>
      <c r="D15492">
        <f>IF('Dobór mocy zestawu'!$E$6&gt;=Arkusz2!C15492,"CPV 20",0)</f>
        <v>0</v>
      </c>
    </row>
    <row r="15493" spans="3:4">
      <c r="C15493">
        <v>15492</v>
      </c>
      <c r="D15493">
        <f>IF('Dobór mocy zestawu'!$E$6&gt;=Arkusz2!C15493,"CPV 20",0)</f>
        <v>0</v>
      </c>
    </row>
    <row r="15494" spans="3:4">
      <c r="C15494">
        <v>15493</v>
      </c>
      <c r="D15494">
        <f>IF('Dobór mocy zestawu'!$E$6&gt;=Arkusz2!C15494,"CPV 20",0)</f>
        <v>0</v>
      </c>
    </row>
    <row r="15495" spans="3:4">
      <c r="C15495">
        <v>15494</v>
      </c>
      <c r="D15495">
        <f>IF('Dobór mocy zestawu'!$E$6&gt;=Arkusz2!C15495,"CPV 20",0)</f>
        <v>0</v>
      </c>
    </row>
    <row r="15496" spans="3:4">
      <c r="C15496">
        <v>15495</v>
      </c>
      <c r="D15496">
        <f>IF('Dobór mocy zestawu'!$E$6&gt;=Arkusz2!C15496,"CPV 20",0)</f>
        <v>0</v>
      </c>
    </row>
    <row r="15497" spans="3:4">
      <c r="C15497">
        <v>15496</v>
      </c>
      <c r="D15497">
        <f>IF('Dobór mocy zestawu'!$E$6&gt;=Arkusz2!C15497,"CPV 20",0)</f>
        <v>0</v>
      </c>
    </row>
    <row r="15498" spans="3:4">
      <c r="C15498">
        <v>15497</v>
      </c>
      <c r="D15498">
        <f>IF('Dobór mocy zestawu'!$E$6&gt;=Arkusz2!C15498,"CPV 20",0)</f>
        <v>0</v>
      </c>
    </row>
    <row r="15499" spans="3:4">
      <c r="C15499">
        <v>15498</v>
      </c>
      <c r="D15499">
        <f>IF('Dobór mocy zestawu'!$E$6&gt;=Arkusz2!C15499,"CPV 20",0)</f>
        <v>0</v>
      </c>
    </row>
    <row r="15500" spans="3:4">
      <c r="C15500">
        <v>15499</v>
      </c>
      <c r="D15500">
        <f>IF('Dobór mocy zestawu'!$E$6&gt;=Arkusz2!C15500,"CPV 20",0)</f>
        <v>0</v>
      </c>
    </row>
    <row r="15501" spans="3:4">
      <c r="C15501">
        <v>15500</v>
      </c>
      <c r="D15501">
        <f>IF('Dobór mocy zestawu'!$E$6&gt;=Arkusz2!C15501,"CPV 20",0)</f>
        <v>0</v>
      </c>
    </row>
    <row r="15502" spans="3:4">
      <c r="C15502">
        <v>15501</v>
      </c>
      <c r="D15502">
        <f>IF('Dobór mocy zestawu'!$E$6&gt;=Arkusz2!C15502,"CPV 20",0)</f>
        <v>0</v>
      </c>
    </row>
    <row r="15503" spans="3:4">
      <c r="C15503">
        <v>15502</v>
      </c>
      <c r="D15503">
        <f>IF('Dobór mocy zestawu'!$E$6&gt;=Arkusz2!C15503,"CPV 20",0)</f>
        <v>0</v>
      </c>
    </row>
    <row r="15504" spans="3:4">
      <c r="C15504">
        <v>15503</v>
      </c>
      <c r="D15504">
        <f>IF('Dobór mocy zestawu'!$E$6&gt;=Arkusz2!C15504,"CPV 20",0)</f>
        <v>0</v>
      </c>
    </row>
    <row r="15505" spans="3:4">
      <c r="C15505">
        <v>15504</v>
      </c>
      <c r="D15505">
        <f>IF('Dobór mocy zestawu'!$E$6&gt;=Arkusz2!C15505,"CPV 20",0)</f>
        <v>0</v>
      </c>
    </row>
    <row r="15506" spans="3:4">
      <c r="C15506">
        <v>15505</v>
      </c>
      <c r="D15506">
        <f>IF('Dobór mocy zestawu'!$E$6&gt;=Arkusz2!C15506,"CPV 20",0)</f>
        <v>0</v>
      </c>
    </row>
    <row r="15507" spans="3:4">
      <c r="C15507">
        <v>15506</v>
      </c>
      <c r="D15507">
        <f>IF('Dobór mocy zestawu'!$E$6&gt;=Arkusz2!C15507,"CPV 20",0)</f>
        <v>0</v>
      </c>
    </row>
    <row r="15508" spans="3:4">
      <c r="C15508">
        <v>15507</v>
      </c>
      <c r="D15508">
        <f>IF('Dobór mocy zestawu'!$E$6&gt;=Arkusz2!C15508,"CPV 20",0)</f>
        <v>0</v>
      </c>
    </row>
    <row r="15509" spans="3:4">
      <c r="C15509">
        <v>15508</v>
      </c>
      <c r="D15509">
        <f>IF('Dobór mocy zestawu'!$E$6&gt;=Arkusz2!C15509,"CPV 20",0)</f>
        <v>0</v>
      </c>
    </row>
    <row r="15510" spans="3:4">
      <c r="C15510">
        <v>15509</v>
      </c>
      <c r="D15510">
        <f>IF('Dobór mocy zestawu'!$E$6&gt;=Arkusz2!C15510,"CPV 20",0)</f>
        <v>0</v>
      </c>
    </row>
    <row r="15511" spans="3:4">
      <c r="C15511">
        <v>15510</v>
      </c>
      <c r="D15511">
        <f>IF('Dobór mocy zestawu'!$E$6&gt;=Arkusz2!C15511,"CPV 20",0)</f>
        <v>0</v>
      </c>
    </row>
    <row r="15512" spans="3:4">
      <c r="C15512">
        <v>15511</v>
      </c>
      <c r="D15512">
        <f>IF('Dobór mocy zestawu'!$E$6&gt;=Arkusz2!C15512,"CPV 20",0)</f>
        <v>0</v>
      </c>
    </row>
    <row r="15513" spans="3:4">
      <c r="C15513">
        <v>15512</v>
      </c>
      <c r="D15513">
        <f>IF('Dobór mocy zestawu'!$E$6&gt;=Arkusz2!C15513,"CPV 20",0)</f>
        <v>0</v>
      </c>
    </row>
    <row r="15514" spans="3:4">
      <c r="C15514">
        <v>15513</v>
      </c>
      <c r="D15514">
        <f>IF('Dobór mocy zestawu'!$E$6&gt;=Arkusz2!C15514,"CPV 20",0)</f>
        <v>0</v>
      </c>
    </row>
    <row r="15515" spans="3:4">
      <c r="C15515">
        <v>15514</v>
      </c>
      <c r="D15515">
        <f>IF('Dobór mocy zestawu'!$E$6&gt;=Arkusz2!C15515,"CPV 20",0)</f>
        <v>0</v>
      </c>
    </row>
    <row r="15516" spans="3:4">
      <c r="C15516">
        <v>15515</v>
      </c>
      <c r="D15516">
        <f>IF('Dobór mocy zestawu'!$E$6&gt;=Arkusz2!C15516,"CPV 20",0)</f>
        <v>0</v>
      </c>
    </row>
    <row r="15517" spans="3:4">
      <c r="C15517">
        <v>15516</v>
      </c>
      <c r="D15517">
        <f>IF('Dobór mocy zestawu'!$E$6&gt;=Arkusz2!C15517,"CPV 20",0)</f>
        <v>0</v>
      </c>
    </row>
    <row r="15518" spans="3:4">
      <c r="C15518">
        <v>15517</v>
      </c>
      <c r="D15518">
        <f>IF('Dobór mocy zestawu'!$E$6&gt;=Arkusz2!C15518,"CPV 20",0)</f>
        <v>0</v>
      </c>
    </row>
    <row r="15519" spans="3:4">
      <c r="C15519">
        <v>15518</v>
      </c>
      <c r="D15519">
        <f>IF('Dobór mocy zestawu'!$E$6&gt;=Arkusz2!C15519,"CPV 20",0)</f>
        <v>0</v>
      </c>
    </row>
    <row r="15520" spans="3:4">
      <c r="C15520">
        <v>15519</v>
      </c>
      <c r="D15520">
        <f>IF('Dobór mocy zestawu'!$E$6&gt;=Arkusz2!C15520,"CPV 20",0)</f>
        <v>0</v>
      </c>
    </row>
    <row r="15521" spans="3:4">
      <c r="C15521">
        <v>15520</v>
      </c>
      <c r="D15521">
        <f>IF('Dobór mocy zestawu'!$E$6&gt;=Arkusz2!C15521,"CPV 20",0)</f>
        <v>0</v>
      </c>
    </row>
    <row r="15522" spans="3:4">
      <c r="C15522">
        <v>15521</v>
      </c>
      <c r="D15522">
        <f>IF('Dobór mocy zestawu'!$E$6&gt;=Arkusz2!C15522,"CPV 20",0)</f>
        <v>0</v>
      </c>
    </row>
    <row r="15523" spans="3:4">
      <c r="C15523">
        <v>15522</v>
      </c>
      <c r="D15523">
        <f>IF('Dobór mocy zestawu'!$E$6&gt;=Arkusz2!C15523,"CPV 20",0)</f>
        <v>0</v>
      </c>
    </row>
    <row r="15524" spans="3:4">
      <c r="C15524">
        <v>15523</v>
      </c>
      <c r="D15524">
        <f>IF('Dobór mocy zestawu'!$E$6&gt;=Arkusz2!C15524,"CPV 20",0)</f>
        <v>0</v>
      </c>
    </row>
    <row r="15525" spans="3:4">
      <c r="C15525">
        <v>15524</v>
      </c>
      <c r="D15525">
        <f>IF('Dobór mocy zestawu'!$E$6&gt;=Arkusz2!C15525,"CPV 20",0)</f>
        <v>0</v>
      </c>
    </row>
    <row r="15526" spans="3:4">
      <c r="C15526">
        <v>15525</v>
      </c>
      <c r="D15526">
        <f>IF('Dobór mocy zestawu'!$E$6&gt;=Arkusz2!C15526,"CPV 20",0)</f>
        <v>0</v>
      </c>
    </row>
    <row r="15527" spans="3:4">
      <c r="C15527">
        <v>15526</v>
      </c>
      <c r="D15527">
        <f>IF('Dobór mocy zestawu'!$E$6&gt;=Arkusz2!C15527,"CPV 20",0)</f>
        <v>0</v>
      </c>
    </row>
    <row r="15528" spans="3:4">
      <c r="C15528">
        <v>15527</v>
      </c>
      <c r="D15528">
        <f>IF('Dobór mocy zestawu'!$E$6&gt;=Arkusz2!C15528,"CPV 20",0)</f>
        <v>0</v>
      </c>
    </row>
    <row r="15529" spans="3:4">
      <c r="C15529">
        <v>15528</v>
      </c>
      <c r="D15529">
        <f>IF('Dobór mocy zestawu'!$E$6&gt;=Arkusz2!C15529,"CPV 20",0)</f>
        <v>0</v>
      </c>
    </row>
    <row r="15530" spans="3:4">
      <c r="C15530">
        <v>15529</v>
      </c>
      <c r="D15530">
        <f>IF('Dobór mocy zestawu'!$E$6&gt;=Arkusz2!C15530,"CPV 20",0)</f>
        <v>0</v>
      </c>
    </row>
    <row r="15531" spans="3:4">
      <c r="C15531">
        <v>15530</v>
      </c>
      <c r="D15531">
        <f>IF('Dobór mocy zestawu'!$E$6&gt;=Arkusz2!C15531,"CPV 20",0)</f>
        <v>0</v>
      </c>
    </row>
    <row r="15532" spans="3:4">
      <c r="C15532">
        <v>15531</v>
      </c>
      <c r="D15532">
        <f>IF('Dobór mocy zestawu'!$E$6&gt;=Arkusz2!C15532,"CPV 20",0)</f>
        <v>0</v>
      </c>
    </row>
    <row r="15533" spans="3:4">
      <c r="C15533">
        <v>15532</v>
      </c>
      <c r="D15533">
        <f>IF('Dobór mocy zestawu'!$E$6&gt;=Arkusz2!C15533,"CPV 20",0)</f>
        <v>0</v>
      </c>
    </row>
    <row r="15534" spans="3:4">
      <c r="C15534">
        <v>15533</v>
      </c>
      <c r="D15534">
        <f>IF('Dobór mocy zestawu'!$E$6&gt;=Arkusz2!C15534,"CPV 20",0)</f>
        <v>0</v>
      </c>
    </row>
    <row r="15535" spans="3:4">
      <c r="C15535">
        <v>15534</v>
      </c>
      <c r="D15535">
        <f>IF('Dobór mocy zestawu'!$E$6&gt;=Arkusz2!C15535,"CPV 20",0)</f>
        <v>0</v>
      </c>
    </row>
    <row r="15536" spans="3:4">
      <c r="C15536">
        <v>15535</v>
      </c>
      <c r="D15536">
        <f>IF('Dobór mocy zestawu'!$E$6&gt;=Arkusz2!C15536,"CPV 20",0)</f>
        <v>0</v>
      </c>
    </row>
    <row r="15537" spans="3:4">
      <c r="C15537">
        <v>15536</v>
      </c>
      <c r="D15537">
        <f>IF('Dobór mocy zestawu'!$E$6&gt;=Arkusz2!C15537,"CPV 20",0)</f>
        <v>0</v>
      </c>
    </row>
    <row r="15538" spans="3:4">
      <c r="C15538">
        <v>15537</v>
      </c>
      <c r="D15538">
        <f>IF('Dobór mocy zestawu'!$E$6&gt;=Arkusz2!C15538,"CPV 20",0)</f>
        <v>0</v>
      </c>
    </row>
    <row r="15539" spans="3:4">
      <c r="C15539">
        <v>15538</v>
      </c>
      <c r="D15539">
        <f>IF('Dobór mocy zestawu'!$E$6&gt;=Arkusz2!C15539,"CPV 20",0)</f>
        <v>0</v>
      </c>
    </row>
    <row r="15540" spans="3:4">
      <c r="C15540">
        <v>15539</v>
      </c>
      <c r="D15540">
        <f>IF('Dobór mocy zestawu'!$E$6&gt;=Arkusz2!C15540,"CPV 20",0)</f>
        <v>0</v>
      </c>
    </row>
    <row r="15541" spans="3:4">
      <c r="C15541">
        <v>15540</v>
      </c>
      <c r="D15541">
        <f>IF('Dobór mocy zestawu'!$E$6&gt;=Arkusz2!C15541,"CPV 20",0)</f>
        <v>0</v>
      </c>
    </row>
    <row r="15542" spans="3:4">
      <c r="C15542">
        <v>15541</v>
      </c>
      <c r="D15542">
        <f>IF('Dobór mocy zestawu'!$E$6&gt;=Arkusz2!C15542,"CPV 20",0)</f>
        <v>0</v>
      </c>
    </row>
    <row r="15543" spans="3:4">
      <c r="C15543">
        <v>15542</v>
      </c>
      <c r="D15543">
        <f>IF('Dobór mocy zestawu'!$E$6&gt;=Arkusz2!C15543,"CPV 20",0)</f>
        <v>0</v>
      </c>
    </row>
    <row r="15544" spans="3:4">
      <c r="C15544">
        <v>15543</v>
      </c>
      <c r="D15544">
        <f>IF('Dobór mocy zestawu'!$E$6&gt;=Arkusz2!C15544,"CPV 20",0)</f>
        <v>0</v>
      </c>
    </row>
    <row r="15545" spans="3:4">
      <c r="C15545">
        <v>15544</v>
      </c>
      <c r="D15545">
        <f>IF('Dobór mocy zestawu'!$E$6&gt;=Arkusz2!C15545,"CPV 20",0)</f>
        <v>0</v>
      </c>
    </row>
    <row r="15546" spans="3:4">
      <c r="C15546">
        <v>15545</v>
      </c>
      <c r="D15546">
        <f>IF('Dobór mocy zestawu'!$E$6&gt;=Arkusz2!C15546,"CPV 20",0)</f>
        <v>0</v>
      </c>
    </row>
    <row r="15547" spans="3:4">
      <c r="C15547">
        <v>15546</v>
      </c>
      <c r="D15547">
        <f>IF('Dobór mocy zestawu'!$E$6&gt;=Arkusz2!C15547,"CPV 20",0)</f>
        <v>0</v>
      </c>
    </row>
    <row r="15548" spans="3:4">
      <c r="C15548">
        <v>15547</v>
      </c>
      <c r="D15548">
        <f>IF('Dobór mocy zestawu'!$E$6&gt;=Arkusz2!C15548,"CPV 20",0)</f>
        <v>0</v>
      </c>
    </row>
    <row r="15549" spans="3:4">
      <c r="C15549">
        <v>15548</v>
      </c>
      <c r="D15549">
        <f>IF('Dobór mocy zestawu'!$E$6&gt;=Arkusz2!C15549,"CPV 20",0)</f>
        <v>0</v>
      </c>
    </row>
    <row r="15550" spans="3:4">
      <c r="C15550">
        <v>15549</v>
      </c>
      <c r="D15550">
        <f>IF('Dobór mocy zestawu'!$E$6&gt;=Arkusz2!C15550,"CPV 20",0)</f>
        <v>0</v>
      </c>
    </row>
    <row r="15551" spans="3:4">
      <c r="C15551">
        <v>15550</v>
      </c>
      <c r="D15551">
        <f>IF('Dobór mocy zestawu'!$E$6&gt;=Arkusz2!C15551,"CPV 20",0)</f>
        <v>0</v>
      </c>
    </row>
    <row r="15552" spans="3:4">
      <c r="C15552">
        <v>15551</v>
      </c>
      <c r="D15552">
        <f>IF('Dobór mocy zestawu'!$E$6&gt;=Arkusz2!C15552,"CPV 20",0)</f>
        <v>0</v>
      </c>
    </row>
    <row r="15553" spans="3:4">
      <c r="C15553">
        <v>15552</v>
      </c>
      <c r="D15553">
        <f>IF('Dobór mocy zestawu'!$E$6&gt;=Arkusz2!C15553,"CPV 20",0)</f>
        <v>0</v>
      </c>
    </row>
    <row r="15554" spans="3:4">
      <c r="C15554">
        <v>15553</v>
      </c>
      <c r="D15554">
        <f>IF('Dobór mocy zestawu'!$E$6&gt;=Arkusz2!C15554,"CPV 20",0)</f>
        <v>0</v>
      </c>
    </row>
    <row r="15555" spans="3:4">
      <c r="C15555">
        <v>15554</v>
      </c>
      <c r="D15555">
        <f>IF('Dobór mocy zestawu'!$E$6&gt;=Arkusz2!C15555,"CPV 20",0)</f>
        <v>0</v>
      </c>
    </row>
    <row r="15556" spans="3:4">
      <c r="C15556">
        <v>15555</v>
      </c>
      <c r="D15556">
        <f>IF('Dobór mocy zestawu'!$E$6&gt;=Arkusz2!C15556,"CPV 20",0)</f>
        <v>0</v>
      </c>
    </row>
    <row r="15557" spans="3:4">
      <c r="C15557">
        <v>15556</v>
      </c>
      <c r="D15557">
        <f>IF('Dobór mocy zestawu'!$E$6&gt;=Arkusz2!C15557,"CPV 20",0)</f>
        <v>0</v>
      </c>
    </row>
    <row r="15558" spans="3:4">
      <c r="C15558">
        <v>15557</v>
      </c>
      <c r="D15558">
        <f>IF('Dobór mocy zestawu'!$E$6&gt;=Arkusz2!C15558,"CPV 20",0)</f>
        <v>0</v>
      </c>
    </row>
    <row r="15559" spans="3:4">
      <c r="C15559">
        <v>15558</v>
      </c>
      <c r="D15559">
        <f>IF('Dobór mocy zestawu'!$E$6&gt;=Arkusz2!C15559,"CPV 20",0)</f>
        <v>0</v>
      </c>
    </row>
    <row r="15560" spans="3:4">
      <c r="C15560">
        <v>15559</v>
      </c>
      <c r="D15560">
        <f>IF('Dobór mocy zestawu'!$E$6&gt;=Arkusz2!C15560,"CPV 20",0)</f>
        <v>0</v>
      </c>
    </row>
    <row r="15561" spans="3:4">
      <c r="C15561">
        <v>15560</v>
      </c>
      <c r="D15561">
        <f>IF('Dobór mocy zestawu'!$E$6&gt;=Arkusz2!C15561,"CPV 20",0)</f>
        <v>0</v>
      </c>
    </row>
    <row r="15562" spans="3:4">
      <c r="C15562">
        <v>15561</v>
      </c>
      <c r="D15562">
        <f>IF('Dobór mocy zestawu'!$E$6&gt;=Arkusz2!C15562,"CPV 20",0)</f>
        <v>0</v>
      </c>
    </row>
    <row r="15563" spans="3:4">
      <c r="C15563">
        <v>15562</v>
      </c>
      <c r="D15563">
        <f>IF('Dobór mocy zestawu'!$E$6&gt;=Arkusz2!C15563,"CPV 20",0)</f>
        <v>0</v>
      </c>
    </row>
    <row r="15564" spans="3:4">
      <c r="C15564">
        <v>15563</v>
      </c>
      <c r="D15564">
        <f>IF('Dobór mocy zestawu'!$E$6&gt;=Arkusz2!C15564,"CPV 20",0)</f>
        <v>0</v>
      </c>
    </row>
    <row r="15565" spans="3:4">
      <c r="C15565">
        <v>15564</v>
      </c>
      <c r="D15565">
        <f>IF('Dobór mocy zestawu'!$E$6&gt;=Arkusz2!C15565,"CPV 20",0)</f>
        <v>0</v>
      </c>
    </row>
    <row r="15566" spans="3:4">
      <c r="C15566">
        <v>15565</v>
      </c>
      <c r="D15566">
        <f>IF('Dobór mocy zestawu'!$E$6&gt;=Arkusz2!C15566,"CPV 20",0)</f>
        <v>0</v>
      </c>
    </row>
    <row r="15567" spans="3:4">
      <c r="C15567">
        <v>15566</v>
      </c>
      <c r="D15567">
        <f>IF('Dobór mocy zestawu'!$E$6&gt;=Arkusz2!C15567,"CPV 20",0)</f>
        <v>0</v>
      </c>
    </row>
    <row r="15568" spans="3:4">
      <c r="C15568">
        <v>15567</v>
      </c>
      <c r="D15568">
        <f>IF('Dobór mocy zestawu'!$E$6&gt;=Arkusz2!C15568,"CPV 20",0)</f>
        <v>0</v>
      </c>
    </row>
    <row r="15569" spans="3:4">
      <c r="C15569">
        <v>15568</v>
      </c>
      <c r="D15569">
        <f>IF('Dobór mocy zestawu'!$E$6&gt;=Arkusz2!C15569,"CPV 20",0)</f>
        <v>0</v>
      </c>
    </row>
    <row r="15570" spans="3:4">
      <c r="C15570">
        <v>15569</v>
      </c>
      <c r="D15570">
        <f>IF('Dobór mocy zestawu'!$E$6&gt;=Arkusz2!C15570,"CPV 20",0)</f>
        <v>0</v>
      </c>
    </row>
    <row r="15571" spans="3:4">
      <c r="C15571">
        <v>15570</v>
      </c>
      <c r="D15571">
        <f>IF('Dobór mocy zestawu'!$E$6&gt;=Arkusz2!C15571,"CPV 20",0)</f>
        <v>0</v>
      </c>
    </row>
    <row r="15572" spans="3:4">
      <c r="C15572">
        <v>15571</v>
      </c>
      <c r="D15572">
        <f>IF('Dobór mocy zestawu'!$E$6&gt;=Arkusz2!C15572,"CPV 20",0)</f>
        <v>0</v>
      </c>
    </row>
    <row r="15573" spans="3:4">
      <c r="C15573">
        <v>15572</v>
      </c>
      <c r="D15573">
        <f>IF('Dobór mocy zestawu'!$E$6&gt;=Arkusz2!C15573,"CPV 20",0)</f>
        <v>0</v>
      </c>
    </row>
    <row r="15574" spans="3:4">
      <c r="C15574">
        <v>15573</v>
      </c>
      <c r="D15574">
        <f>IF('Dobór mocy zestawu'!$E$6&gt;=Arkusz2!C15574,"CPV 20",0)</f>
        <v>0</v>
      </c>
    </row>
    <row r="15575" spans="3:4">
      <c r="C15575">
        <v>15574</v>
      </c>
      <c r="D15575">
        <f>IF('Dobór mocy zestawu'!$E$6&gt;=Arkusz2!C15575,"CPV 20",0)</f>
        <v>0</v>
      </c>
    </row>
    <row r="15576" spans="3:4">
      <c r="C15576">
        <v>15575</v>
      </c>
      <c r="D15576">
        <f>IF('Dobór mocy zestawu'!$E$6&gt;=Arkusz2!C15576,"CPV 20",0)</f>
        <v>0</v>
      </c>
    </row>
    <row r="15577" spans="3:4">
      <c r="C15577">
        <v>15576</v>
      </c>
      <c r="D15577">
        <f>IF('Dobór mocy zestawu'!$E$6&gt;=Arkusz2!C15577,"CPV 20",0)</f>
        <v>0</v>
      </c>
    </row>
    <row r="15578" spans="3:4">
      <c r="C15578">
        <v>15577</v>
      </c>
      <c r="D15578">
        <f>IF('Dobór mocy zestawu'!$E$6&gt;=Arkusz2!C15578,"CPV 20",0)</f>
        <v>0</v>
      </c>
    </row>
    <row r="15579" spans="3:4">
      <c r="C15579">
        <v>15578</v>
      </c>
      <c r="D15579">
        <f>IF('Dobór mocy zestawu'!$E$6&gt;=Arkusz2!C15579,"CPV 20",0)</f>
        <v>0</v>
      </c>
    </row>
    <row r="15580" spans="3:4">
      <c r="C15580">
        <v>15579</v>
      </c>
      <c r="D15580">
        <f>IF('Dobór mocy zestawu'!$E$6&gt;=Arkusz2!C15580,"CPV 20",0)</f>
        <v>0</v>
      </c>
    </row>
    <row r="15581" spans="3:4">
      <c r="C15581">
        <v>15580</v>
      </c>
      <c r="D15581">
        <f>IF('Dobór mocy zestawu'!$E$6&gt;=Arkusz2!C15581,"CPV 20",0)</f>
        <v>0</v>
      </c>
    </row>
    <row r="15582" spans="3:4">
      <c r="C15582">
        <v>15581</v>
      </c>
      <c r="D15582">
        <f>IF('Dobór mocy zestawu'!$E$6&gt;=Arkusz2!C15582,"CPV 20",0)</f>
        <v>0</v>
      </c>
    </row>
    <row r="15583" spans="3:4">
      <c r="C15583">
        <v>15582</v>
      </c>
      <c r="D15583">
        <f>IF('Dobór mocy zestawu'!$E$6&gt;=Arkusz2!C15583,"CPV 20",0)</f>
        <v>0</v>
      </c>
    </row>
    <row r="15584" spans="3:4">
      <c r="C15584">
        <v>15583</v>
      </c>
      <c r="D15584">
        <f>IF('Dobór mocy zestawu'!$E$6&gt;=Arkusz2!C15584,"CPV 20",0)</f>
        <v>0</v>
      </c>
    </row>
    <row r="15585" spans="3:4">
      <c r="C15585">
        <v>15584</v>
      </c>
      <c r="D15585">
        <f>IF('Dobór mocy zestawu'!$E$6&gt;=Arkusz2!C15585,"CPV 20",0)</f>
        <v>0</v>
      </c>
    </row>
    <row r="15586" spans="3:4">
      <c r="C15586">
        <v>15585</v>
      </c>
      <c r="D15586">
        <f>IF('Dobór mocy zestawu'!$E$6&gt;=Arkusz2!C15586,"CPV 20",0)</f>
        <v>0</v>
      </c>
    </row>
    <row r="15587" spans="3:4">
      <c r="C15587">
        <v>15586</v>
      </c>
      <c r="D15587">
        <f>IF('Dobór mocy zestawu'!$E$6&gt;=Arkusz2!C15587,"CPV 20",0)</f>
        <v>0</v>
      </c>
    </row>
    <row r="15588" spans="3:4">
      <c r="C15588">
        <v>15587</v>
      </c>
      <c r="D15588">
        <f>IF('Dobór mocy zestawu'!$E$6&gt;=Arkusz2!C15588,"CPV 20",0)</f>
        <v>0</v>
      </c>
    </row>
    <row r="15589" spans="3:4">
      <c r="C15589">
        <v>15588</v>
      </c>
      <c r="D15589">
        <f>IF('Dobór mocy zestawu'!$E$6&gt;=Arkusz2!C15589,"CPV 20",0)</f>
        <v>0</v>
      </c>
    </row>
    <row r="15590" spans="3:4">
      <c r="C15590">
        <v>15589</v>
      </c>
      <c r="D15590">
        <f>IF('Dobór mocy zestawu'!$E$6&gt;=Arkusz2!C15590,"CPV 20",0)</f>
        <v>0</v>
      </c>
    </row>
    <row r="15591" spans="3:4">
      <c r="C15591">
        <v>15590</v>
      </c>
      <c r="D15591">
        <f>IF('Dobór mocy zestawu'!$E$6&gt;=Arkusz2!C15591,"CPV 20",0)</f>
        <v>0</v>
      </c>
    </row>
    <row r="15592" spans="3:4">
      <c r="C15592">
        <v>15591</v>
      </c>
      <c r="D15592">
        <f>IF('Dobór mocy zestawu'!$E$6&gt;=Arkusz2!C15592,"CPV 20",0)</f>
        <v>0</v>
      </c>
    </row>
    <row r="15593" spans="3:4">
      <c r="C15593">
        <v>15592</v>
      </c>
      <c r="D15593">
        <f>IF('Dobór mocy zestawu'!$E$6&gt;=Arkusz2!C15593,"CPV 20",0)</f>
        <v>0</v>
      </c>
    </row>
    <row r="15594" spans="3:4">
      <c r="C15594">
        <v>15593</v>
      </c>
      <c r="D15594">
        <f>IF('Dobór mocy zestawu'!$E$6&gt;=Arkusz2!C15594,"CPV 20",0)</f>
        <v>0</v>
      </c>
    </row>
    <row r="15595" spans="3:4">
      <c r="C15595">
        <v>15594</v>
      </c>
      <c r="D15595">
        <f>IF('Dobór mocy zestawu'!$E$6&gt;=Arkusz2!C15595,"CPV 20",0)</f>
        <v>0</v>
      </c>
    </row>
    <row r="15596" spans="3:4">
      <c r="C15596">
        <v>15595</v>
      </c>
      <c r="D15596">
        <f>IF('Dobór mocy zestawu'!$E$6&gt;=Arkusz2!C15596,"CPV 20",0)</f>
        <v>0</v>
      </c>
    </row>
    <row r="15597" spans="3:4">
      <c r="C15597">
        <v>15596</v>
      </c>
      <c r="D15597">
        <f>IF('Dobór mocy zestawu'!$E$6&gt;=Arkusz2!C15597,"CPV 20",0)</f>
        <v>0</v>
      </c>
    </row>
    <row r="15598" spans="3:4">
      <c r="C15598">
        <v>15597</v>
      </c>
      <c r="D15598">
        <f>IF('Dobór mocy zestawu'!$E$6&gt;=Arkusz2!C15598,"CPV 20",0)</f>
        <v>0</v>
      </c>
    </row>
    <row r="15599" spans="3:4">
      <c r="C15599">
        <v>15598</v>
      </c>
      <c r="D15599">
        <f>IF('Dobór mocy zestawu'!$E$6&gt;=Arkusz2!C15599,"CPV 20",0)</f>
        <v>0</v>
      </c>
    </row>
    <row r="15600" spans="3:4">
      <c r="C15600">
        <v>15599</v>
      </c>
      <c r="D15600">
        <f>IF('Dobór mocy zestawu'!$E$6&gt;=Arkusz2!C15600,"CPV 20",0)</f>
        <v>0</v>
      </c>
    </row>
    <row r="15601" spans="3:4">
      <c r="C15601">
        <v>15600</v>
      </c>
      <c r="D15601">
        <f>IF('Dobór mocy zestawu'!$E$6&gt;=Arkusz2!C15601,"CPV 20",0)</f>
        <v>0</v>
      </c>
    </row>
    <row r="15602" spans="3:4">
      <c r="C15602">
        <v>15601</v>
      </c>
      <c r="D15602">
        <f>IF('Dobór mocy zestawu'!$E$6&gt;=Arkusz2!C15602,"CPV 20",0)</f>
        <v>0</v>
      </c>
    </row>
    <row r="15603" spans="3:4">
      <c r="C15603">
        <v>15602</v>
      </c>
      <c r="D15603">
        <f>IF('Dobór mocy zestawu'!$E$6&gt;=Arkusz2!C15603,"CPV 20",0)</f>
        <v>0</v>
      </c>
    </row>
    <row r="15604" spans="3:4">
      <c r="C15604">
        <v>15603</v>
      </c>
      <c r="D15604">
        <f>IF('Dobór mocy zestawu'!$E$6&gt;=Arkusz2!C15604,"CPV 20",0)</f>
        <v>0</v>
      </c>
    </row>
    <row r="15605" spans="3:4">
      <c r="C15605">
        <v>15604</v>
      </c>
      <c r="D15605">
        <f>IF('Dobór mocy zestawu'!$E$6&gt;=Arkusz2!C15605,"CPV 20",0)</f>
        <v>0</v>
      </c>
    </row>
    <row r="15606" spans="3:4">
      <c r="C15606">
        <v>15605</v>
      </c>
      <c r="D15606">
        <f>IF('Dobór mocy zestawu'!$E$6&gt;=Arkusz2!C15606,"CPV 20",0)</f>
        <v>0</v>
      </c>
    </row>
    <row r="15607" spans="3:4">
      <c r="C15607">
        <v>15606</v>
      </c>
      <c r="D15607">
        <f>IF('Dobór mocy zestawu'!$E$6&gt;=Arkusz2!C15607,"CPV 20",0)</f>
        <v>0</v>
      </c>
    </row>
    <row r="15608" spans="3:4">
      <c r="C15608">
        <v>15607</v>
      </c>
      <c r="D15608">
        <f>IF('Dobór mocy zestawu'!$E$6&gt;=Arkusz2!C15608,"CPV 20",0)</f>
        <v>0</v>
      </c>
    </row>
    <row r="15609" spans="3:4">
      <c r="C15609">
        <v>15608</v>
      </c>
      <c r="D15609">
        <f>IF('Dobór mocy zestawu'!$E$6&gt;=Arkusz2!C15609,"CPV 20",0)</f>
        <v>0</v>
      </c>
    </row>
    <row r="15610" spans="3:4">
      <c r="C15610">
        <v>15609</v>
      </c>
      <c r="D15610">
        <f>IF('Dobór mocy zestawu'!$E$6&gt;=Arkusz2!C15610,"CPV 20",0)</f>
        <v>0</v>
      </c>
    </row>
    <row r="15611" spans="3:4">
      <c r="C15611">
        <v>15610</v>
      </c>
      <c r="D15611">
        <f>IF('Dobór mocy zestawu'!$E$6&gt;=Arkusz2!C15611,"CPV 20",0)</f>
        <v>0</v>
      </c>
    </row>
    <row r="15612" spans="3:4">
      <c r="C15612">
        <v>15611</v>
      </c>
      <c r="D15612">
        <f>IF('Dobór mocy zestawu'!$E$6&gt;=Arkusz2!C15612,"CPV 20",0)</f>
        <v>0</v>
      </c>
    </row>
    <row r="15613" spans="3:4">
      <c r="C15613">
        <v>15612</v>
      </c>
      <c r="D15613">
        <f>IF('Dobór mocy zestawu'!$E$6&gt;=Arkusz2!C15613,"CPV 20",0)</f>
        <v>0</v>
      </c>
    </row>
    <row r="15614" spans="3:4">
      <c r="C15614">
        <v>15613</v>
      </c>
      <c r="D15614">
        <f>IF('Dobór mocy zestawu'!$E$6&gt;=Arkusz2!C15614,"CPV 20",0)</f>
        <v>0</v>
      </c>
    </row>
    <row r="15615" spans="3:4">
      <c r="C15615">
        <v>15614</v>
      </c>
      <c r="D15615">
        <f>IF('Dobór mocy zestawu'!$E$6&gt;=Arkusz2!C15615,"CPV 20",0)</f>
        <v>0</v>
      </c>
    </row>
    <row r="15616" spans="3:4">
      <c r="C15616">
        <v>15615</v>
      </c>
      <c r="D15616">
        <f>IF('Dobór mocy zestawu'!$E$6&gt;=Arkusz2!C15616,"CPV 20",0)</f>
        <v>0</v>
      </c>
    </row>
    <row r="15617" spans="3:4">
      <c r="C15617">
        <v>15616</v>
      </c>
      <c r="D15617">
        <f>IF('Dobór mocy zestawu'!$E$6&gt;=Arkusz2!C15617,"CPV 20",0)</f>
        <v>0</v>
      </c>
    </row>
    <row r="15618" spans="3:4">
      <c r="C15618">
        <v>15617</v>
      </c>
      <c r="D15618">
        <f>IF('Dobór mocy zestawu'!$E$6&gt;=Arkusz2!C15618,"CPV 20",0)</f>
        <v>0</v>
      </c>
    </row>
    <row r="15619" spans="3:4">
      <c r="C15619">
        <v>15618</v>
      </c>
      <c r="D15619">
        <f>IF('Dobór mocy zestawu'!$E$6&gt;=Arkusz2!C15619,"CPV 20",0)</f>
        <v>0</v>
      </c>
    </row>
    <row r="15620" spans="3:4">
      <c r="C15620">
        <v>15619</v>
      </c>
      <c r="D15620">
        <f>IF('Dobór mocy zestawu'!$E$6&gt;=Arkusz2!C15620,"CPV 20",0)</f>
        <v>0</v>
      </c>
    </row>
    <row r="15621" spans="3:4">
      <c r="C15621">
        <v>15620</v>
      </c>
      <c r="D15621">
        <f>IF('Dobór mocy zestawu'!$E$6&gt;=Arkusz2!C15621,"CPV 20",0)</f>
        <v>0</v>
      </c>
    </row>
    <row r="15622" spans="3:4">
      <c r="C15622">
        <v>15621</v>
      </c>
      <c r="D15622">
        <f>IF('Dobór mocy zestawu'!$E$6&gt;=Arkusz2!C15622,"CPV 20",0)</f>
        <v>0</v>
      </c>
    </row>
    <row r="15623" spans="3:4">
      <c r="C15623">
        <v>15622</v>
      </c>
      <c r="D15623">
        <f>IF('Dobór mocy zestawu'!$E$6&gt;=Arkusz2!C15623,"CPV 20",0)</f>
        <v>0</v>
      </c>
    </row>
    <row r="15624" spans="3:4">
      <c r="C15624">
        <v>15623</v>
      </c>
      <c r="D15624">
        <f>IF('Dobór mocy zestawu'!$E$6&gt;=Arkusz2!C15624,"CPV 20",0)</f>
        <v>0</v>
      </c>
    </row>
    <row r="15625" spans="3:4">
      <c r="C15625">
        <v>15624</v>
      </c>
      <c r="D15625">
        <f>IF('Dobór mocy zestawu'!$E$6&gt;=Arkusz2!C15625,"CPV 20",0)</f>
        <v>0</v>
      </c>
    </row>
    <row r="15626" spans="3:4">
      <c r="C15626">
        <v>15625</v>
      </c>
      <c r="D15626">
        <f>IF('Dobór mocy zestawu'!$E$6&gt;=Arkusz2!C15626,"CPV 20",0)</f>
        <v>0</v>
      </c>
    </row>
    <row r="15627" spans="3:4">
      <c r="C15627">
        <v>15626</v>
      </c>
      <c r="D15627">
        <f>IF('Dobór mocy zestawu'!$E$6&gt;=Arkusz2!C15627,"CPV 20",0)</f>
        <v>0</v>
      </c>
    </row>
    <row r="15628" spans="3:4">
      <c r="C15628">
        <v>15627</v>
      </c>
      <c r="D15628">
        <f>IF('Dobór mocy zestawu'!$E$6&gt;=Arkusz2!C15628,"CPV 20",0)</f>
        <v>0</v>
      </c>
    </row>
    <row r="15629" spans="3:4">
      <c r="C15629">
        <v>15628</v>
      </c>
      <c r="D15629">
        <f>IF('Dobór mocy zestawu'!$E$6&gt;=Arkusz2!C15629,"CPV 20",0)</f>
        <v>0</v>
      </c>
    </row>
    <row r="15630" spans="3:4">
      <c r="C15630">
        <v>15629</v>
      </c>
      <c r="D15630">
        <f>IF('Dobór mocy zestawu'!$E$6&gt;=Arkusz2!C15630,"CPV 20",0)</f>
        <v>0</v>
      </c>
    </row>
    <row r="15631" spans="3:4">
      <c r="C15631">
        <v>15630</v>
      </c>
      <c r="D15631">
        <f>IF('Dobór mocy zestawu'!$E$6&gt;=Arkusz2!C15631,"CPV 20",0)</f>
        <v>0</v>
      </c>
    </row>
    <row r="15632" spans="3:4">
      <c r="C15632">
        <v>15631</v>
      </c>
      <c r="D15632">
        <f>IF('Dobór mocy zestawu'!$E$6&gt;=Arkusz2!C15632,"CPV 20",0)</f>
        <v>0</v>
      </c>
    </row>
    <row r="15633" spans="3:4">
      <c r="C15633">
        <v>15632</v>
      </c>
      <c r="D15633">
        <f>IF('Dobór mocy zestawu'!$E$6&gt;=Arkusz2!C15633,"CPV 20",0)</f>
        <v>0</v>
      </c>
    </row>
    <row r="15634" spans="3:4">
      <c r="C15634">
        <v>15633</v>
      </c>
      <c r="D15634">
        <f>IF('Dobór mocy zestawu'!$E$6&gt;=Arkusz2!C15634,"CPV 20",0)</f>
        <v>0</v>
      </c>
    </row>
    <row r="15635" spans="3:4">
      <c r="C15635">
        <v>15634</v>
      </c>
      <c r="D15635">
        <f>IF('Dobór mocy zestawu'!$E$6&gt;=Arkusz2!C15635,"CPV 20",0)</f>
        <v>0</v>
      </c>
    </row>
    <row r="15636" spans="3:4">
      <c r="C15636">
        <v>15635</v>
      </c>
      <c r="D15636">
        <f>IF('Dobór mocy zestawu'!$E$6&gt;=Arkusz2!C15636,"CPV 20",0)</f>
        <v>0</v>
      </c>
    </row>
    <row r="15637" spans="3:4">
      <c r="C15637">
        <v>15636</v>
      </c>
      <c r="D15637">
        <f>IF('Dobór mocy zestawu'!$E$6&gt;=Arkusz2!C15637,"CPV 20",0)</f>
        <v>0</v>
      </c>
    </row>
    <row r="15638" spans="3:4">
      <c r="C15638">
        <v>15637</v>
      </c>
      <c r="D15638">
        <f>IF('Dobór mocy zestawu'!$E$6&gt;=Arkusz2!C15638,"CPV 20",0)</f>
        <v>0</v>
      </c>
    </row>
    <row r="15639" spans="3:4">
      <c r="C15639">
        <v>15638</v>
      </c>
      <c r="D15639">
        <f>IF('Dobór mocy zestawu'!$E$6&gt;=Arkusz2!C15639,"CPV 20",0)</f>
        <v>0</v>
      </c>
    </row>
    <row r="15640" spans="3:4">
      <c r="C15640">
        <v>15639</v>
      </c>
      <c r="D15640">
        <f>IF('Dobór mocy zestawu'!$E$6&gt;=Arkusz2!C15640,"CPV 20",0)</f>
        <v>0</v>
      </c>
    </row>
    <row r="15641" spans="3:4">
      <c r="C15641">
        <v>15640</v>
      </c>
      <c r="D15641">
        <f>IF('Dobór mocy zestawu'!$E$6&gt;=Arkusz2!C15641,"CPV 20",0)</f>
        <v>0</v>
      </c>
    </row>
    <row r="15642" spans="3:4">
      <c r="C15642">
        <v>15641</v>
      </c>
      <c r="D15642">
        <f>IF('Dobór mocy zestawu'!$E$6&gt;=Arkusz2!C15642,"CPV 20",0)</f>
        <v>0</v>
      </c>
    </row>
    <row r="15643" spans="3:4">
      <c r="C15643">
        <v>15642</v>
      </c>
      <c r="D15643">
        <f>IF('Dobór mocy zestawu'!$E$6&gt;=Arkusz2!C15643,"CPV 20",0)</f>
        <v>0</v>
      </c>
    </row>
    <row r="15644" spans="3:4">
      <c r="C15644">
        <v>15643</v>
      </c>
      <c r="D15644">
        <f>IF('Dobór mocy zestawu'!$E$6&gt;=Arkusz2!C15644,"CPV 20",0)</f>
        <v>0</v>
      </c>
    </row>
    <row r="15645" spans="3:4">
      <c r="C15645">
        <v>15644</v>
      </c>
      <c r="D15645">
        <f>IF('Dobór mocy zestawu'!$E$6&gt;=Arkusz2!C15645,"CPV 20",0)</f>
        <v>0</v>
      </c>
    </row>
    <row r="15646" spans="3:4">
      <c r="C15646">
        <v>15645</v>
      </c>
      <c r="D15646">
        <f>IF('Dobór mocy zestawu'!$E$6&gt;=Arkusz2!C15646,"CPV 20",0)</f>
        <v>0</v>
      </c>
    </row>
    <row r="15647" spans="3:4">
      <c r="C15647">
        <v>15646</v>
      </c>
      <c r="D15647">
        <f>IF('Dobór mocy zestawu'!$E$6&gt;=Arkusz2!C15647,"CPV 20",0)</f>
        <v>0</v>
      </c>
    </row>
    <row r="15648" spans="3:4">
      <c r="C15648">
        <v>15647</v>
      </c>
      <c r="D15648">
        <f>IF('Dobór mocy zestawu'!$E$6&gt;=Arkusz2!C15648,"CPV 20",0)</f>
        <v>0</v>
      </c>
    </row>
    <row r="15649" spans="3:4">
      <c r="C15649">
        <v>15648</v>
      </c>
      <c r="D15649">
        <f>IF('Dobór mocy zestawu'!$E$6&gt;=Arkusz2!C15649,"CPV 20",0)</f>
        <v>0</v>
      </c>
    </row>
    <row r="15650" spans="3:4">
      <c r="C15650">
        <v>15649</v>
      </c>
      <c r="D15650">
        <f>IF('Dobór mocy zestawu'!$E$6&gt;=Arkusz2!C15650,"CPV 20",0)</f>
        <v>0</v>
      </c>
    </row>
    <row r="15651" spans="3:4">
      <c r="C15651">
        <v>15650</v>
      </c>
      <c r="D15651">
        <f>IF('Dobór mocy zestawu'!$E$6&gt;=Arkusz2!C15651,"CPV 20",0)</f>
        <v>0</v>
      </c>
    </row>
    <row r="15652" spans="3:4">
      <c r="C15652">
        <v>15651</v>
      </c>
      <c r="D15652">
        <f>IF('Dobór mocy zestawu'!$E$6&gt;=Arkusz2!C15652,"CPV 20",0)</f>
        <v>0</v>
      </c>
    </row>
    <row r="15653" spans="3:4">
      <c r="C15653">
        <v>15652</v>
      </c>
      <c r="D15653">
        <f>IF('Dobór mocy zestawu'!$E$6&gt;=Arkusz2!C15653,"CPV 20",0)</f>
        <v>0</v>
      </c>
    </row>
    <row r="15654" spans="3:4">
      <c r="C15654">
        <v>15653</v>
      </c>
      <c r="D15654">
        <f>IF('Dobór mocy zestawu'!$E$6&gt;=Arkusz2!C15654,"CPV 20",0)</f>
        <v>0</v>
      </c>
    </row>
    <row r="15655" spans="3:4">
      <c r="C15655">
        <v>15654</v>
      </c>
      <c r="D15655">
        <f>IF('Dobór mocy zestawu'!$E$6&gt;=Arkusz2!C15655,"CPV 20",0)</f>
        <v>0</v>
      </c>
    </row>
    <row r="15656" spans="3:4">
      <c r="C15656">
        <v>15655</v>
      </c>
      <c r="D15656">
        <f>IF('Dobór mocy zestawu'!$E$6&gt;=Arkusz2!C15656,"CPV 20",0)</f>
        <v>0</v>
      </c>
    </row>
    <row r="15657" spans="3:4">
      <c r="C15657">
        <v>15656</v>
      </c>
      <c r="D15657">
        <f>IF('Dobór mocy zestawu'!$E$6&gt;=Arkusz2!C15657,"CPV 20",0)</f>
        <v>0</v>
      </c>
    </row>
    <row r="15658" spans="3:4">
      <c r="C15658">
        <v>15657</v>
      </c>
      <c r="D15658">
        <f>IF('Dobór mocy zestawu'!$E$6&gt;=Arkusz2!C15658,"CPV 20",0)</f>
        <v>0</v>
      </c>
    </row>
    <row r="15659" spans="3:4">
      <c r="C15659">
        <v>15658</v>
      </c>
      <c r="D15659">
        <f>IF('Dobór mocy zestawu'!$E$6&gt;=Arkusz2!C15659,"CPV 20",0)</f>
        <v>0</v>
      </c>
    </row>
    <row r="15660" spans="3:4">
      <c r="C15660">
        <v>15659</v>
      </c>
      <c r="D15660">
        <f>IF('Dobór mocy zestawu'!$E$6&gt;=Arkusz2!C15660,"CPV 20",0)</f>
        <v>0</v>
      </c>
    </row>
    <row r="15661" spans="3:4">
      <c r="C15661">
        <v>15660</v>
      </c>
      <c r="D15661">
        <f>IF('Dobór mocy zestawu'!$E$6&gt;=Arkusz2!C15661,"CPV 20",0)</f>
        <v>0</v>
      </c>
    </row>
    <row r="15662" spans="3:4">
      <c r="C15662">
        <v>15661</v>
      </c>
      <c r="D15662">
        <f>IF('Dobór mocy zestawu'!$E$6&gt;=Arkusz2!C15662,"CPV 20",0)</f>
        <v>0</v>
      </c>
    </row>
    <row r="15663" spans="3:4">
      <c r="C15663">
        <v>15662</v>
      </c>
      <c r="D15663">
        <f>IF('Dobór mocy zestawu'!$E$6&gt;=Arkusz2!C15663,"CPV 20",0)</f>
        <v>0</v>
      </c>
    </row>
    <row r="15664" spans="3:4">
      <c r="C15664">
        <v>15663</v>
      </c>
      <c r="D15664">
        <f>IF('Dobór mocy zestawu'!$E$6&gt;=Arkusz2!C15664,"CPV 20",0)</f>
        <v>0</v>
      </c>
    </row>
    <row r="15665" spans="3:4">
      <c r="C15665">
        <v>15664</v>
      </c>
      <c r="D15665">
        <f>IF('Dobór mocy zestawu'!$E$6&gt;=Arkusz2!C15665,"CPV 20",0)</f>
        <v>0</v>
      </c>
    </row>
    <row r="15666" spans="3:4">
      <c r="C15666">
        <v>15665</v>
      </c>
      <c r="D15666">
        <f>IF('Dobór mocy zestawu'!$E$6&gt;=Arkusz2!C15666,"CPV 20",0)</f>
        <v>0</v>
      </c>
    </row>
    <row r="15667" spans="3:4">
      <c r="C15667">
        <v>15666</v>
      </c>
      <c r="D15667">
        <f>IF('Dobór mocy zestawu'!$E$6&gt;=Arkusz2!C15667,"CPV 20",0)</f>
        <v>0</v>
      </c>
    </row>
    <row r="15668" spans="3:4">
      <c r="C15668">
        <v>15667</v>
      </c>
      <c r="D15668">
        <f>IF('Dobór mocy zestawu'!$E$6&gt;=Arkusz2!C15668,"CPV 20",0)</f>
        <v>0</v>
      </c>
    </row>
    <row r="15669" spans="3:4">
      <c r="C15669">
        <v>15668</v>
      </c>
      <c r="D15669">
        <f>IF('Dobór mocy zestawu'!$E$6&gt;=Arkusz2!C15669,"CPV 20",0)</f>
        <v>0</v>
      </c>
    </row>
    <row r="15670" spans="3:4">
      <c r="C15670">
        <v>15669</v>
      </c>
      <c r="D15670">
        <f>IF('Dobór mocy zestawu'!$E$6&gt;=Arkusz2!C15670,"CPV 20",0)</f>
        <v>0</v>
      </c>
    </row>
    <row r="15671" spans="3:4">
      <c r="C15671">
        <v>15670</v>
      </c>
      <c r="D15671">
        <f>IF('Dobór mocy zestawu'!$E$6&gt;=Arkusz2!C15671,"CPV 20",0)</f>
        <v>0</v>
      </c>
    </row>
    <row r="15672" spans="3:4">
      <c r="C15672">
        <v>15671</v>
      </c>
      <c r="D15672">
        <f>IF('Dobór mocy zestawu'!$E$6&gt;=Arkusz2!C15672,"CPV 20",0)</f>
        <v>0</v>
      </c>
    </row>
    <row r="15673" spans="3:4">
      <c r="C15673">
        <v>15672</v>
      </c>
      <c r="D15673">
        <f>IF('Dobór mocy zestawu'!$E$6&gt;=Arkusz2!C15673,"CPV 20",0)</f>
        <v>0</v>
      </c>
    </row>
    <row r="15674" spans="3:4">
      <c r="C15674">
        <v>15673</v>
      </c>
      <c r="D15674">
        <f>IF('Dobór mocy zestawu'!$E$6&gt;=Arkusz2!C15674,"CPV 20",0)</f>
        <v>0</v>
      </c>
    </row>
    <row r="15675" spans="3:4">
      <c r="C15675">
        <v>15674</v>
      </c>
      <c r="D15675">
        <f>IF('Dobór mocy zestawu'!$E$6&gt;=Arkusz2!C15675,"CPV 20",0)</f>
        <v>0</v>
      </c>
    </row>
    <row r="15676" spans="3:4">
      <c r="C15676">
        <v>15675</v>
      </c>
      <c r="D15676">
        <f>IF('Dobór mocy zestawu'!$E$6&gt;=Arkusz2!C15676,"CPV 20",0)</f>
        <v>0</v>
      </c>
    </row>
    <row r="15677" spans="3:4">
      <c r="C15677">
        <v>15676</v>
      </c>
      <c r="D15677">
        <f>IF('Dobór mocy zestawu'!$E$6&gt;=Arkusz2!C15677,"CPV 20",0)</f>
        <v>0</v>
      </c>
    </row>
    <row r="15678" spans="3:4">
      <c r="C15678">
        <v>15677</v>
      </c>
      <c r="D15678">
        <f>IF('Dobór mocy zestawu'!$E$6&gt;=Arkusz2!C15678,"CPV 20",0)</f>
        <v>0</v>
      </c>
    </row>
    <row r="15679" spans="3:4">
      <c r="C15679">
        <v>15678</v>
      </c>
      <c r="D15679">
        <f>IF('Dobór mocy zestawu'!$E$6&gt;=Arkusz2!C15679,"CPV 20",0)</f>
        <v>0</v>
      </c>
    </row>
    <row r="15680" spans="3:4">
      <c r="C15680">
        <v>15679</v>
      </c>
      <c r="D15680">
        <f>IF('Dobór mocy zestawu'!$E$6&gt;=Arkusz2!C15680,"CPV 20",0)</f>
        <v>0</v>
      </c>
    </row>
    <row r="15681" spans="3:4">
      <c r="C15681">
        <v>15680</v>
      </c>
      <c r="D15681">
        <f>IF('Dobór mocy zestawu'!$E$6&gt;=Arkusz2!C15681,"CPV 20",0)</f>
        <v>0</v>
      </c>
    </row>
    <row r="15682" spans="3:4">
      <c r="C15682">
        <v>15681</v>
      </c>
      <c r="D15682">
        <f>IF('Dobór mocy zestawu'!$E$6&gt;=Arkusz2!C15682,"CPV 20",0)</f>
        <v>0</v>
      </c>
    </row>
    <row r="15683" spans="3:4">
      <c r="C15683">
        <v>15682</v>
      </c>
      <c r="D15683">
        <f>IF('Dobór mocy zestawu'!$E$6&gt;=Arkusz2!C15683,"CPV 20",0)</f>
        <v>0</v>
      </c>
    </row>
    <row r="15684" spans="3:4">
      <c r="C15684">
        <v>15683</v>
      </c>
      <c r="D15684">
        <f>IF('Dobór mocy zestawu'!$E$6&gt;=Arkusz2!C15684,"CPV 20",0)</f>
        <v>0</v>
      </c>
    </row>
    <row r="15685" spans="3:4">
      <c r="C15685">
        <v>15684</v>
      </c>
      <c r="D15685">
        <f>IF('Dobór mocy zestawu'!$E$6&gt;=Arkusz2!C15685,"CPV 20",0)</f>
        <v>0</v>
      </c>
    </row>
    <row r="15686" spans="3:4">
      <c r="C15686">
        <v>15685</v>
      </c>
      <c r="D15686">
        <f>IF('Dobór mocy zestawu'!$E$6&gt;=Arkusz2!C15686,"CPV 20",0)</f>
        <v>0</v>
      </c>
    </row>
    <row r="15687" spans="3:4">
      <c r="C15687">
        <v>15686</v>
      </c>
      <c r="D15687">
        <f>IF('Dobór mocy zestawu'!$E$6&gt;=Arkusz2!C15687,"CPV 20",0)</f>
        <v>0</v>
      </c>
    </row>
    <row r="15688" spans="3:4">
      <c r="C15688">
        <v>15687</v>
      </c>
      <c r="D15688">
        <f>IF('Dobór mocy zestawu'!$E$6&gt;=Arkusz2!C15688,"CPV 20",0)</f>
        <v>0</v>
      </c>
    </row>
    <row r="15689" spans="3:4">
      <c r="C15689">
        <v>15688</v>
      </c>
      <c r="D15689">
        <f>IF('Dobór mocy zestawu'!$E$6&gt;=Arkusz2!C15689,"CPV 20",0)</f>
        <v>0</v>
      </c>
    </row>
    <row r="15690" spans="3:4">
      <c r="C15690">
        <v>15689</v>
      </c>
      <c r="D15690">
        <f>IF('Dobór mocy zestawu'!$E$6&gt;=Arkusz2!C15690,"CPV 20",0)</f>
        <v>0</v>
      </c>
    </row>
    <row r="15691" spans="3:4">
      <c r="C15691">
        <v>15690</v>
      </c>
      <c r="D15691">
        <f>IF('Dobór mocy zestawu'!$E$6&gt;=Arkusz2!C15691,"CPV 20",0)</f>
        <v>0</v>
      </c>
    </row>
    <row r="15692" spans="3:4">
      <c r="C15692">
        <v>15691</v>
      </c>
      <c r="D15692">
        <f>IF('Dobór mocy zestawu'!$E$6&gt;=Arkusz2!C15692,"CPV 20",0)</f>
        <v>0</v>
      </c>
    </row>
    <row r="15693" spans="3:4">
      <c r="C15693">
        <v>15692</v>
      </c>
      <c r="D15693">
        <f>IF('Dobór mocy zestawu'!$E$6&gt;=Arkusz2!C15693,"CPV 20",0)</f>
        <v>0</v>
      </c>
    </row>
    <row r="15694" spans="3:4">
      <c r="C15694">
        <v>15693</v>
      </c>
      <c r="D15694">
        <f>IF('Dobór mocy zestawu'!$E$6&gt;=Arkusz2!C15694,"CPV 20",0)</f>
        <v>0</v>
      </c>
    </row>
    <row r="15695" spans="3:4">
      <c r="C15695">
        <v>15694</v>
      </c>
      <c r="D15695">
        <f>IF('Dobór mocy zestawu'!$E$6&gt;=Arkusz2!C15695,"CPV 20",0)</f>
        <v>0</v>
      </c>
    </row>
    <row r="15696" spans="3:4">
      <c r="C15696">
        <v>15695</v>
      </c>
      <c r="D15696">
        <f>IF('Dobór mocy zestawu'!$E$6&gt;=Arkusz2!C15696,"CPV 20",0)</f>
        <v>0</v>
      </c>
    </row>
    <row r="15697" spans="3:4">
      <c r="C15697">
        <v>15696</v>
      </c>
      <c r="D15697">
        <f>IF('Dobór mocy zestawu'!$E$6&gt;=Arkusz2!C15697,"CPV 20",0)</f>
        <v>0</v>
      </c>
    </row>
    <row r="15698" spans="3:4">
      <c r="C15698">
        <v>15697</v>
      </c>
      <c r="D15698">
        <f>IF('Dobór mocy zestawu'!$E$6&gt;=Arkusz2!C15698,"CPV 20",0)</f>
        <v>0</v>
      </c>
    </row>
    <row r="15699" spans="3:4">
      <c r="C15699">
        <v>15698</v>
      </c>
      <c r="D15699">
        <f>IF('Dobór mocy zestawu'!$E$6&gt;=Arkusz2!C15699,"CPV 20",0)</f>
        <v>0</v>
      </c>
    </row>
    <row r="15700" spans="3:4">
      <c r="C15700">
        <v>15699</v>
      </c>
      <c r="D15700">
        <f>IF('Dobór mocy zestawu'!$E$6&gt;=Arkusz2!C15700,"CPV 20",0)</f>
        <v>0</v>
      </c>
    </row>
    <row r="15701" spans="3:4">
      <c r="C15701">
        <v>15700</v>
      </c>
      <c r="D15701">
        <f>IF('Dobór mocy zestawu'!$E$6&gt;=Arkusz2!C15701,"CPV 20",0)</f>
        <v>0</v>
      </c>
    </row>
    <row r="15702" spans="3:4">
      <c r="C15702">
        <v>15701</v>
      </c>
      <c r="D15702">
        <f>IF('Dobór mocy zestawu'!$E$6&gt;=Arkusz2!C15702,"CPV 20",0)</f>
        <v>0</v>
      </c>
    </row>
    <row r="15703" spans="3:4">
      <c r="C15703">
        <v>15702</v>
      </c>
      <c r="D15703">
        <f>IF('Dobór mocy zestawu'!$E$6&gt;=Arkusz2!C15703,"CPV 20",0)</f>
        <v>0</v>
      </c>
    </row>
    <row r="15704" spans="3:4">
      <c r="C15704">
        <v>15703</v>
      </c>
      <c r="D15704">
        <f>IF('Dobór mocy zestawu'!$E$6&gt;=Arkusz2!C15704,"CPV 20",0)</f>
        <v>0</v>
      </c>
    </row>
    <row r="15705" spans="3:4">
      <c r="C15705">
        <v>15704</v>
      </c>
      <c r="D15705">
        <f>IF('Dobór mocy zestawu'!$E$6&gt;=Arkusz2!C15705,"CPV 20",0)</f>
        <v>0</v>
      </c>
    </row>
    <row r="15706" spans="3:4">
      <c r="C15706">
        <v>15705</v>
      </c>
      <c r="D15706">
        <f>IF('Dobór mocy zestawu'!$E$6&gt;=Arkusz2!C15706,"CPV 20",0)</f>
        <v>0</v>
      </c>
    </row>
    <row r="15707" spans="3:4">
      <c r="C15707">
        <v>15706</v>
      </c>
      <c r="D15707">
        <f>IF('Dobór mocy zestawu'!$E$6&gt;=Arkusz2!C15707,"CPV 20",0)</f>
        <v>0</v>
      </c>
    </row>
    <row r="15708" spans="3:4">
      <c r="C15708">
        <v>15707</v>
      </c>
      <c r="D15708">
        <f>IF('Dobór mocy zestawu'!$E$6&gt;=Arkusz2!C15708,"CPV 20",0)</f>
        <v>0</v>
      </c>
    </row>
    <row r="15709" spans="3:4">
      <c r="C15709">
        <v>15708</v>
      </c>
      <c r="D15709">
        <f>IF('Dobór mocy zestawu'!$E$6&gt;=Arkusz2!C15709,"CPV 20",0)</f>
        <v>0</v>
      </c>
    </row>
    <row r="15710" spans="3:4">
      <c r="C15710">
        <v>15709</v>
      </c>
      <c r="D15710">
        <f>IF('Dobór mocy zestawu'!$E$6&gt;=Arkusz2!C15710,"CPV 20",0)</f>
        <v>0</v>
      </c>
    </row>
    <row r="15711" spans="3:4">
      <c r="C15711">
        <v>15710</v>
      </c>
      <c r="D15711">
        <f>IF('Dobór mocy zestawu'!$E$6&gt;=Arkusz2!C15711,"CPV 20",0)</f>
        <v>0</v>
      </c>
    </row>
    <row r="15712" spans="3:4">
      <c r="C15712">
        <v>15711</v>
      </c>
      <c r="D15712">
        <f>IF('Dobór mocy zestawu'!$E$6&gt;=Arkusz2!C15712,"CPV 20",0)</f>
        <v>0</v>
      </c>
    </row>
    <row r="15713" spans="3:4">
      <c r="C15713">
        <v>15712</v>
      </c>
      <c r="D15713">
        <f>IF('Dobór mocy zestawu'!$E$6&gt;=Arkusz2!C15713,"CPV 20",0)</f>
        <v>0</v>
      </c>
    </row>
    <row r="15714" spans="3:4">
      <c r="C15714">
        <v>15713</v>
      </c>
      <c r="D15714">
        <f>IF('Dobór mocy zestawu'!$E$6&gt;=Arkusz2!C15714,"CPV 20",0)</f>
        <v>0</v>
      </c>
    </row>
    <row r="15715" spans="3:4">
      <c r="C15715">
        <v>15714</v>
      </c>
      <c r="D15715">
        <f>IF('Dobór mocy zestawu'!$E$6&gt;=Arkusz2!C15715,"CPV 20",0)</f>
        <v>0</v>
      </c>
    </row>
    <row r="15716" spans="3:4">
      <c r="C15716">
        <v>15715</v>
      </c>
      <c r="D15716">
        <f>IF('Dobór mocy zestawu'!$E$6&gt;=Arkusz2!C15716,"CPV 20",0)</f>
        <v>0</v>
      </c>
    </row>
    <row r="15717" spans="3:4">
      <c r="C15717">
        <v>15716</v>
      </c>
      <c r="D15717">
        <f>IF('Dobór mocy zestawu'!$E$6&gt;=Arkusz2!C15717,"CPV 20",0)</f>
        <v>0</v>
      </c>
    </row>
    <row r="15718" spans="3:4">
      <c r="C15718">
        <v>15717</v>
      </c>
      <c r="D15718">
        <f>IF('Dobór mocy zestawu'!$E$6&gt;=Arkusz2!C15718,"CPV 20",0)</f>
        <v>0</v>
      </c>
    </row>
    <row r="15719" spans="3:4">
      <c r="C15719">
        <v>15718</v>
      </c>
      <c r="D15719">
        <f>IF('Dobór mocy zestawu'!$E$6&gt;=Arkusz2!C15719,"CPV 20",0)</f>
        <v>0</v>
      </c>
    </row>
    <row r="15720" spans="3:4">
      <c r="C15720">
        <v>15719</v>
      </c>
      <c r="D15720">
        <f>IF('Dobór mocy zestawu'!$E$6&gt;=Arkusz2!C15720,"CPV 20",0)</f>
        <v>0</v>
      </c>
    </row>
    <row r="15721" spans="3:4">
      <c r="C15721">
        <v>15720</v>
      </c>
      <c r="D15721">
        <f>IF('Dobór mocy zestawu'!$E$6&gt;=Arkusz2!C15721,"CPV 20",0)</f>
        <v>0</v>
      </c>
    </row>
    <row r="15722" spans="3:4">
      <c r="C15722">
        <v>15721</v>
      </c>
      <c r="D15722">
        <f>IF('Dobór mocy zestawu'!$E$6&gt;=Arkusz2!C15722,"CPV 20",0)</f>
        <v>0</v>
      </c>
    </row>
    <row r="15723" spans="3:4">
      <c r="C15723">
        <v>15722</v>
      </c>
      <c r="D15723">
        <f>IF('Dobór mocy zestawu'!$E$6&gt;=Arkusz2!C15723,"CPV 20",0)</f>
        <v>0</v>
      </c>
    </row>
    <row r="15724" spans="3:4">
      <c r="C15724">
        <v>15723</v>
      </c>
      <c r="D15724">
        <f>IF('Dobór mocy zestawu'!$E$6&gt;=Arkusz2!C15724,"CPV 20",0)</f>
        <v>0</v>
      </c>
    </row>
    <row r="15725" spans="3:4">
      <c r="C15725">
        <v>15724</v>
      </c>
      <c r="D15725">
        <f>IF('Dobór mocy zestawu'!$E$6&gt;=Arkusz2!C15725,"CPV 20",0)</f>
        <v>0</v>
      </c>
    </row>
    <row r="15726" spans="3:4">
      <c r="C15726">
        <v>15725</v>
      </c>
      <c r="D15726">
        <f>IF('Dobór mocy zestawu'!$E$6&gt;=Arkusz2!C15726,"CPV 20",0)</f>
        <v>0</v>
      </c>
    </row>
    <row r="15727" spans="3:4">
      <c r="C15727">
        <v>15726</v>
      </c>
      <c r="D15727">
        <f>IF('Dobór mocy zestawu'!$E$6&gt;=Arkusz2!C15727,"CPV 20",0)</f>
        <v>0</v>
      </c>
    </row>
    <row r="15728" spans="3:4">
      <c r="C15728">
        <v>15727</v>
      </c>
      <c r="D15728">
        <f>IF('Dobór mocy zestawu'!$E$6&gt;=Arkusz2!C15728,"CPV 20",0)</f>
        <v>0</v>
      </c>
    </row>
    <row r="15729" spans="3:4">
      <c r="C15729">
        <v>15728</v>
      </c>
      <c r="D15729">
        <f>IF('Dobór mocy zestawu'!$E$6&gt;=Arkusz2!C15729,"CPV 20",0)</f>
        <v>0</v>
      </c>
    </row>
    <row r="15730" spans="3:4">
      <c r="C15730">
        <v>15729</v>
      </c>
      <c r="D15730">
        <f>IF('Dobór mocy zestawu'!$E$6&gt;=Arkusz2!C15730,"CPV 20",0)</f>
        <v>0</v>
      </c>
    </row>
    <row r="15731" spans="3:4">
      <c r="C15731">
        <v>15730</v>
      </c>
      <c r="D15731">
        <f>IF('Dobór mocy zestawu'!$E$6&gt;=Arkusz2!C15731,"CPV 20",0)</f>
        <v>0</v>
      </c>
    </row>
    <row r="15732" spans="3:4">
      <c r="C15732">
        <v>15731</v>
      </c>
      <c r="D15732">
        <f>IF('Dobór mocy zestawu'!$E$6&gt;=Arkusz2!C15732,"CPV 20",0)</f>
        <v>0</v>
      </c>
    </row>
    <row r="15733" spans="3:4">
      <c r="C15733">
        <v>15732</v>
      </c>
      <c r="D15733">
        <f>IF('Dobór mocy zestawu'!$E$6&gt;=Arkusz2!C15733,"CPV 20",0)</f>
        <v>0</v>
      </c>
    </row>
    <row r="15734" spans="3:4">
      <c r="C15734">
        <v>15733</v>
      </c>
      <c r="D15734">
        <f>IF('Dobór mocy zestawu'!$E$6&gt;=Arkusz2!C15734,"CPV 20",0)</f>
        <v>0</v>
      </c>
    </row>
    <row r="15735" spans="3:4">
      <c r="C15735">
        <v>15734</v>
      </c>
      <c r="D15735">
        <f>IF('Dobór mocy zestawu'!$E$6&gt;=Arkusz2!C15735,"CPV 20",0)</f>
        <v>0</v>
      </c>
    </row>
    <row r="15736" spans="3:4">
      <c r="C15736">
        <v>15735</v>
      </c>
      <c r="D15736">
        <f>IF('Dobór mocy zestawu'!$E$6&gt;=Arkusz2!C15736,"CPV 20",0)</f>
        <v>0</v>
      </c>
    </row>
    <row r="15737" spans="3:4">
      <c r="C15737">
        <v>15736</v>
      </c>
      <c r="D15737">
        <f>IF('Dobór mocy zestawu'!$E$6&gt;=Arkusz2!C15737,"CPV 20",0)</f>
        <v>0</v>
      </c>
    </row>
    <row r="15738" spans="3:4">
      <c r="C15738">
        <v>15737</v>
      </c>
      <c r="D15738">
        <f>IF('Dobór mocy zestawu'!$E$6&gt;=Arkusz2!C15738,"CPV 20",0)</f>
        <v>0</v>
      </c>
    </row>
    <row r="15739" spans="3:4">
      <c r="C15739">
        <v>15738</v>
      </c>
      <c r="D15739">
        <f>IF('Dobór mocy zestawu'!$E$6&gt;=Arkusz2!C15739,"CPV 20",0)</f>
        <v>0</v>
      </c>
    </row>
    <row r="15740" spans="3:4">
      <c r="C15740">
        <v>15739</v>
      </c>
      <c r="D15740">
        <f>IF('Dobór mocy zestawu'!$E$6&gt;=Arkusz2!C15740,"CPV 20",0)</f>
        <v>0</v>
      </c>
    </row>
    <row r="15741" spans="3:4">
      <c r="C15741">
        <v>15740</v>
      </c>
      <c r="D15741">
        <f>IF('Dobór mocy zestawu'!$E$6&gt;=Arkusz2!C15741,"CPV 20",0)</f>
        <v>0</v>
      </c>
    </row>
    <row r="15742" spans="3:4">
      <c r="C15742">
        <v>15741</v>
      </c>
      <c r="D15742">
        <f>IF('Dobór mocy zestawu'!$E$6&gt;=Arkusz2!C15742,"CPV 20",0)</f>
        <v>0</v>
      </c>
    </row>
    <row r="15743" spans="3:4">
      <c r="C15743">
        <v>15742</v>
      </c>
      <c r="D15743">
        <f>IF('Dobór mocy zestawu'!$E$6&gt;=Arkusz2!C15743,"CPV 20",0)</f>
        <v>0</v>
      </c>
    </row>
    <row r="15744" spans="3:4">
      <c r="C15744">
        <v>15743</v>
      </c>
      <c r="D15744">
        <f>IF('Dobór mocy zestawu'!$E$6&gt;=Arkusz2!C15744,"CPV 20",0)</f>
        <v>0</v>
      </c>
    </row>
    <row r="15745" spans="3:4">
      <c r="C15745">
        <v>15744</v>
      </c>
      <c r="D15745">
        <f>IF('Dobór mocy zestawu'!$E$6&gt;=Arkusz2!C15745,"CPV 20",0)</f>
        <v>0</v>
      </c>
    </row>
    <row r="15746" spans="3:4">
      <c r="C15746">
        <v>15745</v>
      </c>
      <c r="D15746">
        <f>IF('Dobór mocy zestawu'!$E$6&gt;=Arkusz2!C15746,"CPV 20",0)</f>
        <v>0</v>
      </c>
    </row>
    <row r="15747" spans="3:4">
      <c r="C15747">
        <v>15746</v>
      </c>
      <c r="D15747">
        <f>IF('Dobór mocy zestawu'!$E$6&gt;=Arkusz2!C15747,"CPV 20",0)</f>
        <v>0</v>
      </c>
    </row>
    <row r="15748" spans="3:4">
      <c r="C15748">
        <v>15747</v>
      </c>
      <c r="D15748">
        <f>IF('Dobór mocy zestawu'!$E$6&gt;=Arkusz2!C15748,"CPV 20",0)</f>
        <v>0</v>
      </c>
    </row>
    <row r="15749" spans="3:4">
      <c r="C15749">
        <v>15748</v>
      </c>
      <c r="D15749">
        <f>IF('Dobór mocy zestawu'!$E$6&gt;=Arkusz2!C15749,"CPV 20",0)</f>
        <v>0</v>
      </c>
    </row>
    <row r="15750" spans="3:4">
      <c r="C15750">
        <v>15749</v>
      </c>
      <c r="D15750">
        <f>IF('Dobór mocy zestawu'!$E$6&gt;=Arkusz2!C15750,"CPV 20",0)</f>
        <v>0</v>
      </c>
    </row>
    <row r="15751" spans="3:4">
      <c r="C15751">
        <v>15750</v>
      </c>
      <c r="D15751">
        <f>IF('Dobór mocy zestawu'!$E$6&gt;=Arkusz2!C15751,"CPV 20",0)</f>
        <v>0</v>
      </c>
    </row>
    <row r="15752" spans="3:4">
      <c r="C15752">
        <v>15751</v>
      </c>
      <c r="D15752">
        <f>IF('Dobór mocy zestawu'!$E$6&gt;=Arkusz2!C15752,"CPV 20",0)</f>
        <v>0</v>
      </c>
    </row>
    <row r="15753" spans="3:4">
      <c r="C15753">
        <v>15752</v>
      </c>
      <c r="D15753">
        <f>IF('Dobór mocy zestawu'!$E$6&gt;=Arkusz2!C15753,"CPV 20",0)</f>
        <v>0</v>
      </c>
    </row>
    <row r="15754" spans="3:4">
      <c r="C15754">
        <v>15753</v>
      </c>
      <c r="D15754">
        <f>IF('Dobór mocy zestawu'!$E$6&gt;=Arkusz2!C15754,"CPV 20",0)</f>
        <v>0</v>
      </c>
    </row>
    <row r="15755" spans="3:4">
      <c r="C15755">
        <v>15754</v>
      </c>
      <c r="D15755">
        <f>IF('Dobór mocy zestawu'!$E$6&gt;=Arkusz2!C15755,"CPV 20",0)</f>
        <v>0</v>
      </c>
    </row>
    <row r="15756" spans="3:4">
      <c r="C15756">
        <v>15755</v>
      </c>
      <c r="D15756">
        <f>IF('Dobór mocy zestawu'!$E$6&gt;=Arkusz2!C15756,"CPV 20",0)</f>
        <v>0</v>
      </c>
    </row>
    <row r="15757" spans="3:4">
      <c r="C15757">
        <v>15756</v>
      </c>
      <c r="D15757">
        <f>IF('Dobór mocy zestawu'!$E$6&gt;=Arkusz2!C15757,"CPV 20",0)</f>
        <v>0</v>
      </c>
    </row>
    <row r="15758" spans="3:4">
      <c r="C15758">
        <v>15757</v>
      </c>
      <c r="D15758">
        <f>IF('Dobór mocy zestawu'!$E$6&gt;=Arkusz2!C15758,"CPV 20",0)</f>
        <v>0</v>
      </c>
    </row>
    <row r="15759" spans="3:4">
      <c r="C15759">
        <v>15758</v>
      </c>
      <c r="D15759">
        <f>IF('Dobór mocy zestawu'!$E$6&gt;=Arkusz2!C15759,"CPV 20",0)</f>
        <v>0</v>
      </c>
    </row>
    <row r="15760" spans="3:4">
      <c r="C15760">
        <v>15759</v>
      </c>
      <c r="D15760">
        <f>IF('Dobór mocy zestawu'!$E$6&gt;=Arkusz2!C15760,"CPV 20",0)</f>
        <v>0</v>
      </c>
    </row>
    <row r="15761" spans="3:4">
      <c r="C15761">
        <v>15760</v>
      </c>
      <c r="D15761">
        <f>IF('Dobór mocy zestawu'!$E$6&gt;=Arkusz2!C15761,"CPV 20",0)</f>
        <v>0</v>
      </c>
    </row>
    <row r="15762" spans="3:4">
      <c r="C15762">
        <v>15761</v>
      </c>
      <c r="D15762">
        <f>IF('Dobór mocy zestawu'!$E$6&gt;=Arkusz2!C15762,"CPV 20",0)</f>
        <v>0</v>
      </c>
    </row>
    <row r="15763" spans="3:4">
      <c r="C15763">
        <v>15762</v>
      </c>
      <c r="D15763">
        <f>IF('Dobór mocy zestawu'!$E$6&gt;=Arkusz2!C15763,"CPV 20",0)</f>
        <v>0</v>
      </c>
    </row>
    <row r="15764" spans="3:4">
      <c r="C15764">
        <v>15763</v>
      </c>
      <c r="D15764">
        <f>IF('Dobór mocy zestawu'!$E$6&gt;=Arkusz2!C15764,"CPV 20",0)</f>
        <v>0</v>
      </c>
    </row>
    <row r="15765" spans="3:4">
      <c r="C15765">
        <v>15764</v>
      </c>
      <c r="D15765">
        <f>IF('Dobór mocy zestawu'!$E$6&gt;=Arkusz2!C15765,"CPV 20",0)</f>
        <v>0</v>
      </c>
    </row>
    <row r="15766" spans="3:4">
      <c r="C15766">
        <v>15765</v>
      </c>
      <c r="D15766">
        <f>IF('Dobór mocy zestawu'!$E$6&gt;=Arkusz2!C15766,"CPV 20",0)</f>
        <v>0</v>
      </c>
    </row>
    <row r="15767" spans="3:4">
      <c r="C15767">
        <v>15766</v>
      </c>
      <c r="D15767">
        <f>IF('Dobór mocy zestawu'!$E$6&gt;=Arkusz2!C15767,"CPV 20",0)</f>
        <v>0</v>
      </c>
    </row>
    <row r="15768" spans="3:4">
      <c r="C15768">
        <v>15767</v>
      </c>
      <c r="D15768">
        <f>IF('Dobór mocy zestawu'!$E$6&gt;=Arkusz2!C15768,"CPV 20",0)</f>
        <v>0</v>
      </c>
    </row>
    <row r="15769" spans="3:4">
      <c r="C15769">
        <v>15768</v>
      </c>
      <c r="D15769">
        <f>IF('Dobór mocy zestawu'!$E$6&gt;=Arkusz2!C15769,"CPV 20",0)</f>
        <v>0</v>
      </c>
    </row>
    <row r="15770" spans="3:4">
      <c r="C15770">
        <v>15769</v>
      </c>
      <c r="D15770">
        <f>IF('Dobór mocy zestawu'!$E$6&gt;=Arkusz2!C15770,"CPV 20",0)</f>
        <v>0</v>
      </c>
    </row>
    <row r="15771" spans="3:4">
      <c r="C15771">
        <v>15770</v>
      </c>
      <c r="D15771">
        <f>IF('Dobór mocy zestawu'!$E$6&gt;=Arkusz2!C15771,"CPV 20",0)</f>
        <v>0</v>
      </c>
    </row>
    <row r="15772" spans="3:4">
      <c r="C15772">
        <v>15771</v>
      </c>
      <c r="D15772">
        <f>IF('Dobór mocy zestawu'!$E$6&gt;=Arkusz2!C15772,"CPV 20",0)</f>
        <v>0</v>
      </c>
    </row>
    <row r="15773" spans="3:4">
      <c r="C15773">
        <v>15772</v>
      </c>
      <c r="D15773">
        <f>IF('Dobór mocy zestawu'!$E$6&gt;=Arkusz2!C15773,"CPV 20",0)</f>
        <v>0</v>
      </c>
    </row>
    <row r="15774" spans="3:4">
      <c r="C15774">
        <v>15773</v>
      </c>
      <c r="D15774">
        <f>IF('Dobór mocy zestawu'!$E$6&gt;=Arkusz2!C15774,"CPV 20",0)</f>
        <v>0</v>
      </c>
    </row>
    <row r="15775" spans="3:4">
      <c r="C15775">
        <v>15774</v>
      </c>
      <c r="D15775">
        <f>IF('Dobór mocy zestawu'!$E$6&gt;=Arkusz2!C15775,"CPV 20",0)</f>
        <v>0</v>
      </c>
    </row>
    <row r="15776" spans="3:4">
      <c r="C15776">
        <v>15775</v>
      </c>
      <c r="D15776">
        <f>IF('Dobór mocy zestawu'!$E$6&gt;=Arkusz2!C15776,"CPV 20",0)</f>
        <v>0</v>
      </c>
    </row>
    <row r="15777" spans="3:4">
      <c r="C15777">
        <v>15776</v>
      </c>
      <c r="D15777">
        <f>IF('Dobór mocy zestawu'!$E$6&gt;=Arkusz2!C15777,"CPV 20",0)</f>
        <v>0</v>
      </c>
    </row>
    <row r="15778" spans="3:4">
      <c r="C15778">
        <v>15777</v>
      </c>
      <c r="D15778">
        <f>IF('Dobór mocy zestawu'!$E$6&gt;=Arkusz2!C15778,"CPV 20",0)</f>
        <v>0</v>
      </c>
    </row>
    <row r="15779" spans="3:4">
      <c r="C15779">
        <v>15778</v>
      </c>
      <c r="D15779">
        <f>IF('Dobór mocy zestawu'!$E$6&gt;=Arkusz2!C15779,"CPV 20",0)</f>
        <v>0</v>
      </c>
    </row>
    <row r="15780" spans="3:4">
      <c r="C15780">
        <v>15779</v>
      </c>
      <c r="D15780">
        <f>IF('Dobór mocy zestawu'!$E$6&gt;=Arkusz2!C15780,"CPV 20",0)</f>
        <v>0</v>
      </c>
    </row>
    <row r="15781" spans="3:4">
      <c r="C15781">
        <v>15780</v>
      </c>
      <c r="D15781">
        <f>IF('Dobór mocy zestawu'!$E$6&gt;=Arkusz2!C15781,"CPV 20",0)</f>
        <v>0</v>
      </c>
    </row>
    <row r="15782" spans="3:4">
      <c r="C15782">
        <v>15781</v>
      </c>
      <c r="D15782">
        <f>IF('Dobór mocy zestawu'!$E$6&gt;=Arkusz2!C15782,"CPV 20",0)</f>
        <v>0</v>
      </c>
    </row>
    <row r="15783" spans="3:4">
      <c r="C15783">
        <v>15782</v>
      </c>
      <c r="D15783">
        <f>IF('Dobór mocy zestawu'!$E$6&gt;=Arkusz2!C15783,"CPV 20",0)</f>
        <v>0</v>
      </c>
    </row>
    <row r="15784" spans="3:4">
      <c r="C15784">
        <v>15783</v>
      </c>
      <c r="D15784">
        <f>IF('Dobór mocy zestawu'!$E$6&gt;=Arkusz2!C15784,"CPV 20",0)</f>
        <v>0</v>
      </c>
    </row>
    <row r="15785" spans="3:4">
      <c r="C15785">
        <v>15784</v>
      </c>
      <c r="D15785">
        <f>IF('Dobór mocy zestawu'!$E$6&gt;=Arkusz2!C15785,"CPV 20",0)</f>
        <v>0</v>
      </c>
    </row>
    <row r="15786" spans="3:4">
      <c r="C15786">
        <v>15785</v>
      </c>
      <c r="D15786">
        <f>IF('Dobór mocy zestawu'!$E$6&gt;=Arkusz2!C15786,"CPV 20",0)</f>
        <v>0</v>
      </c>
    </row>
    <row r="15787" spans="3:4">
      <c r="C15787">
        <v>15786</v>
      </c>
      <c r="D15787">
        <f>IF('Dobór mocy zestawu'!$E$6&gt;=Arkusz2!C15787,"CPV 20",0)</f>
        <v>0</v>
      </c>
    </row>
    <row r="15788" spans="3:4">
      <c r="C15788">
        <v>15787</v>
      </c>
      <c r="D15788">
        <f>IF('Dobór mocy zestawu'!$E$6&gt;=Arkusz2!C15788,"CPV 20",0)</f>
        <v>0</v>
      </c>
    </row>
    <row r="15789" spans="3:4">
      <c r="C15789">
        <v>15788</v>
      </c>
      <c r="D15789">
        <f>IF('Dobór mocy zestawu'!$E$6&gt;=Arkusz2!C15789,"CPV 20",0)</f>
        <v>0</v>
      </c>
    </row>
    <row r="15790" spans="3:4">
      <c r="C15790">
        <v>15789</v>
      </c>
      <c r="D15790">
        <f>IF('Dobór mocy zestawu'!$E$6&gt;=Arkusz2!C15790,"CPV 20",0)</f>
        <v>0</v>
      </c>
    </row>
    <row r="15791" spans="3:4">
      <c r="C15791">
        <v>15790</v>
      </c>
      <c r="D15791">
        <f>IF('Dobór mocy zestawu'!$E$6&gt;=Arkusz2!C15791,"CPV 20",0)</f>
        <v>0</v>
      </c>
    </row>
    <row r="15792" spans="3:4">
      <c r="C15792">
        <v>15791</v>
      </c>
      <c r="D15792">
        <f>IF('Dobór mocy zestawu'!$E$6&gt;=Arkusz2!C15792,"CPV 20",0)</f>
        <v>0</v>
      </c>
    </row>
    <row r="15793" spans="3:4">
      <c r="C15793">
        <v>15792</v>
      </c>
      <c r="D15793">
        <f>IF('Dobór mocy zestawu'!$E$6&gt;=Arkusz2!C15793,"CPV 20",0)</f>
        <v>0</v>
      </c>
    </row>
    <row r="15794" spans="3:4">
      <c r="C15794">
        <v>15793</v>
      </c>
      <c r="D15794">
        <f>IF('Dobór mocy zestawu'!$E$6&gt;=Arkusz2!C15794,"CPV 20",0)</f>
        <v>0</v>
      </c>
    </row>
    <row r="15795" spans="3:4">
      <c r="C15795">
        <v>15794</v>
      </c>
      <c r="D15795">
        <f>IF('Dobór mocy zestawu'!$E$6&gt;=Arkusz2!C15795,"CPV 20",0)</f>
        <v>0</v>
      </c>
    </row>
    <row r="15796" spans="3:4">
      <c r="C15796">
        <v>15795</v>
      </c>
      <c r="D15796">
        <f>IF('Dobór mocy zestawu'!$E$6&gt;=Arkusz2!C15796,"CPV 20",0)</f>
        <v>0</v>
      </c>
    </row>
    <row r="15797" spans="3:4">
      <c r="C15797">
        <v>15796</v>
      </c>
      <c r="D15797">
        <f>IF('Dobór mocy zestawu'!$E$6&gt;=Arkusz2!C15797,"CPV 20",0)</f>
        <v>0</v>
      </c>
    </row>
    <row r="15798" spans="3:4">
      <c r="C15798">
        <v>15797</v>
      </c>
      <c r="D15798">
        <f>IF('Dobór mocy zestawu'!$E$6&gt;=Arkusz2!C15798,"CPV 20",0)</f>
        <v>0</v>
      </c>
    </row>
    <row r="15799" spans="3:4">
      <c r="C15799">
        <v>15798</v>
      </c>
      <c r="D15799">
        <f>IF('Dobór mocy zestawu'!$E$6&gt;=Arkusz2!C15799,"CPV 20",0)</f>
        <v>0</v>
      </c>
    </row>
    <row r="15800" spans="3:4">
      <c r="C15800">
        <v>15799</v>
      </c>
      <c r="D15800">
        <f>IF('Dobór mocy zestawu'!$E$6&gt;=Arkusz2!C15800,"CPV 20",0)</f>
        <v>0</v>
      </c>
    </row>
    <row r="15801" spans="3:4">
      <c r="C15801">
        <v>15800</v>
      </c>
      <c r="D15801">
        <f>IF('Dobór mocy zestawu'!$E$6&gt;=Arkusz2!C15801,"CPV 20",0)</f>
        <v>0</v>
      </c>
    </row>
    <row r="15802" spans="3:4">
      <c r="C15802">
        <v>15801</v>
      </c>
      <c r="D15802">
        <f>IF('Dobór mocy zestawu'!$E$6&gt;=Arkusz2!C15802,"CPV 20",0)</f>
        <v>0</v>
      </c>
    </row>
    <row r="15803" spans="3:4">
      <c r="C15803">
        <v>15802</v>
      </c>
      <c r="D15803">
        <f>IF('Dobór mocy zestawu'!$E$6&gt;=Arkusz2!C15803,"CPV 20",0)</f>
        <v>0</v>
      </c>
    </row>
    <row r="15804" spans="3:4">
      <c r="C15804">
        <v>15803</v>
      </c>
      <c r="D15804">
        <f>IF('Dobór mocy zestawu'!$E$6&gt;=Arkusz2!C15804,"CPV 20",0)</f>
        <v>0</v>
      </c>
    </row>
    <row r="15805" spans="3:4">
      <c r="C15805">
        <v>15804</v>
      </c>
      <c r="D15805">
        <f>IF('Dobór mocy zestawu'!$E$6&gt;=Arkusz2!C15805,"CPV 20",0)</f>
        <v>0</v>
      </c>
    </row>
    <row r="15806" spans="3:4">
      <c r="C15806">
        <v>15805</v>
      </c>
      <c r="D15806">
        <f>IF('Dobór mocy zestawu'!$E$6&gt;=Arkusz2!C15806,"CPV 20",0)</f>
        <v>0</v>
      </c>
    </row>
    <row r="15807" spans="3:4">
      <c r="C15807">
        <v>15806</v>
      </c>
      <c r="D15807">
        <f>IF('Dobór mocy zestawu'!$E$6&gt;=Arkusz2!C15807,"CPV 20",0)</f>
        <v>0</v>
      </c>
    </row>
    <row r="15808" spans="3:4">
      <c r="C15808">
        <v>15807</v>
      </c>
      <c r="D15808">
        <f>IF('Dobór mocy zestawu'!$E$6&gt;=Arkusz2!C15808,"CPV 20",0)</f>
        <v>0</v>
      </c>
    </row>
    <row r="15809" spans="3:4">
      <c r="C15809">
        <v>15808</v>
      </c>
      <c r="D15809">
        <f>IF('Dobór mocy zestawu'!$E$6&gt;=Arkusz2!C15809,"CPV 20",0)</f>
        <v>0</v>
      </c>
    </row>
    <row r="15810" spans="3:4">
      <c r="C15810">
        <v>15809</v>
      </c>
      <c r="D15810">
        <f>IF('Dobór mocy zestawu'!$E$6&gt;=Arkusz2!C15810,"CPV 20",0)</f>
        <v>0</v>
      </c>
    </row>
    <row r="15811" spans="3:4">
      <c r="C15811">
        <v>15810</v>
      </c>
      <c r="D15811">
        <f>IF('Dobór mocy zestawu'!$E$6&gt;=Arkusz2!C15811,"CPV 20",0)</f>
        <v>0</v>
      </c>
    </row>
    <row r="15812" spans="3:4">
      <c r="C15812">
        <v>15811</v>
      </c>
      <c r="D15812">
        <f>IF('Dobór mocy zestawu'!$E$6&gt;=Arkusz2!C15812,"CPV 20",0)</f>
        <v>0</v>
      </c>
    </row>
    <row r="15813" spans="3:4">
      <c r="C15813">
        <v>15812</v>
      </c>
      <c r="D15813">
        <f>IF('Dobór mocy zestawu'!$E$6&gt;=Arkusz2!C15813,"CPV 20",0)</f>
        <v>0</v>
      </c>
    </row>
    <row r="15814" spans="3:4">
      <c r="C15814">
        <v>15813</v>
      </c>
      <c r="D15814">
        <f>IF('Dobór mocy zestawu'!$E$6&gt;=Arkusz2!C15814,"CPV 20",0)</f>
        <v>0</v>
      </c>
    </row>
    <row r="15815" spans="3:4">
      <c r="C15815">
        <v>15814</v>
      </c>
      <c r="D15815">
        <f>IF('Dobór mocy zestawu'!$E$6&gt;=Arkusz2!C15815,"CPV 20",0)</f>
        <v>0</v>
      </c>
    </row>
    <row r="15816" spans="3:4">
      <c r="C15816">
        <v>15815</v>
      </c>
      <c r="D15816">
        <f>IF('Dobór mocy zestawu'!$E$6&gt;=Arkusz2!C15816,"CPV 20",0)</f>
        <v>0</v>
      </c>
    </row>
    <row r="15817" spans="3:4">
      <c r="C15817">
        <v>15816</v>
      </c>
      <c r="D15817">
        <f>IF('Dobór mocy zestawu'!$E$6&gt;=Arkusz2!C15817,"CPV 20",0)</f>
        <v>0</v>
      </c>
    </row>
    <row r="15818" spans="3:4">
      <c r="C15818">
        <v>15817</v>
      </c>
      <c r="D15818">
        <f>IF('Dobór mocy zestawu'!$E$6&gt;=Arkusz2!C15818,"CPV 20",0)</f>
        <v>0</v>
      </c>
    </row>
    <row r="15819" spans="3:4">
      <c r="C15819">
        <v>15818</v>
      </c>
      <c r="D15819">
        <f>IF('Dobór mocy zestawu'!$E$6&gt;=Arkusz2!C15819,"CPV 20",0)</f>
        <v>0</v>
      </c>
    </row>
    <row r="15820" spans="3:4">
      <c r="C15820">
        <v>15819</v>
      </c>
      <c r="D15820">
        <f>IF('Dobór mocy zestawu'!$E$6&gt;=Arkusz2!C15820,"CPV 20",0)</f>
        <v>0</v>
      </c>
    </row>
    <row r="15821" spans="3:4">
      <c r="C15821">
        <v>15820</v>
      </c>
      <c r="D15821">
        <f>IF('Dobór mocy zestawu'!$E$6&gt;=Arkusz2!C15821,"CPV 20",0)</f>
        <v>0</v>
      </c>
    </row>
    <row r="15822" spans="3:4">
      <c r="C15822">
        <v>15821</v>
      </c>
      <c r="D15822">
        <f>IF('Dobór mocy zestawu'!$E$6&gt;=Arkusz2!C15822,"CPV 20",0)</f>
        <v>0</v>
      </c>
    </row>
    <row r="15823" spans="3:4">
      <c r="C15823">
        <v>15822</v>
      </c>
      <c r="D15823">
        <f>IF('Dobór mocy zestawu'!$E$6&gt;=Arkusz2!C15823,"CPV 20",0)</f>
        <v>0</v>
      </c>
    </row>
    <row r="15824" spans="3:4">
      <c r="C15824">
        <v>15823</v>
      </c>
      <c r="D15824">
        <f>IF('Dobór mocy zestawu'!$E$6&gt;=Arkusz2!C15824,"CPV 20",0)</f>
        <v>0</v>
      </c>
    </row>
    <row r="15825" spans="3:4">
      <c r="C15825">
        <v>15824</v>
      </c>
      <c r="D15825">
        <f>IF('Dobór mocy zestawu'!$E$6&gt;=Arkusz2!C15825,"CPV 20",0)</f>
        <v>0</v>
      </c>
    </row>
    <row r="15826" spans="3:4">
      <c r="C15826">
        <v>15825</v>
      </c>
      <c r="D15826">
        <f>IF('Dobór mocy zestawu'!$E$6&gt;=Arkusz2!C15826,"CPV 20",0)</f>
        <v>0</v>
      </c>
    </row>
    <row r="15827" spans="3:4">
      <c r="C15827">
        <v>15826</v>
      </c>
      <c r="D15827">
        <f>IF('Dobór mocy zestawu'!$E$6&gt;=Arkusz2!C15827,"CPV 20",0)</f>
        <v>0</v>
      </c>
    </row>
    <row r="15828" spans="3:4">
      <c r="C15828">
        <v>15827</v>
      </c>
      <c r="D15828">
        <f>IF('Dobór mocy zestawu'!$E$6&gt;=Arkusz2!C15828,"CPV 20",0)</f>
        <v>0</v>
      </c>
    </row>
    <row r="15829" spans="3:4">
      <c r="C15829">
        <v>15828</v>
      </c>
      <c r="D15829">
        <f>IF('Dobór mocy zestawu'!$E$6&gt;=Arkusz2!C15829,"CPV 20",0)</f>
        <v>0</v>
      </c>
    </row>
    <row r="15830" spans="3:4">
      <c r="C15830">
        <v>15829</v>
      </c>
      <c r="D15830">
        <f>IF('Dobór mocy zestawu'!$E$6&gt;=Arkusz2!C15830,"CPV 20",0)</f>
        <v>0</v>
      </c>
    </row>
    <row r="15831" spans="3:4">
      <c r="C15831">
        <v>15830</v>
      </c>
      <c r="D15831">
        <f>IF('Dobór mocy zestawu'!$E$6&gt;=Arkusz2!C15831,"CPV 20",0)</f>
        <v>0</v>
      </c>
    </row>
    <row r="15832" spans="3:4">
      <c r="C15832">
        <v>15831</v>
      </c>
      <c r="D15832">
        <f>IF('Dobór mocy zestawu'!$E$6&gt;=Arkusz2!C15832,"CPV 20",0)</f>
        <v>0</v>
      </c>
    </row>
    <row r="15833" spans="3:4">
      <c r="C15833">
        <v>15832</v>
      </c>
      <c r="D15833">
        <f>IF('Dobór mocy zestawu'!$E$6&gt;=Arkusz2!C15833,"CPV 20",0)</f>
        <v>0</v>
      </c>
    </row>
    <row r="15834" spans="3:4">
      <c r="C15834">
        <v>15833</v>
      </c>
      <c r="D15834">
        <f>IF('Dobór mocy zestawu'!$E$6&gt;=Arkusz2!C15834,"CPV 20",0)</f>
        <v>0</v>
      </c>
    </row>
    <row r="15835" spans="3:4">
      <c r="C15835">
        <v>15834</v>
      </c>
      <c r="D15835">
        <f>IF('Dobór mocy zestawu'!$E$6&gt;=Arkusz2!C15835,"CPV 20",0)</f>
        <v>0</v>
      </c>
    </row>
    <row r="15836" spans="3:4">
      <c r="C15836">
        <v>15835</v>
      </c>
      <c r="D15836">
        <f>IF('Dobór mocy zestawu'!$E$6&gt;=Arkusz2!C15836,"CPV 20",0)</f>
        <v>0</v>
      </c>
    </row>
    <row r="15837" spans="3:4">
      <c r="C15837">
        <v>15836</v>
      </c>
      <c r="D15837">
        <f>IF('Dobór mocy zestawu'!$E$6&gt;=Arkusz2!C15837,"CPV 20",0)</f>
        <v>0</v>
      </c>
    </row>
    <row r="15838" spans="3:4">
      <c r="C15838">
        <v>15837</v>
      </c>
      <c r="D15838">
        <f>IF('Dobór mocy zestawu'!$E$6&gt;=Arkusz2!C15838,"CPV 20",0)</f>
        <v>0</v>
      </c>
    </row>
    <row r="15839" spans="3:4">
      <c r="C15839">
        <v>15838</v>
      </c>
      <c r="D15839">
        <f>IF('Dobór mocy zestawu'!$E$6&gt;=Arkusz2!C15839,"CPV 20",0)</f>
        <v>0</v>
      </c>
    </row>
    <row r="15840" spans="3:4">
      <c r="C15840">
        <v>15839</v>
      </c>
      <c r="D15840">
        <f>IF('Dobór mocy zestawu'!$E$6&gt;=Arkusz2!C15840,"CPV 20",0)</f>
        <v>0</v>
      </c>
    </row>
    <row r="15841" spans="3:4">
      <c r="C15841">
        <v>15840</v>
      </c>
      <c r="D15841">
        <f>IF('Dobór mocy zestawu'!$E$6&gt;=Arkusz2!C15841,"CPV 20",0)</f>
        <v>0</v>
      </c>
    </row>
    <row r="15842" spans="3:4">
      <c r="C15842">
        <v>15841</v>
      </c>
      <c r="D15842">
        <f>IF('Dobór mocy zestawu'!$E$6&gt;=Arkusz2!C15842,"CPV 20",0)</f>
        <v>0</v>
      </c>
    </row>
    <row r="15843" spans="3:4">
      <c r="C15843">
        <v>15842</v>
      </c>
      <c r="D15843">
        <f>IF('Dobór mocy zestawu'!$E$6&gt;=Arkusz2!C15843,"CPV 20",0)</f>
        <v>0</v>
      </c>
    </row>
    <row r="15844" spans="3:4">
      <c r="C15844">
        <v>15843</v>
      </c>
      <c r="D15844">
        <f>IF('Dobór mocy zestawu'!$E$6&gt;=Arkusz2!C15844,"CPV 20",0)</f>
        <v>0</v>
      </c>
    </row>
    <row r="15845" spans="3:4">
      <c r="C15845">
        <v>15844</v>
      </c>
      <c r="D15845">
        <f>IF('Dobór mocy zestawu'!$E$6&gt;=Arkusz2!C15845,"CPV 20",0)</f>
        <v>0</v>
      </c>
    </row>
    <row r="15846" spans="3:4">
      <c r="C15846">
        <v>15845</v>
      </c>
      <c r="D15846">
        <f>IF('Dobór mocy zestawu'!$E$6&gt;=Arkusz2!C15846,"CPV 20",0)</f>
        <v>0</v>
      </c>
    </row>
    <row r="15847" spans="3:4">
      <c r="C15847">
        <v>15846</v>
      </c>
      <c r="D15847">
        <f>IF('Dobór mocy zestawu'!$E$6&gt;=Arkusz2!C15847,"CPV 20",0)</f>
        <v>0</v>
      </c>
    </row>
    <row r="15848" spans="3:4">
      <c r="C15848">
        <v>15847</v>
      </c>
      <c r="D15848">
        <f>IF('Dobór mocy zestawu'!$E$6&gt;=Arkusz2!C15848,"CPV 20",0)</f>
        <v>0</v>
      </c>
    </row>
    <row r="15849" spans="3:4">
      <c r="C15849">
        <v>15848</v>
      </c>
      <c r="D15849">
        <f>IF('Dobór mocy zestawu'!$E$6&gt;=Arkusz2!C15849,"CPV 20",0)</f>
        <v>0</v>
      </c>
    </row>
    <row r="15850" spans="3:4">
      <c r="C15850">
        <v>15849</v>
      </c>
      <c r="D15850">
        <f>IF('Dobór mocy zestawu'!$E$6&gt;=Arkusz2!C15850,"CPV 20",0)</f>
        <v>0</v>
      </c>
    </row>
    <row r="15851" spans="3:4">
      <c r="C15851">
        <v>15850</v>
      </c>
      <c r="D15851">
        <f>IF('Dobór mocy zestawu'!$E$6&gt;=Arkusz2!C15851,"CPV 20",0)</f>
        <v>0</v>
      </c>
    </row>
    <row r="15852" spans="3:4">
      <c r="C15852">
        <v>15851</v>
      </c>
      <c r="D15852">
        <f>IF('Dobór mocy zestawu'!$E$6&gt;=Arkusz2!C15852,"CPV 20",0)</f>
        <v>0</v>
      </c>
    </row>
    <row r="15853" spans="3:4">
      <c r="C15853">
        <v>15852</v>
      </c>
      <c r="D15853">
        <f>IF('Dobór mocy zestawu'!$E$6&gt;=Arkusz2!C15853,"CPV 20",0)</f>
        <v>0</v>
      </c>
    </row>
    <row r="15854" spans="3:4">
      <c r="C15854">
        <v>15853</v>
      </c>
      <c r="D15854">
        <f>IF('Dobór mocy zestawu'!$E$6&gt;=Arkusz2!C15854,"CPV 20",0)</f>
        <v>0</v>
      </c>
    </row>
    <row r="15855" spans="3:4">
      <c r="C15855">
        <v>15854</v>
      </c>
      <c r="D15855">
        <f>IF('Dobór mocy zestawu'!$E$6&gt;=Arkusz2!C15855,"CPV 20",0)</f>
        <v>0</v>
      </c>
    </row>
    <row r="15856" spans="3:4">
      <c r="C15856">
        <v>15855</v>
      </c>
      <c r="D15856">
        <f>IF('Dobór mocy zestawu'!$E$6&gt;=Arkusz2!C15856,"CPV 20",0)</f>
        <v>0</v>
      </c>
    </row>
    <row r="15857" spans="3:4">
      <c r="C15857">
        <v>15856</v>
      </c>
      <c r="D15857">
        <f>IF('Dobór mocy zestawu'!$E$6&gt;=Arkusz2!C15857,"CPV 20",0)</f>
        <v>0</v>
      </c>
    </row>
    <row r="15858" spans="3:4">
      <c r="C15858">
        <v>15857</v>
      </c>
      <c r="D15858">
        <f>IF('Dobór mocy zestawu'!$E$6&gt;=Arkusz2!C15858,"CPV 20",0)</f>
        <v>0</v>
      </c>
    </row>
    <row r="15859" spans="3:4">
      <c r="C15859">
        <v>15858</v>
      </c>
      <c r="D15859">
        <f>IF('Dobór mocy zestawu'!$E$6&gt;=Arkusz2!C15859,"CPV 20",0)</f>
        <v>0</v>
      </c>
    </row>
    <row r="15860" spans="3:4">
      <c r="C15860">
        <v>15859</v>
      </c>
      <c r="D15860">
        <f>IF('Dobór mocy zestawu'!$E$6&gt;=Arkusz2!C15860,"CPV 20",0)</f>
        <v>0</v>
      </c>
    </row>
    <row r="15861" spans="3:4">
      <c r="C15861">
        <v>15860</v>
      </c>
      <c r="D15861">
        <f>IF('Dobór mocy zestawu'!$E$6&gt;=Arkusz2!C15861,"CPV 20",0)</f>
        <v>0</v>
      </c>
    </row>
    <row r="15862" spans="3:4">
      <c r="C15862">
        <v>15861</v>
      </c>
      <c r="D15862">
        <f>IF('Dobór mocy zestawu'!$E$6&gt;=Arkusz2!C15862,"CPV 20",0)</f>
        <v>0</v>
      </c>
    </row>
    <row r="15863" spans="3:4">
      <c r="C15863">
        <v>15862</v>
      </c>
      <c r="D15863">
        <f>IF('Dobór mocy zestawu'!$E$6&gt;=Arkusz2!C15863,"CPV 20",0)</f>
        <v>0</v>
      </c>
    </row>
    <row r="15864" spans="3:4">
      <c r="C15864">
        <v>15863</v>
      </c>
      <c r="D15864">
        <f>IF('Dobór mocy zestawu'!$E$6&gt;=Arkusz2!C15864,"CPV 20",0)</f>
        <v>0</v>
      </c>
    </row>
    <row r="15865" spans="3:4">
      <c r="C15865">
        <v>15864</v>
      </c>
      <c r="D15865">
        <f>IF('Dobór mocy zestawu'!$E$6&gt;=Arkusz2!C15865,"CPV 20",0)</f>
        <v>0</v>
      </c>
    </row>
    <row r="15866" spans="3:4">
      <c r="C15866">
        <v>15865</v>
      </c>
      <c r="D15866">
        <f>IF('Dobór mocy zestawu'!$E$6&gt;=Arkusz2!C15866,"CPV 20",0)</f>
        <v>0</v>
      </c>
    </row>
    <row r="15867" spans="3:4">
      <c r="C15867">
        <v>15866</v>
      </c>
      <c r="D15867">
        <f>IF('Dobór mocy zestawu'!$E$6&gt;=Arkusz2!C15867,"CPV 20",0)</f>
        <v>0</v>
      </c>
    </row>
    <row r="15868" spans="3:4">
      <c r="C15868">
        <v>15867</v>
      </c>
      <c r="D15868">
        <f>IF('Dobór mocy zestawu'!$E$6&gt;=Arkusz2!C15868,"CPV 20",0)</f>
        <v>0</v>
      </c>
    </row>
    <row r="15869" spans="3:4">
      <c r="C15869">
        <v>15868</v>
      </c>
      <c r="D15869">
        <f>IF('Dobór mocy zestawu'!$E$6&gt;=Arkusz2!C15869,"CPV 20",0)</f>
        <v>0</v>
      </c>
    </row>
    <row r="15870" spans="3:4">
      <c r="C15870">
        <v>15869</v>
      </c>
      <c r="D15870">
        <f>IF('Dobór mocy zestawu'!$E$6&gt;=Arkusz2!C15870,"CPV 20",0)</f>
        <v>0</v>
      </c>
    </row>
    <row r="15871" spans="3:4">
      <c r="C15871">
        <v>15870</v>
      </c>
      <c r="D15871">
        <f>IF('Dobór mocy zestawu'!$E$6&gt;=Arkusz2!C15871,"CPV 20",0)</f>
        <v>0</v>
      </c>
    </row>
    <row r="15872" spans="3:4">
      <c r="C15872">
        <v>15871</v>
      </c>
      <c r="D15872">
        <f>IF('Dobór mocy zestawu'!$E$6&gt;=Arkusz2!C15872,"CPV 20",0)</f>
        <v>0</v>
      </c>
    </row>
    <row r="15873" spans="3:4">
      <c r="C15873">
        <v>15872</v>
      </c>
      <c r="D15873">
        <f>IF('Dobór mocy zestawu'!$E$6&gt;=Arkusz2!C15873,"CPV 20",0)</f>
        <v>0</v>
      </c>
    </row>
    <row r="15874" spans="3:4">
      <c r="C15874">
        <v>15873</v>
      </c>
      <c r="D15874">
        <f>IF('Dobór mocy zestawu'!$E$6&gt;=Arkusz2!C15874,"CPV 20",0)</f>
        <v>0</v>
      </c>
    </row>
    <row r="15875" spans="3:4">
      <c r="C15875">
        <v>15874</v>
      </c>
      <c r="D15875">
        <f>IF('Dobór mocy zestawu'!$E$6&gt;=Arkusz2!C15875,"CPV 20",0)</f>
        <v>0</v>
      </c>
    </row>
    <row r="15876" spans="3:4">
      <c r="C15876">
        <v>15875</v>
      </c>
      <c r="D15876">
        <f>IF('Dobór mocy zestawu'!$E$6&gt;=Arkusz2!C15876,"CPV 20",0)</f>
        <v>0</v>
      </c>
    </row>
    <row r="15877" spans="3:4">
      <c r="C15877">
        <v>15876</v>
      </c>
      <c r="D15877">
        <f>IF('Dobór mocy zestawu'!$E$6&gt;=Arkusz2!C15877,"CPV 20",0)</f>
        <v>0</v>
      </c>
    </row>
    <row r="15878" spans="3:4">
      <c r="C15878">
        <v>15877</v>
      </c>
      <c r="D15878">
        <f>IF('Dobór mocy zestawu'!$E$6&gt;=Arkusz2!C15878,"CPV 20",0)</f>
        <v>0</v>
      </c>
    </row>
    <row r="15879" spans="3:4">
      <c r="C15879">
        <v>15878</v>
      </c>
      <c r="D15879">
        <f>IF('Dobór mocy zestawu'!$E$6&gt;=Arkusz2!C15879,"CPV 20",0)</f>
        <v>0</v>
      </c>
    </row>
    <row r="15880" spans="3:4">
      <c r="C15880">
        <v>15879</v>
      </c>
      <c r="D15880">
        <f>IF('Dobór mocy zestawu'!$E$6&gt;=Arkusz2!C15880,"CPV 20",0)</f>
        <v>0</v>
      </c>
    </row>
    <row r="15881" spans="3:4">
      <c r="C15881">
        <v>15880</v>
      </c>
      <c r="D15881">
        <f>IF('Dobór mocy zestawu'!$E$6&gt;=Arkusz2!C15881,"CPV 20",0)</f>
        <v>0</v>
      </c>
    </row>
    <row r="15882" spans="3:4">
      <c r="C15882">
        <v>15881</v>
      </c>
      <c r="D15882">
        <f>IF('Dobór mocy zestawu'!$E$6&gt;=Arkusz2!C15882,"CPV 20",0)</f>
        <v>0</v>
      </c>
    </row>
    <row r="15883" spans="3:4">
      <c r="C15883">
        <v>15882</v>
      </c>
      <c r="D15883">
        <f>IF('Dobór mocy zestawu'!$E$6&gt;=Arkusz2!C15883,"CPV 20",0)</f>
        <v>0</v>
      </c>
    </row>
    <row r="15884" spans="3:4">
      <c r="C15884">
        <v>15883</v>
      </c>
      <c r="D15884">
        <f>IF('Dobór mocy zestawu'!$E$6&gt;=Arkusz2!C15884,"CPV 20",0)</f>
        <v>0</v>
      </c>
    </row>
    <row r="15885" spans="3:4">
      <c r="C15885">
        <v>15884</v>
      </c>
      <c r="D15885">
        <f>IF('Dobór mocy zestawu'!$E$6&gt;=Arkusz2!C15885,"CPV 20",0)</f>
        <v>0</v>
      </c>
    </row>
    <row r="15886" spans="3:4">
      <c r="C15886">
        <v>15885</v>
      </c>
      <c r="D15886">
        <f>IF('Dobór mocy zestawu'!$E$6&gt;=Arkusz2!C15886,"CPV 20",0)</f>
        <v>0</v>
      </c>
    </row>
    <row r="15887" spans="3:4">
      <c r="C15887">
        <v>15886</v>
      </c>
      <c r="D15887">
        <f>IF('Dobór mocy zestawu'!$E$6&gt;=Arkusz2!C15887,"CPV 20",0)</f>
        <v>0</v>
      </c>
    </row>
    <row r="15888" spans="3:4">
      <c r="C15888">
        <v>15887</v>
      </c>
      <c r="D15888">
        <f>IF('Dobór mocy zestawu'!$E$6&gt;=Arkusz2!C15888,"CPV 20",0)</f>
        <v>0</v>
      </c>
    </row>
    <row r="15889" spans="3:4">
      <c r="C15889">
        <v>15888</v>
      </c>
      <c r="D15889">
        <f>IF('Dobór mocy zestawu'!$E$6&gt;=Arkusz2!C15889,"CPV 20",0)</f>
        <v>0</v>
      </c>
    </row>
    <row r="15890" spans="3:4">
      <c r="C15890">
        <v>15889</v>
      </c>
      <c r="D15890">
        <f>IF('Dobór mocy zestawu'!$E$6&gt;=Arkusz2!C15890,"CPV 20",0)</f>
        <v>0</v>
      </c>
    </row>
    <row r="15891" spans="3:4">
      <c r="C15891">
        <v>15890</v>
      </c>
      <c r="D15891">
        <f>IF('Dobór mocy zestawu'!$E$6&gt;=Arkusz2!C15891,"CPV 20",0)</f>
        <v>0</v>
      </c>
    </row>
    <row r="15892" spans="3:4">
      <c r="C15892">
        <v>15891</v>
      </c>
      <c r="D15892">
        <f>IF('Dobór mocy zestawu'!$E$6&gt;=Arkusz2!C15892,"CPV 20",0)</f>
        <v>0</v>
      </c>
    </row>
    <row r="15893" spans="3:4">
      <c r="C15893">
        <v>15892</v>
      </c>
      <c r="D15893">
        <f>IF('Dobór mocy zestawu'!$E$6&gt;=Arkusz2!C15893,"CPV 20",0)</f>
        <v>0</v>
      </c>
    </row>
    <row r="15894" spans="3:4">
      <c r="C15894">
        <v>15893</v>
      </c>
      <c r="D15894">
        <f>IF('Dobór mocy zestawu'!$E$6&gt;=Arkusz2!C15894,"CPV 20",0)</f>
        <v>0</v>
      </c>
    </row>
    <row r="15895" spans="3:4">
      <c r="C15895">
        <v>15894</v>
      </c>
      <c r="D15895">
        <f>IF('Dobór mocy zestawu'!$E$6&gt;=Arkusz2!C15895,"CPV 20",0)</f>
        <v>0</v>
      </c>
    </row>
    <row r="15896" spans="3:4">
      <c r="C15896">
        <v>15895</v>
      </c>
      <c r="D15896">
        <f>IF('Dobór mocy zestawu'!$E$6&gt;=Arkusz2!C15896,"CPV 20",0)</f>
        <v>0</v>
      </c>
    </row>
    <row r="15897" spans="3:4">
      <c r="C15897">
        <v>15896</v>
      </c>
      <c r="D15897">
        <f>IF('Dobór mocy zestawu'!$E$6&gt;=Arkusz2!C15897,"CPV 20",0)</f>
        <v>0</v>
      </c>
    </row>
    <row r="15898" spans="3:4">
      <c r="C15898">
        <v>15897</v>
      </c>
      <c r="D15898">
        <f>IF('Dobór mocy zestawu'!$E$6&gt;=Arkusz2!C15898,"CPV 20",0)</f>
        <v>0</v>
      </c>
    </row>
    <row r="15899" spans="3:4">
      <c r="C15899">
        <v>15898</v>
      </c>
      <c r="D15899">
        <f>IF('Dobór mocy zestawu'!$E$6&gt;=Arkusz2!C15899,"CPV 20",0)</f>
        <v>0</v>
      </c>
    </row>
    <row r="15900" spans="3:4">
      <c r="C15900">
        <v>15899</v>
      </c>
      <c r="D15900">
        <f>IF('Dobór mocy zestawu'!$E$6&gt;=Arkusz2!C15900,"CPV 20",0)</f>
        <v>0</v>
      </c>
    </row>
    <row r="15901" spans="3:4">
      <c r="C15901">
        <v>15900</v>
      </c>
      <c r="D15901">
        <f>IF('Dobór mocy zestawu'!$E$6&gt;=Arkusz2!C15901,"CPV 20",0)</f>
        <v>0</v>
      </c>
    </row>
    <row r="15902" spans="3:4">
      <c r="C15902">
        <v>15901</v>
      </c>
      <c r="D15902">
        <f>IF('Dobór mocy zestawu'!$E$6&gt;=Arkusz2!C15902,"CPV 20",0)</f>
        <v>0</v>
      </c>
    </row>
    <row r="15903" spans="3:4">
      <c r="C15903">
        <v>15902</v>
      </c>
      <c r="D15903">
        <f>IF('Dobór mocy zestawu'!$E$6&gt;=Arkusz2!C15903,"CPV 20",0)</f>
        <v>0</v>
      </c>
    </row>
    <row r="15904" spans="3:4">
      <c r="C15904">
        <v>15903</v>
      </c>
      <c r="D15904">
        <f>IF('Dobór mocy zestawu'!$E$6&gt;=Arkusz2!C15904,"CPV 20",0)</f>
        <v>0</v>
      </c>
    </row>
    <row r="15905" spans="3:4">
      <c r="C15905">
        <v>15904</v>
      </c>
      <c r="D15905">
        <f>IF('Dobór mocy zestawu'!$E$6&gt;=Arkusz2!C15905,"CPV 20",0)</f>
        <v>0</v>
      </c>
    </row>
    <row r="15906" spans="3:4">
      <c r="C15906">
        <v>15905</v>
      </c>
      <c r="D15906">
        <f>IF('Dobór mocy zestawu'!$E$6&gt;=Arkusz2!C15906,"CPV 20",0)</f>
        <v>0</v>
      </c>
    </row>
    <row r="15907" spans="3:4">
      <c r="C15907">
        <v>15906</v>
      </c>
      <c r="D15907">
        <f>IF('Dobór mocy zestawu'!$E$6&gt;=Arkusz2!C15907,"CPV 20",0)</f>
        <v>0</v>
      </c>
    </row>
    <row r="15908" spans="3:4">
      <c r="C15908">
        <v>15907</v>
      </c>
      <c r="D15908">
        <f>IF('Dobór mocy zestawu'!$E$6&gt;=Arkusz2!C15908,"CPV 20",0)</f>
        <v>0</v>
      </c>
    </row>
    <row r="15909" spans="3:4">
      <c r="C15909">
        <v>15908</v>
      </c>
      <c r="D15909">
        <f>IF('Dobór mocy zestawu'!$E$6&gt;=Arkusz2!C15909,"CPV 20",0)</f>
        <v>0</v>
      </c>
    </row>
    <row r="15910" spans="3:4">
      <c r="C15910">
        <v>15909</v>
      </c>
      <c r="D15910">
        <f>IF('Dobór mocy zestawu'!$E$6&gt;=Arkusz2!C15910,"CPV 20",0)</f>
        <v>0</v>
      </c>
    </row>
    <row r="15911" spans="3:4">
      <c r="C15911">
        <v>15910</v>
      </c>
      <c r="D15911">
        <f>IF('Dobór mocy zestawu'!$E$6&gt;=Arkusz2!C15911,"CPV 20",0)</f>
        <v>0</v>
      </c>
    </row>
    <row r="15912" spans="3:4">
      <c r="C15912">
        <v>15911</v>
      </c>
      <c r="D15912">
        <f>IF('Dobór mocy zestawu'!$E$6&gt;=Arkusz2!C15912,"CPV 20",0)</f>
        <v>0</v>
      </c>
    </row>
    <row r="15913" spans="3:4">
      <c r="C15913">
        <v>15912</v>
      </c>
      <c r="D15913">
        <f>IF('Dobór mocy zestawu'!$E$6&gt;=Arkusz2!C15913,"CPV 20",0)</f>
        <v>0</v>
      </c>
    </row>
    <row r="15914" spans="3:4">
      <c r="C15914">
        <v>15913</v>
      </c>
      <c r="D15914">
        <f>IF('Dobór mocy zestawu'!$E$6&gt;=Arkusz2!C15914,"CPV 20",0)</f>
        <v>0</v>
      </c>
    </row>
    <row r="15915" spans="3:4">
      <c r="C15915">
        <v>15914</v>
      </c>
      <c r="D15915">
        <f>IF('Dobór mocy zestawu'!$E$6&gt;=Arkusz2!C15915,"CPV 20",0)</f>
        <v>0</v>
      </c>
    </row>
    <row r="15916" spans="3:4">
      <c r="C15916">
        <v>15915</v>
      </c>
      <c r="D15916">
        <f>IF('Dobór mocy zestawu'!$E$6&gt;=Arkusz2!C15916,"CPV 20",0)</f>
        <v>0</v>
      </c>
    </row>
    <row r="15917" spans="3:4">
      <c r="C15917">
        <v>15916</v>
      </c>
      <c r="D15917">
        <f>IF('Dobór mocy zestawu'!$E$6&gt;=Arkusz2!C15917,"CPV 20",0)</f>
        <v>0</v>
      </c>
    </row>
    <row r="15918" spans="3:4">
      <c r="C15918">
        <v>15917</v>
      </c>
      <c r="D15918">
        <f>IF('Dobór mocy zestawu'!$E$6&gt;=Arkusz2!C15918,"CPV 20",0)</f>
        <v>0</v>
      </c>
    </row>
    <row r="15919" spans="3:4">
      <c r="C15919">
        <v>15918</v>
      </c>
      <c r="D15919">
        <f>IF('Dobór mocy zestawu'!$E$6&gt;=Arkusz2!C15919,"CPV 20",0)</f>
        <v>0</v>
      </c>
    </row>
    <row r="15920" spans="3:4">
      <c r="C15920">
        <v>15919</v>
      </c>
      <c r="D15920">
        <f>IF('Dobór mocy zestawu'!$E$6&gt;=Arkusz2!C15920,"CPV 20",0)</f>
        <v>0</v>
      </c>
    </row>
    <row r="15921" spans="3:4">
      <c r="C15921">
        <v>15920</v>
      </c>
      <c r="D15921">
        <f>IF('Dobór mocy zestawu'!$E$6&gt;=Arkusz2!C15921,"CPV 20",0)</f>
        <v>0</v>
      </c>
    </row>
    <row r="15922" spans="3:4">
      <c r="C15922">
        <v>15921</v>
      </c>
      <c r="D15922">
        <f>IF('Dobór mocy zestawu'!$E$6&gt;=Arkusz2!C15922,"CPV 20",0)</f>
        <v>0</v>
      </c>
    </row>
    <row r="15923" spans="3:4">
      <c r="C15923">
        <v>15922</v>
      </c>
      <c r="D15923">
        <f>IF('Dobór mocy zestawu'!$E$6&gt;=Arkusz2!C15923,"CPV 20",0)</f>
        <v>0</v>
      </c>
    </row>
    <row r="15924" spans="3:4">
      <c r="C15924">
        <v>15923</v>
      </c>
      <c r="D15924">
        <f>IF('Dobór mocy zestawu'!$E$6&gt;=Arkusz2!C15924,"CPV 20",0)</f>
        <v>0</v>
      </c>
    </row>
    <row r="15925" spans="3:4">
      <c r="C15925">
        <v>15924</v>
      </c>
      <c r="D15925">
        <f>IF('Dobór mocy zestawu'!$E$6&gt;=Arkusz2!C15925,"CPV 20",0)</f>
        <v>0</v>
      </c>
    </row>
    <row r="15926" spans="3:4">
      <c r="C15926">
        <v>15925</v>
      </c>
      <c r="D15926">
        <f>IF('Dobór mocy zestawu'!$E$6&gt;=Arkusz2!C15926,"CPV 20",0)</f>
        <v>0</v>
      </c>
    </row>
    <row r="15927" spans="3:4">
      <c r="C15927">
        <v>15926</v>
      </c>
      <c r="D15927">
        <f>IF('Dobór mocy zestawu'!$E$6&gt;=Arkusz2!C15927,"CPV 20",0)</f>
        <v>0</v>
      </c>
    </row>
    <row r="15928" spans="3:4">
      <c r="C15928">
        <v>15927</v>
      </c>
      <c r="D15928">
        <f>IF('Dobór mocy zestawu'!$E$6&gt;=Arkusz2!C15928,"CPV 20",0)</f>
        <v>0</v>
      </c>
    </row>
    <row r="15929" spans="3:4">
      <c r="C15929">
        <v>15928</v>
      </c>
      <c r="D15929">
        <f>IF('Dobór mocy zestawu'!$E$6&gt;=Arkusz2!C15929,"CPV 20",0)</f>
        <v>0</v>
      </c>
    </row>
    <row r="15930" spans="3:4">
      <c r="C15930">
        <v>15929</v>
      </c>
      <c r="D15930">
        <f>IF('Dobór mocy zestawu'!$E$6&gt;=Arkusz2!C15930,"CPV 20",0)</f>
        <v>0</v>
      </c>
    </row>
    <row r="15931" spans="3:4">
      <c r="C15931">
        <v>15930</v>
      </c>
      <c r="D15931">
        <f>IF('Dobór mocy zestawu'!$E$6&gt;=Arkusz2!C15931,"CPV 20",0)</f>
        <v>0</v>
      </c>
    </row>
    <row r="15932" spans="3:4">
      <c r="C15932">
        <v>15931</v>
      </c>
      <c r="D15932">
        <f>IF('Dobór mocy zestawu'!$E$6&gt;=Arkusz2!C15932,"CPV 20",0)</f>
        <v>0</v>
      </c>
    </row>
    <row r="15933" spans="3:4">
      <c r="C15933">
        <v>15932</v>
      </c>
      <c r="D15933">
        <f>IF('Dobór mocy zestawu'!$E$6&gt;=Arkusz2!C15933,"CPV 20",0)</f>
        <v>0</v>
      </c>
    </row>
    <row r="15934" spans="3:4">
      <c r="C15934">
        <v>15933</v>
      </c>
      <c r="D15934">
        <f>IF('Dobór mocy zestawu'!$E$6&gt;=Arkusz2!C15934,"CPV 20",0)</f>
        <v>0</v>
      </c>
    </row>
    <row r="15935" spans="3:4">
      <c r="C15935">
        <v>15934</v>
      </c>
      <c r="D15935">
        <f>IF('Dobór mocy zestawu'!$E$6&gt;=Arkusz2!C15935,"CPV 20",0)</f>
        <v>0</v>
      </c>
    </row>
    <row r="15936" spans="3:4">
      <c r="C15936">
        <v>15935</v>
      </c>
      <c r="D15936">
        <f>IF('Dobór mocy zestawu'!$E$6&gt;=Arkusz2!C15936,"CPV 20",0)</f>
        <v>0</v>
      </c>
    </row>
    <row r="15937" spans="3:4">
      <c r="C15937">
        <v>15936</v>
      </c>
      <c r="D15937">
        <f>IF('Dobór mocy zestawu'!$E$6&gt;=Arkusz2!C15937,"CPV 20",0)</f>
        <v>0</v>
      </c>
    </row>
    <row r="15938" spans="3:4">
      <c r="C15938">
        <v>15937</v>
      </c>
      <c r="D15938">
        <f>IF('Dobór mocy zestawu'!$E$6&gt;=Arkusz2!C15938,"CPV 20",0)</f>
        <v>0</v>
      </c>
    </row>
    <row r="15939" spans="3:4">
      <c r="C15939">
        <v>15938</v>
      </c>
      <c r="D15939">
        <f>IF('Dobór mocy zestawu'!$E$6&gt;=Arkusz2!C15939,"CPV 20",0)</f>
        <v>0</v>
      </c>
    </row>
    <row r="15940" spans="3:4">
      <c r="C15940">
        <v>15939</v>
      </c>
      <c r="D15940">
        <f>IF('Dobór mocy zestawu'!$E$6&gt;=Arkusz2!C15940,"CPV 20",0)</f>
        <v>0</v>
      </c>
    </row>
    <row r="15941" spans="3:4">
      <c r="C15941">
        <v>15940</v>
      </c>
      <c r="D15941">
        <f>IF('Dobór mocy zestawu'!$E$6&gt;=Arkusz2!C15941,"CPV 20",0)</f>
        <v>0</v>
      </c>
    </row>
    <row r="15942" spans="3:4">
      <c r="C15942">
        <v>15941</v>
      </c>
      <c r="D15942">
        <f>IF('Dobór mocy zestawu'!$E$6&gt;=Arkusz2!C15942,"CPV 20",0)</f>
        <v>0</v>
      </c>
    </row>
    <row r="15943" spans="3:4">
      <c r="C15943">
        <v>15942</v>
      </c>
      <c r="D15943">
        <f>IF('Dobór mocy zestawu'!$E$6&gt;=Arkusz2!C15943,"CPV 20",0)</f>
        <v>0</v>
      </c>
    </row>
    <row r="15944" spans="3:4">
      <c r="C15944">
        <v>15943</v>
      </c>
      <c r="D15944">
        <f>IF('Dobór mocy zestawu'!$E$6&gt;=Arkusz2!C15944,"CPV 20",0)</f>
        <v>0</v>
      </c>
    </row>
    <row r="15945" spans="3:4">
      <c r="C15945">
        <v>15944</v>
      </c>
      <c r="D15945">
        <f>IF('Dobór mocy zestawu'!$E$6&gt;=Arkusz2!C15945,"CPV 20",0)</f>
        <v>0</v>
      </c>
    </row>
    <row r="15946" spans="3:4">
      <c r="C15946">
        <v>15945</v>
      </c>
      <c r="D15946">
        <f>IF('Dobór mocy zestawu'!$E$6&gt;=Arkusz2!C15946,"CPV 20",0)</f>
        <v>0</v>
      </c>
    </row>
    <row r="15947" spans="3:4">
      <c r="C15947">
        <v>15946</v>
      </c>
      <c r="D15947">
        <f>IF('Dobór mocy zestawu'!$E$6&gt;=Arkusz2!C15947,"CPV 20",0)</f>
        <v>0</v>
      </c>
    </row>
    <row r="15948" spans="3:4">
      <c r="C15948">
        <v>15947</v>
      </c>
      <c r="D15948">
        <f>IF('Dobór mocy zestawu'!$E$6&gt;=Arkusz2!C15948,"CPV 20",0)</f>
        <v>0</v>
      </c>
    </row>
    <row r="15949" spans="3:4">
      <c r="C15949">
        <v>15948</v>
      </c>
      <c r="D15949">
        <f>IF('Dobór mocy zestawu'!$E$6&gt;=Arkusz2!C15949,"CPV 20",0)</f>
        <v>0</v>
      </c>
    </row>
    <row r="15950" spans="3:4">
      <c r="C15950">
        <v>15949</v>
      </c>
      <c r="D15950">
        <f>IF('Dobór mocy zestawu'!$E$6&gt;=Arkusz2!C15950,"CPV 20",0)</f>
        <v>0</v>
      </c>
    </row>
    <row r="15951" spans="3:4">
      <c r="C15951">
        <v>15950</v>
      </c>
      <c r="D15951">
        <f>IF('Dobór mocy zestawu'!$E$6&gt;=Arkusz2!C15951,"CPV 20",0)</f>
        <v>0</v>
      </c>
    </row>
    <row r="15952" spans="3:4">
      <c r="C15952">
        <v>15951</v>
      </c>
      <c r="D15952">
        <f>IF('Dobór mocy zestawu'!$E$6&gt;=Arkusz2!C15952,"CPV 20",0)</f>
        <v>0</v>
      </c>
    </row>
    <row r="15953" spans="3:4">
      <c r="C15953">
        <v>15952</v>
      </c>
      <c r="D15953">
        <f>IF('Dobór mocy zestawu'!$E$6&gt;=Arkusz2!C15953,"CPV 20",0)</f>
        <v>0</v>
      </c>
    </row>
    <row r="15954" spans="3:4">
      <c r="C15954">
        <v>15953</v>
      </c>
      <c r="D15954">
        <f>IF('Dobór mocy zestawu'!$E$6&gt;=Arkusz2!C15954,"CPV 20",0)</f>
        <v>0</v>
      </c>
    </row>
    <row r="15955" spans="3:4">
      <c r="C15955">
        <v>15954</v>
      </c>
      <c r="D15955">
        <f>IF('Dobór mocy zestawu'!$E$6&gt;=Arkusz2!C15955,"CPV 20",0)</f>
        <v>0</v>
      </c>
    </row>
    <row r="15956" spans="3:4">
      <c r="C15956">
        <v>15955</v>
      </c>
      <c r="D15956">
        <f>IF('Dobór mocy zestawu'!$E$6&gt;=Arkusz2!C15956,"CPV 20",0)</f>
        <v>0</v>
      </c>
    </row>
    <row r="15957" spans="3:4">
      <c r="C15957">
        <v>15956</v>
      </c>
      <c r="D15957">
        <f>IF('Dobór mocy zestawu'!$E$6&gt;=Arkusz2!C15957,"CPV 20",0)</f>
        <v>0</v>
      </c>
    </row>
    <row r="15958" spans="3:4">
      <c r="C15958">
        <v>15957</v>
      </c>
      <c r="D15958">
        <f>IF('Dobór mocy zestawu'!$E$6&gt;=Arkusz2!C15958,"CPV 20",0)</f>
        <v>0</v>
      </c>
    </row>
    <row r="15959" spans="3:4">
      <c r="C15959">
        <v>15958</v>
      </c>
      <c r="D15959">
        <f>IF('Dobór mocy zestawu'!$E$6&gt;=Arkusz2!C15959,"CPV 20",0)</f>
        <v>0</v>
      </c>
    </row>
    <row r="15960" spans="3:4">
      <c r="C15960">
        <v>15959</v>
      </c>
      <c r="D15960">
        <f>IF('Dobór mocy zestawu'!$E$6&gt;=Arkusz2!C15960,"CPV 20",0)</f>
        <v>0</v>
      </c>
    </row>
    <row r="15961" spans="3:4">
      <c r="C15961">
        <v>15960</v>
      </c>
      <c r="D15961">
        <f>IF('Dobór mocy zestawu'!$E$6&gt;=Arkusz2!C15961,"CPV 20",0)</f>
        <v>0</v>
      </c>
    </row>
    <row r="15962" spans="3:4">
      <c r="C15962">
        <v>15961</v>
      </c>
      <c r="D15962">
        <f>IF('Dobór mocy zestawu'!$E$6&gt;=Arkusz2!C15962,"CPV 20",0)</f>
        <v>0</v>
      </c>
    </row>
    <row r="15963" spans="3:4">
      <c r="C15963">
        <v>15962</v>
      </c>
      <c r="D15963">
        <f>IF('Dobór mocy zestawu'!$E$6&gt;=Arkusz2!C15963,"CPV 20",0)</f>
        <v>0</v>
      </c>
    </row>
    <row r="15964" spans="3:4">
      <c r="C15964">
        <v>15963</v>
      </c>
      <c r="D15964">
        <f>IF('Dobór mocy zestawu'!$E$6&gt;=Arkusz2!C15964,"CPV 20",0)</f>
        <v>0</v>
      </c>
    </row>
    <row r="15965" spans="3:4">
      <c r="C15965">
        <v>15964</v>
      </c>
      <c r="D15965">
        <f>IF('Dobór mocy zestawu'!$E$6&gt;=Arkusz2!C15965,"CPV 20",0)</f>
        <v>0</v>
      </c>
    </row>
    <row r="15966" spans="3:4">
      <c r="C15966">
        <v>15965</v>
      </c>
      <c r="D15966">
        <f>IF('Dobór mocy zestawu'!$E$6&gt;=Arkusz2!C15966,"CPV 20",0)</f>
        <v>0</v>
      </c>
    </row>
    <row r="15967" spans="3:4">
      <c r="C15967">
        <v>15966</v>
      </c>
      <c r="D15967">
        <f>IF('Dobór mocy zestawu'!$E$6&gt;=Arkusz2!C15967,"CPV 20",0)</f>
        <v>0</v>
      </c>
    </row>
    <row r="15968" spans="3:4">
      <c r="C15968">
        <v>15967</v>
      </c>
      <c r="D15968">
        <f>IF('Dobór mocy zestawu'!$E$6&gt;=Arkusz2!C15968,"CPV 20",0)</f>
        <v>0</v>
      </c>
    </row>
    <row r="15969" spans="3:4">
      <c r="C15969">
        <v>15968</v>
      </c>
      <c r="D15969">
        <f>IF('Dobór mocy zestawu'!$E$6&gt;=Arkusz2!C15969,"CPV 20",0)</f>
        <v>0</v>
      </c>
    </row>
    <row r="15970" spans="3:4">
      <c r="C15970">
        <v>15969</v>
      </c>
      <c r="D15970">
        <f>IF('Dobór mocy zestawu'!$E$6&gt;=Arkusz2!C15970,"CPV 20",0)</f>
        <v>0</v>
      </c>
    </row>
    <row r="15971" spans="3:4">
      <c r="C15971">
        <v>15970</v>
      </c>
      <c r="D15971">
        <f>IF('Dobór mocy zestawu'!$E$6&gt;=Arkusz2!C15971,"CPV 20",0)</f>
        <v>0</v>
      </c>
    </row>
    <row r="15972" spans="3:4">
      <c r="C15972">
        <v>15971</v>
      </c>
      <c r="D15972">
        <f>IF('Dobór mocy zestawu'!$E$6&gt;=Arkusz2!C15972,"CPV 20",0)</f>
        <v>0</v>
      </c>
    </row>
    <row r="15973" spans="3:4">
      <c r="C15973">
        <v>15972</v>
      </c>
      <c r="D15973">
        <f>IF('Dobór mocy zestawu'!$E$6&gt;=Arkusz2!C15973,"CPV 20",0)</f>
        <v>0</v>
      </c>
    </row>
    <row r="15974" spans="3:4">
      <c r="C15974">
        <v>15973</v>
      </c>
      <c r="D15974">
        <f>IF('Dobór mocy zestawu'!$E$6&gt;=Arkusz2!C15974,"CPV 20",0)</f>
        <v>0</v>
      </c>
    </row>
    <row r="15975" spans="3:4">
      <c r="C15975">
        <v>15974</v>
      </c>
      <c r="D15975">
        <f>IF('Dobór mocy zestawu'!$E$6&gt;=Arkusz2!C15975,"CPV 20",0)</f>
        <v>0</v>
      </c>
    </row>
    <row r="15976" spans="3:4">
      <c r="C15976">
        <v>15975</v>
      </c>
      <c r="D15976">
        <f>IF('Dobór mocy zestawu'!$E$6&gt;=Arkusz2!C15976,"CPV 20",0)</f>
        <v>0</v>
      </c>
    </row>
    <row r="15977" spans="3:4">
      <c r="C15977">
        <v>15976</v>
      </c>
      <c r="D15977">
        <f>IF('Dobór mocy zestawu'!$E$6&gt;=Arkusz2!C15977,"CPV 20",0)</f>
        <v>0</v>
      </c>
    </row>
    <row r="15978" spans="3:4">
      <c r="C15978">
        <v>15977</v>
      </c>
      <c r="D15978">
        <f>IF('Dobór mocy zestawu'!$E$6&gt;=Arkusz2!C15978,"CPV 20",0)</f>
        <v>0</v>
      </c>
    </row>
    <row r="15979" spans="3:4">
      <c r="C15979">
        <v>15978</v>
      </c>
      <c r="D15979">
        <f>IF('Dobór mocy zestawu'!$E$6&gt;=Arkusz2!C15979,"CPV 20",0)</f>
        <v>0</v>
      </c>
    </row>
    <row r="15980" spans="3:4">
      <c r="C15980">
        <v>15979</v>
      </c>
      <c r="D15980">
        <f>IF('Dobór mocy zestawu'!$E$6&gt;=Arkusz2!C15980,"CPV 20",0)</f>
        <v>0</v>
      </c>
    </row>
    <row r="15981" spans="3:4">
      <c r="C15981">
        <v>15980</v>
      </c>
      <c r="D15981">
        <f>IF('Dobór mocy zestawu'!$E$6&gt;=Arkusz2!C15981,"CPV 20",0)</f>
        <v>0</v>
      </c>
    </row>
    <row r="15982" spans="3:4">
      <c r="C15982">
        <v>15981</v>
      </c>
      <c r="D15982">
        <f>IF('Dobór mocy zestawu'!$E$6&gt;=Arkusz2!C15982,"CPV 20",0)</f>
        <v>0</v>
      </c>
    </row>
    <row r="15983" spans="3:4">
      <c r="C15983">
        <v>15982</v>
      </c>
      <c r="D15983">
        <f>IF('Dobór mocy zestawu'!$E$6&gt;=Arkusz2!C15983,"CPV 20",0)</f>
        <v>0</v>
      </c>
    </row>
    <row r="15984" spans="3:4">
      <c r="C15984">
        <v>15983</v>
      </c>
      <c r="D15984">
        <f>IF('Dobór mocy zestawu'!$E$6&gt;=Arkusz2!C15984,"CPV 20",0)</f>
        <v>0</v>
      </c>
    </row>
    <row r="15985" spans="3:4">
      <c r="C15985">
        <v>15984</v>
      </c>
      <c r="D15985">
        <f>IF('Dobór mocy zestawu'!$E$6&gt;=Arkusz2!C15985,"CPV 20",0)</f>
        <v>0</v>
      </c>
    </row>
    <row r="15986" spans="3:4">
      <c r="C15986">
        <v>15985</v>
      </c>
      <c r="D15986">
        <f>IF('Dobór mocy zestawu'!$E$6&gt;=Arkusz2!C15986,"CPV 20",0)</f>
        <v>0</v>
      </c>
    </row>
    <row r="15987" spans="3:4">
      <c r="C15987">
        <v>15986</v>
      </c>
      <c r="D15987">
        <f>IF('Dobór mocy zestawu'!$E$6&gt;=Arkusz2!C15987,"CPV 20",0)</f>
        <v>0</v>
      </c>
    </row>
    <row r="15988" spans="3:4">
      <c r="C15988">
        <v>15987</v>
      </c>
      <c r="D15988">
        <f>IF('Dobór mocy zestawu'!$E$6&gt;=Arkusz2!C15988,"CPV 20",0)</f>
        <v>0</v>
      </c>
    </row>
    <row r="15989" spans="3:4">
      <c r="C15989">
        <v>15988</v>
      </c>
      <c r="D15989">
        <f>IF('Dobór mocy zestawu'!$E$6&gt;=Arkusz2!C15989,"CPV 20",0)</f>
        <v>0</v>
      </c>
    </row>
    <row r="15990" spans="3:4">
      <c r="C15990">
        <v>15989</v>
      </c>
      <c r="D15990">
        <f>IF('Dobór mocy zestawu'!$E$6&gt;=Arkusz2!C15990,"CPV 20",0)</f>
        <v>0</v>
      </c>
    </row>
    <row r="15991" spans="3:4">
      <c r="C15991">
        <v>15990</v>
      </c>
      <c r="D15991">
        <f>IF('Dobór mocy zestawu'!$E$6&gt;=Arkusz2!C15991,"CPV 20",0)</f>
        <v>0</v>
      </c>
    </row>
    <row r="15992" spans="3:4">
      <c r="C15992">
        <v>15991</v>
      </c>
      <c r="D15992">
        <f>IF('Dobór mocy zestawu'!$E$6&gt;=Arkusz2!C15992,"CPV 20",0)</f>
        <v>0</v>
      </c>
    </row>
    <row r="15993" spans="3:4">
      <c r="C15993">
        <v>15992</v>
      </c>
      <c r="D15993">
        <f>IF('Dobór mocy zestawu'!$E$6&gt;=Arkusz2!C15993,"CPV 20",0)</f>
        <v>0</v>
      </c>
    </row>
    <row r="15994" spans="3:4">
      <c r="C15994">
        <v>15993</v>
      </c>
      <c r="D15994">
        <f>IF('Dobór mocy zestawu'!$E$6&gt;=Arkusz2!C15994,"CPV 20",0)</f>
        <v>0</v>
      </c>
    </row>
    <row r="15995" spans="3:4">
      <c r="C15995">
        <v>15994</v>
      </c>
      <c r="D15995">
        <f>IF('Dobór mocy zestawu'!$E$6&gt;=Arkusz2!C15995,"CPV 20",0)</f>
        <v>0</v>
      </c>
    </row>
    <row r="15996" spans="3:4">
      <c r="C15996">
        <v>15995</v>
      </c>
      <c r="D15996">
        <f>IF('Dobór mocy zestawu'!$E$6&gt;=Arkusz2!C15996,"CPV 20",0)</f>
        <v>0</v>
      </c>
    </row>
    <row r="15997" spans="3:4">
      <c r="C15997">
        <v>15996</v>
      </c>
      <c r="D15997">
        <f>IF('Dobór mocy zestawu'!$E$6&gt;=Arkusz2!C15997,"CPV 20",0)</f>
        <v>0</v>
      </c>
    </row>
    <row r="15998" spans="3:4">
      <c r="C15998">
        <v>15997</v>
      </c>
      <c r="D15998">
        <f>IF('Dobór mocy zestawu'!$E$6&gt;=Arkusz2!C15998,"CPV 20",0)</f>
        <v>0</v>
      </c>
    </row>
    <row r="15999" spans="3:4">
      <c r="C15999">
        <v>15998</v>
      </c>
      <c r="D15999">
        <f>IF('Dobór mocy zestawu'!$E$6&gt;=Arkusz2!C15999,"CPV 20",0)</f>
        <v>0</v>
      </c>
    </row>
    <row r="16000" spans="3:4">
      <c r="C16000">
        <v>15999</v>
      </c>
      <c r="D16000">
        <f>IF('Dobór mocy zestawu'!$E$6&gt;=Arkusz2!C16000,"CPV 20",0)</f>
        <v>0</v>
      </c>
    </row>
    <row r="16001" spans="3:4">
      <c r="C16001">
        <v>16000</v>
      </c>
      <c r="D16001">
        <f>IF('Dobór mocy zestawu'!$E$6&gt;=Arkusz2!C16001,"CPV 20",0)</f>
        <v>0</v>
      </c>
    </row>
    <row r="16002" spans="3:4">
      <c r="C16002">
        <v>16001</v>
      </c>
      <c r="D16002">
        <f>IF('Dobór mocy zestawu'!$E$6&gt;=Arkusz2!C16002,"CPV 20",0)</f>
        <v>0</v>
      </c>
    </row>
    <row r="16003" spans="3:4">
      <c r="C16003">
        <v>16002</v>
      </c>
      <c r="D16003">
        <f>IF('Dobór mocy zestawu'!$E$6&gt;=Arkusz2!C16003,"CPV 20",0)</f>
        <v>0</v>
      </c>
    </row>
    <row r="16004" spans="3:4">
      <c r="C16004">
        <v>16003</v>
      </c>
      <c r="D16004">
        <f>IF('Dobór mocy zestawu'!$E$6&gt;=Arkusz2!C16004,"CPV 20",0)</f>
        <v>0</v>
      </c>
    </row>
    <row r="16005" spans="3:4">
      <c r="C16005">
        <v>16004</v>
      </c>
      <c r="D16005">
        <f>IF('Dobór mocy zestawu'!$E$6&gt;=Arkusz2!C16005,"CPV 20",0)</f>
        <v>0</v>
      </c>
    </row>
    <row r="16006" spans="3:4">
      <c r="C16006">
        <v>16005</v>
      </c>
      <c r="D16006">
        <f>IF('Dobór mocy zestawu'!$E$6&gt;=Arkusz2!C16006,"CPV 20",0)</f>
        <v>0</v>
      </c>
    </row>
    <row r="16007" spans="3:4">
      <c r="C16007">
        <v>16006</v>
      </c>
      <c r="D16007">
        <f>IF('Dobór mocy zestawu'!$E$6&gt;=Arkusz2!C16007,"CPV 20",0)</f>
        <v>0</v>
      </c>
    </row>
    <row r="16008" spans="3:4">
      <c r="C16008">
        <v>16007</v>
      </c>
      <c r="D16008">
        <f>IF('Dobór mocy zestawu'!$E$6&gt;=Arkusz2!C16008,"CPV 20",0)</f>
        <v>0</v>
      </c>
    </row>
    <row r="16009" spans="3:4">
      <c r="C16009">
        <v>16008</v>
      </c>
      <c r="D16009">
        <f>IF('Dobór mocy zestawu'!$E$6&gt;=Arkusz2!C16009,"CPV 20",0)</f>
        <v>0</v>
      </c>
    </row>
    <row r="16010" spans="3:4">
      <c r="C16010">
        <v>16009</v>
      </c>
      <c r="D16010">
        <f>IF('Dobór mocy zestawu'!$E$6&gt;=Arkusz2!C16010,"CPV 20",0)</f>
        <v>0</v>
      </c>
    </row>
    <row r="16011" spans="3:4">
      <c r="C16011">
        <v>16010</v>
      </c>
      <c r="D16011">
        <f>IF('Dobór mocy zestawu'!$E$6&gt;=Arkusz2!C16011,"CPV 20",0)</f>
        <v>0</v>
      </c>
    </row>
    <row r="16012" spans="3:4">
      <c r="C16012">
        <v>16011</v>
      </c>
      <c r="D16012">
        <f>IF('Dobór mocy zestawu'!$E$6&gt;=Arkusz2!C16012,"CPV 20",0)</f>
        <v>0</v>
      </c>
    </row>
    <row r="16013" spans="3:4">
      <c r="C16013">
        <v>16012</v>
      </c>
      <c r="D16013">
        <f>IF('Dobór mocy zestawu'!$E$6&gt;=Arkusz2!C16013,"CPV 20",0)</f>
        <v>0</v>
      </c>
    </row>
    <row r="16014" spans="3:4">
      <c r="C16014">
        <v>16013</v>
      </c>
      <c r="D16014">
        <f>IF('Dobór mocy zestawu'!$E$6&gt;=Arkusz2!C16014,"CPV 20",0)</f>
        <v>0</v>
      </c>
    </row>
    <row r="16015" spans="3:4">
      <c r="C16015">
        <v>16014</v>
      </c>
      <c r="D16015">
        <f>IF('Dobór mocy zestawu'!$E$6&gt;=Arkusz2!C16015,"CPV 20",0)</f>
        <v>0</v>
      </c>
    </row>
    <row r="16016" spans="3:4">
      <c r="C16016">
        <v>16015</v>
      </c>
      <c r="D16016">
        <f>IF('Dobór mocy zestawu'!$E$6&gt;=Arkusz2!C16016,"CPV 20",0)</f>
        <v>0</v>
      </c>
    </row>
    <row r="16017" spans="3:4">
      <c r="C16017">
        <v>16016</v>
      </c>
      <c r="D16017">
        <f>IF('Dobór mocy zestawu'!$E$6&gt;=Arkusz2!C16017,"CPV 20",0)</f>
        <v>0</v>
      </c>
    </row>
    <row r="16018" spans="3:4">
      <c r="C16018">
        <v>16017</v>
      </c>
      <c r="D16018">
        <f>IF('Dobór mocy zestawu'!$E$6&gt;=Arkusz2!C16018,"CPV 20",0)</f>
        <v>0</v>
      </c>
    </row>
    <row r="16019" spans="3:4">
      <c r="C16019">
        <v>16018</v>
      </c>
      <c r="D16019">
        <f>IF('Dobór mocy zestawu'!$E$6&gt;=Arkusz2!C16019,"CPV 20",0)</f>
        <v>0</v>
      </c>
    </row>
    <row r="16020" spans="3:4">
      <c r="C16020">
        <v>16019</v>
      </c>
      <c r="D16020">
        <f>IF('Dobór mocy zestawu'!$E$6&gt;=Arkusz2!C16020,"CPV 20",0)</f>
        <v>0</v>
      </c>
    </row>
    <row r="16021" spans="3:4">
      <c r="C16021">
        <v>16020</v>
      </c>
      <c r="D16021">
        <f>IF('Dobór mocy zestawu'!$E$6&gt;=Arkusz2!C16021,"CPV 20",0)</f>
        <v>0</v>
      </c>
    </row>
    <row r="16022" spans="3:4">
      <c r="C16022">
        <v>16021</v>
      </c>
      <c r="D16022">
        <f>IF('Dobór mocy zestawu'!$E$6&gt;=Arkusz2!C16022,"CPV 20",0)</f>
        <v>0</v>
      </c>
    </row>
    <row r="16023" spans="3:4">
      <c r="C16023">
        <v>16022</v>
      </c>
      <c r="D16023">
        <f>IF('Dobór mocy zestawu'!$E$6&gt;=Arkusz2!C16023,"CPV 20",0)</f>
        <v>0</v>
      </c>
    </row>
    <row r="16024" spans="3:4">
      <c r="C16024">
        <v>16023</v>
      </c>
      <c r="D16024">
        <f>IF('Dobór mocy zestawu'!$E$6&gt;=Arkusz2!C16024,"CPV 20",0)</f>
        <v>0</v>
      </c>
    </row>
    <row r="16025" spans="3:4">
      <c r="C16025">
        <v>16024</v>
      </c>
      <c r="D16025">
        <f>IF('Dobór mocy zestawu'!$E$6&gt;=Arkusz2!C16025,"CPV 20",0)</f>
        <v>0</v>
      </c>
    </row>
    <row r="16026" spans="3:4">
      <c r="C16026">
        <v>16025</v>
      </c>
      <c r="D16026">
        <f>IF('Dobór mocy zestawu'!$E$6&gt;=Arkusz2!C16026,"CPV 20",0)</f>
        <v>0</v>
      </c>
    </row>
    <row r="16027" spans="3:4">
      <c r="C16027">
        <v>16026</v>
      </c>
      <c r="D16027">
        <f>IF('Dobór mocy zestawu'!$E$6&gt;=Arkusz2!C16027,"CPV 20",0)</f>
        <v>0</v>
      </c>
    </row>
    <row r="16028" spans="3:4">
      <c r="C16028">
        <v>16027</v>
      </c>
      <c r="D16028">
        <f>IF('Dobór mocy zestawu'!$E$6&gt;=Arkusz2!C16028,"CPV 20",0)</f>
        <v>0</v>
      </c>
    </row>
    <row r="16029" spans="3:4">
      <c r="C16029">
        <v>16028</v>
      </c>
      <c r="D16029">
        <f>IF('Dobór mocy zestawu'!$E$6&gt;=Arkusz2!C16029,"CPV 20",0)</f>
        <v>0</v>
      </c>
    </row>
    <row r="16030" spans="3:4">
      <c r="C16030">
        <v>16029</v>
      </c>
      <c r="D16030">
        <f>IF('Dobór mocy zestawu'!$E$6&gt;=Arkusz2!C16030,"CPV 20",0)</f>
        <v>0</v>
      </c>
    </row>
    <row r="16031" spans="3:4">
      <c r="C16031">
        <v>16030</v>
      </c>
      <c r="D16031">
        <f>IF('Dobór mocy zestawu'!$E$6&gt;=Arkusz2!C16031,"CPV 20",0)</f>
        <v>0</v>
      </c>
    </row>
    <row r="16032" spans="3:4">
      <c r="C16032">
        <v>16031</v>
      </c>
      <c r="D16032">
        <f>IF('Dobór mocy zestawu'!$E$6&gt;=Arkusz2!C16032,"CPV 20",0)</f>
        <v>0</v>
      </c>
    </row>
    <row r="16033" spans="3:4">
      <c r="C16033">
        <v>16032</v>
      </c>
      <c r="D16033">
        <f>IF('Dobór mocy zestawu'!$E$6&gt;=Arkusz2!C16033,"CPV 20",0)</f>
        <v>0</v>
      </c>
    </row>
    <row r="16034" spans="3:4">
      <c r="C16034">
        <v>16033</v>
      </c>
      <c r="D16034">
        <f>IF('Dobór mocy zestawu'!$E$6&gt;=Arkusz2!C16034,"CPV 20",0)</f>
        <v>0</v>
      </c>
    </row>
    <row r="16035" spans="3:4">
      <c r="C16035">
        <v>16034</v>
      </c>
      <c r="D16035">
        <f>IF('Dobór mocy zestawu'!$E$6&gt;=Arkusz2!C16035,"CPV 20",0)</f>
        <v>0</v>
      </c>
    </row>
    <row r="16036" spans="3:4">
      <c r="C16036">
        <v>16035</v>
      </c>
      <c r="D16036">
        <f>IF('Dobór mocy zestawu'!$E$6&gt;=Arkusz2!C16036,"CPV 20",0)</f>
        <v>0</v>
      </c>
    </row>
    <row r="16037" spans="3:4">
      <c r="C16037">
        <v>16036</v>
      </c>
      <c r="D16037">
        <f>IF('Dobór mocy zestawu'!$E$6&gt;=Arkusz2!C16037,"CPV 20",0)</f>
        <v>0</v>
      </c>
    </row>
    <row r="16038" spans="3:4">
      <c r="C16038">
        <v>16037</v>
      </c>
      <c r="D16038">
        <f>IF('Dobór mocy zestawu'!$E$6&gt;=Arkusz2!C16038,"CPV 20",0)</f>
        <v>0</v>
      </c>
    </row>
    <row r="16039" spans="3:4">
      <c r="C16039">
        <v>16038</v>
      </c>
      <c r="D16039">
        <f>IF('Dobór mocy zestawu'!$E$6&gt;=Arkusz2!C16039,"CPV 20",0)</f>
        <v>0</v>
      </c>
    </row>
    <row r="16040" spans="3:4">
      <c r="C16040">
        <v>16039</v>
      </c>
      <c r="D16040">
        <f>IF('Dobór mocy zestawu'!$E$6&gt;=Arkusz2!C16040,"CPV 20",0)</f>
        <v>0</v>
      </c>
    </row>
    <row r="16041" spans="3:4">
      <c r="C16041">
        <v>16040</v>
      </c>
      <c r="D16041">
        <f>IF('Dobór mocy zestawu'!$E$6&gt;=Arkusz2!C16041,"CPV 20",0)</f>
        <v>0</v>
      </c>
    </row>
    <row r="16042" spans="3:4">
      <c r="C16042">
        <v>16041</v>
      </c>
      <c r="D16042">
        <f>IF('Dobór mocy zestawu'!$E$6&gt;=Arkusz2!C16042,"CPV 20",0)</f>
        <v>0</v>
      </c>
    </row>
    <row r="16043" spans="3:4">
      <c r="C16043">
        <v>16042</v>
      </c>
      <c r="D16043">
        <f>IF('Dobór mocy zestawu'!$E$6&gt;=Arkusz2!C16043,"CPV 20",0)</f>
        <v>0</v>
      </c>
    </row>
    <row r="16044" spans="3:4">
      <c r="C16044">
        <v>16043</v>
      </c>
      <c r="D16044">
        <f>IF('Dobór mocy zestawu'!$E$6&gt;=Arkusz2!C16044,"CPV 20",0)</f>
        <v>0</v>
      </c>
    </row>
    <row r="16045" spans="3:4">
      <c r="C16045">
        <v>16044</v>
      </c>
      <c r="D16045">
        <f>IF('Dobór mocy zestawu'!$E$6&gt;=Arkusz2!C16045,"CPV 20",0)</f>
        <v>0</v>
      </c>
    </row>
    <row r="16046" spans="3:4">
      <c r="C16046">
        <v>16045</v>
      </c>
      <c r="D16046">
        <f>IF('Dobór mocy zestawu'!$E$6&gt;=Arkusz2!C16046,"CPV 20",0)</f>
        <v>0</v>
      </c>
    </row>
    <row r="16047" spans="3:4">
      <c r="C16047">
        <v>16046</v>
      </c>
      <c r="D16047">
        <f>IF('Dobór mocy zestawu'!$E$6&gt;=Arkusz2!C16047,"CPV 20",0)</f>
        <v>0</v>
      </c>
    </row>
    <row r="16048" spans="3:4">
      <c r="C16048">
        <v>16047</v>
      </c>
      <c r="D16048">
        <f>IF('Dobór mocy zestawu'!$E$6&gt;=Arkusz2!C16048,"CPV 20",0)</f>
        <v>0</v>
      </c>
    </row>
    <row r="16049" spans="3:4">
      <c r="C16049">
        <v>16048</v>
      </c>
      <c r="D16049">
        <f>IF('Dobór mocy zestawu'!$E$6&gt;=Arkusz2!C16049,"CPV 20",0)</f>
        <v>0</v>
      </c>
    </row>
    <row r="16050" spans="3:4">
      <c r="C16050">
        <v>16049</v>
      </c>
      <c r="D16050">
        <f>IF('Dobór mocy zestawu'!$E$6&gt;=Arkusz2!C16050,"CPV 20",0)</f>
        <v>0</v>
      </c>
    </row>
    <row r="16051" spans="3:4">
      <c r="C16051">
        <v>16050</v>
      </c>
      <c r="D16051">
        <f>IF('Dobór mocy zestawu'!$E$6&gt;=Arkusz2!C16051,"CPV 20",0)</f>
        <v>0</v>
      </c>
    </row>
    <row r="16052" spans="3:4">
      <c r="C16052">
        <v>16051</v>
      </c>
      <c r="D16052">
        <f>IF('Dobór mocy zestawu'!$E$6&gt;=Arkusz2!C16052,"CPV 20",0)</f>
        <v>0</v>
      </c>
    </row>
    <row r="16053" spans="3:4">
      <c r="C16053">
        <v>16052</v>
      </c>
      <c r="D16053">
        <f>IF('Dobór mocy zestawu'!$E$6&gt;=Arkusz2!C16053,"CPV 20",0)</f>
        <v>0</v>
      </c>
    </row>
    <row r="16054" spans="3:4">
      <c r="C16054">
        <v>16053</v>
      </c>
      <c r="D16054">
        <f>IF('Dobór mocy zestawu'!$E$6&gt;=Arkusz2!C16054,"CPV 20",0)</f>
        <v>0</v>
      </c>
    </row>
    <row r="16055" spans="3:4">
      <c r="C16055">
        <v>16054</v>
      </c>
      <c r="D16055">
        <f>IF('Dobór mocy zestawu'!$E$6&gt;=Arkusz2!C16055,"CPV 20",0)</f>
        <v>0</v>
      </c>
    </row>
    <row r="16056" spans="3:4">
      <c r="C16056">
        <v>16055</v>
      </c>
      <c r="D16056">
        <f>IF('Dobór mocy zestawu'!$E$6&gt;=Arkusz2!C16056,"CPV 20",0)</f>
        <v>0</v>
      </c>
    </row>
    <row r="16057" spans="3:4">
      <c r="C16057">
        <v>16056</v>
      </c>
      <c r="D16057">
        <f>IF('Dobór mocy zestawu'!$E$6&gt;=Arkusz2!C16057,"CPV 20",0)</f>
        <v>0</v>
      </c>
    </row>
    <row r="16058" spans="3:4">
      <c r="C16058">
        <v>16057</v>
      </c>
      <c r="D16058">
        <f>IF('Dobór mocy zestawu'!$E$6&gt;=Arkusz2!C16058,"CPV 20",0)</f>
        <v>0</v>
      </c>
    </row>
    <row r="16059" spans="3:4">
      <c r="C16059">
        <v>16058</v>
      </c>
      <c r="D16059">
        <f>IF('Dobór mocy zestawu'!$E$6&gt;=Arkusz2!C16059,"CPV 20",0)</f>
        <v>0</v>
      </c>
    </row>
    <row r="16060" spans="3:4">
      <c r="C16060">
        <v>16059</v>
      </c>
      <c r="D16060">
        <f>IF('Dobór mocy zestawu'!$E$6&gt;=Arkusz2!C16060,"CPV 20",0)</f>
        <v>0</v>
      </c>
    </row>
    <row r="16061" spans="3:4">
      <c r="C16061">
        <v>16060</v>
      </c>
      <c r="D16061">
        <f>IF('Dobór mocy zestawu'!$E$6&gt;=Arkusz2!C16061,"CPV 20",0)</f>
        <v>0</v>
      </c>
    </row>
    <row r="16062" spans="3:4">
      <c r="C16062">
        <v>16061</v>
      </c>
      <c r="D16062">
        <f>IF('Dobór mocy zestawu'!$E$6&gt;=Arkusz2!C16062,"CPV 20",0)</f>
        <v>0</v>
      </c>
    </row>
    <row r="16063" spans="3:4">
      <c r="C16063">
        <v>16062</v>
      </c>
      <c r="D16063">
        <f>IF('Dobór mocy zestawu'!$E$6&gt;=Arkusz2!C16063,"CPV 20",0)</f>
        <v>0</v>
      </c>
    </row>
    <row r="16064" spans="3:4">
      <c r="C16064">
        <v>16063</v>
      </c>
      <c r="D16064">
        <f>IF('Dobór mocy zestawu'!$E$6&gt;=Arkusz2!C16064,"CPV 20",0)</f>
        <v>0</v>
      </c>
    </row>
    <row r="16065" spans="3:4">
      <c r="C16065">
        <v>16064</v>
      </c>
      <c r="D16065">
        <f>IF('Dobór mocy zestawu'!$E$6&gt;=Arkusz2!C16065,"CPV 20",0)</f>
        <v>0</v>
      </c>
    </row>
    <row r="16066" spans="3:4">
      <c r="C16066">
        <v>16065</v>
      </c>
      <c r="D16066">
        <f>IF('Dobór mocy zestawu'!$E$6&gt;=Arkusz2!C16066,"CPV 20",0)</f>
        <v>0</v>
      </c>
    </row>
    <row r="16067" spans="3:4">
      <c r="C16067">
        <v>16066</v>
      </c>
      <c r="D16067">
        <f>IF('Dobór mocy zestawu'!$E$6&gt;=Arkusz2!C16067,"CPV 20",0)</f>
        <v>0</v>
      </c>
    </row>
    <row r="16068" spans="3:4">
      <c r="C16068">
        <v>16067</v>
      </c>
      <c r="D16068">
        <f>IF('Dobór mocy zestawu'!$E$6&gt;=Arkusz2!C16068,"CPV 20",0)</f>
        <v>0</v>
      </c>
    </row>
    <row r="16069" spans="3:4">
      <c r="C16069">
        <v>16068</v>
      </c>
      <c r="D16069">
        <f>IF('Dobór mocy zestawu'!$E$6&gt;=Arkusz2!C16069,"CPV 20",0)</f>
        <v>0</v>
      </c>
    </row>
    <row r="16070" spans="3:4">
      <c r="C16070">
        <v>16069</v>
      </c>
      <c r="D16070">
        <f>IF('Dobór mocy zestawu'!$E$6&gt;=Arkusz2!C16070,"CPV 20",0)</f>
        <v>0</v>
      </c>
    </row>
    <row r="16071" spans="3:4">
      <c r="C16071">
        <v>16070</v>
      </c>
      <c r="D16071">
        <f>IF('Dobór mocy zestawu'!$E$6&gt;=Arkusz2!C16071,"CPV 20",0)</f>
        <v>0</v>
      </c>
    </row>
    <row r="16072" spans="3:4">
      <c r="C16072">
        <v>16071</v>
      </c>
      <c r="D16072">
        <f>IF('Dobór mocy zestawu'!$E$6&gt;=Arkusz2!C16072,"CPV 20",0)</f>
        <v>0</v>
      </c>
    </row>
    <row r="16073" spans="3:4">
      <c r="C16073">
        <v>16072</v>
      </c>
      <c r="D16073">
        <f>IF('Dobór mocy zestawu'!$E$6&gt;=Arkusz2!C16073,"CPV 20",0)</f>
        <v>0</v>
      </c>
    </row>
    <row r="16074" spans="3:4">
      <c r="C16074">
        <v>16073</v>
      </c>
      <c r="D16074">
        <f>IF('Dobór mocy zestawu'!$E$6&gt;=Arkusz2!C16074,"CPV 20",0)</f>
        <v>0</v>
      </c>
    </row>
    <row r="16075" spans="3:4">
      <c r="C16075">
        <v>16074</v>
      </c>
      <c r="D16075">
        <f>IF('Dobór mocy zestawu'!$E$6&gt;=Arkusz2!C16075,"CPV 20",0)</f>
        <v>0</v>
      </c>
    </row>
    <row r="16076" spans="3:4">
      <c r="C16076">
        <v>16075</v>
      </c>
      <c r="D16076">
        <f>IF('Dobór mocy zestawu'!$E$6&gt;=Arkusz2!C16076,"CPV 20",0)</f>
        <v>0</v>
      </c>
    </row>
    <row r="16077" spans="3:4">
      <c r="C16077">
        <v>16076</v>
      </c>
      <c r="D16077">
        <f>IF('Dobór mocy zestawu'!$E$6&gt;=Arkusz2!C16077,"CPV 20",0)</f>
        <v>0</v>
      </c>
    </row>
    <row r="16078" spans="3:4">
      <c r="C16078">
        <v>16077</v>
      </c>
      <c r="D16078">
        <f>IF('Dobór mocy zestawu'!$E$6&gt;=Arkusz2!C16078,"CPV 20",0)</f>
        <v>0</v>
      </c>
    </row>
    <row r="16079" spans="3:4">
      <c r="C16079">
        <v>16078</v>
      </c>
      <c r="D16079">
        <f>IF('Dobór mocy zestawu'!$E$6&gt;=Arkusz2!C16079,"CPV 20",0)</f>
        <v>0</v>
      </c>
    </row>
    <row r="16080" spans="3:4">
      <c r="C16080">
        <v>16079</v>
      </c>
      <c r="D16080">
        <f>IF('Dobór mocy zestawu'!$E$6&gt;=Arkusz2!C16080,"CPV 20",0)</f>
        <v>0</v>
      </c>
    </row>
    <row r="16081" spans="3:4">
      <c r="C16081">
        <v>16080</v>
      </c>
      <c r="D16081">
        <f>IF('Dobór mocy zestawu'!$E$6&gt;=Arkusz2!C16081,"CPV 20",0)</f>
        <v>0</v>
      </c>
    </row>
    <row r="16082" spans="3:4">
      <c r="C16082">
        <v>16081</v>
      </c>
      <c r="D16082">
        <f>IF('Dobór mocy zestawu'!$E$6&gt;=Arkusz2!C16082,"CPV 20",0)</f>
        <v>0</v>
      </c>
    </row>
    <row r="16083" spans="3:4">
      <c r="C16083">
        <v>16082</v>
      </c>
      <c r="D16083">
        <f>IF('Dobór mocy zestawu'!$E$6&gt;=Arkusz2!C16083,"CPV 20",0)</f>
        <v>0</v>
      </c>
    </row>
    <row r="16084" spans="3:4">
      <c r="C16084">
        <v>16083</v>
      </c>
      <c r="D16084">
        <f>IF('Dobór mocy zestawu'!$E$6&gt;=Arkusz2!C16084,"CPV 20",0)</f>
        <v>0</v>
      </c>
    </row>
    <row r="16085" spans="3:4">
      <c r="C16085">
        <v>16084</v>
      </c>
      <c r="D16085">
        <f>IF('Dobór mocy zestawu'!$E$6&gt;=Arkusz2!C16085,"CPV 20",0)</f>
        <v>0</v>
      </c>
    </row>
    <row r="16086" spans="3:4">
      <c r="C16086">
        <v>16085</v>
      </c>
      <c r="D16086">
        <f>IF('Dobór mocy zestawu'!$E$6&gt;=Arkusz2!C16086,"CPV 20",0)</f>
        <v>0</v>
      </c>
    </row>
    <row r="16087" spans="3:4">
      <c r="C16087">
        <v>16086</v>
      </c>
      <c r="D16087">
        <f>IF('Dobór mocy zestawu'!$E$6&gt;=Arkusz2!C16087,"CPV 20",0)</f>
        <v>0</v>
      </c>
    </row>
    <row r="16088" spans="3:4">
      <c r="C16088">
        <v>16087</v>
      </c>
      <c r="D16088">
        <f>IF('Dobór mocy zestawu'!$E$6&gt;=Arkusz2!C16088,"CPV 20",0)</f>
        <v>0</v>
      </c>
    </row>
    <row r="16089" spans="3:4">
      <c r="C16089">
        <v>16088</v>
      </c>
      <c r="D16089">
        <f>IF('Dobór mocy zestawu'!$E$6&gt;=Arkusz2!C16089,"CPV 20",0)</f>
        <v>0</v>
      </c>
    </row>
    <row r="16090" spans="3:4">
      <c r="C16090">
        <v>16089</v>
      </c>
      <c r="D16090">
        <f>IF('Dobór mocy zestawu'!$E$6&gt;=Arkusz2!C16090,"CPV 20",0)</f>
        <v>0</v>
      </c>
    </row>
    <row r="16091" spans="3:4">
      <c r="C16091">
        <v>16090</v>
      </c>
      <c r="D16091">
        <f>IF('Dobór mocy zestawu'!$E$6&gt;=Arkusz2!C16091,"CPV 20",0)</f>
        <v>0</v>
      </c>
    </row>
    <row r="16092" spans="3:4">
      <c r="C16092">
        <v>16091</v>
      </c>
      <c r="D16092">
        <f>IF('Dobór mocy zestawu'!$E$6&gt;=Arkusz2!C16092,"CPV 20",0)</f>
        <v>0</v>
      </c>
    </row>
    <row r="16093" spans="3:4">
      <c r="C16093">
        <v>16092</v>
      </c>
      <c r="D16093">
        <f>IF('Dobór mocy zestawu'!$E$6&gt;=Arkusz2!C16093,"CPV 20",0)</f>
        <v>0</v>
      </c>
    </row>
    <row r="16094" spans="3:4">
      <c r="C16094">
        <v>16093</v>
      </c>
      <c r="D16094">
        <f>IF('Dobór mocy zestawu'!$E$6&gt;=Arkusz2!C16094,"CPV 20",0)</f>
        <v>0</v>
      </c>
    </row>
    <row r="16095" spans="3:4">
      <c r="C16095">
        <v>16094</v>
      </c>
      <c r="D16095">
        <f>IF('Dobór mocy zestawu'!$E$6&gt;=Arkusz2!C16095,"CPV 20",0)</f>
        <v>0</v>
      </c>
    </row>
    <row r="16096" spans="3:4">
      <c r="C16096">
        <v>16095</v>
      </c>
      <c r="D16096">
        <f>IF('Dobór mocy zestawu'!$E$6&gt;=Arkusz2!C16096,"CPV 20",0)</f>
        <v>0</v>
      </c>
    </row>
    <row r="16097" spans="3:4">
      <c r="C16097">
        <v>16096</v>
      </c>
      <c r="D16097">
        <f>IF('Dobór mocy zestawu'!$E$6&gt;=Arkusz2!C16097,"CPV 20",0)</f>
        <v>0</v>
      </c>
    </row>
    <row r="16098" spans="3:4">
      <c r="C16098">
        <v>16097</v>
      </c>
      <c r="D16098">
        <f>IF('Dobór mocy zestawu'!$E$6&gt;=Arkusz2!C16098,"CPV 20",0)</f>
        <v>0</v>
      </c>
    </row>
    <row r="16099" spans="3:4">
      <c r="C16099">
        <v>16098</v>
      </c>
      <c r="D16099">
        <f>IF('Dobór mocy zestawu'!$E$6&gt;=Arkusz2!C16099,"CPV 20",0)</f>
        <v>0</v>
      </c>
    </row>
    <row r="16100" spans="3:4">
      <c r="C16100">
        <v>16099</v>
      </c>
      <c r="D16100">
        <f>IF('Dobór mocy zestawu'!$E$6&gt;=Arkusz2!C16100,"CPV 20",0)</f>
        <v>0</v>
      </c>
    </row>
    <row r="16101" spans="3:4">
      <c r="C16101">
        <v>16100</v>
      </c>
      <c r="D16101">
        <f>IF('Dobór mocy zestawu'!$E$6&gt;=Arkusz2!C16101,"CPV 20",0)</f>
        <v>0</v>
      </c>
    </row>
    <row r="16102" spans="3:4">
      <c r="C16102">
        <v>16101</v>
      </c>
      <c r="D16102">
        <f>IF('Dobór mocy zestawu'!$E$6&gt;=Arkusz2!C16102,"CPV 20",0)</f>
        <v>0</v>
      </c>
    </row>
    <row r="16103" spans="3:4">
      <c r="C16103">
        <v>16102</v>
      </c>
      <c r="D16103">
        <f>IF('Dobór mocy zestawu'!$E$6&gt;=Arkusz2!C16103,"CPV 20",0)</f>
        <v>0</v>
      </c>
    </row>
    <row r="16104" spans="3:4">
      <c r="C16104">
        <v>16103</v>
      </c>
      <c r="D16104">
        <f>IF('Dobór mocy zestawu'!$E$6&gt;=Arkusz2!C16104,"CPV 20",0)</f>
        <v>0</v>
      </c>
    </row>
    <row r="16105" spans="3:4">
      <c r="C16105">
        <v>16104</v>
      </c>
      <c r="D16105">
        <f>IF('Dobór mocy zestawu'!$E$6&gt;=Arkusz2!C16105,"CPV 20",0)</f>
        <v>0</v>
      </c>
    </row>
    <row r="16106" spans="3:4">
      <c r="C16106">
        <v>16105</v>
      </c>
      <c r="D16106">
        <f>IF('Dobór mocy zestawu'!$E$6&gt;=Arkusz2!C16106,"CPV 20",0)</f>
        <v>0</v>
      </c>
    </row>
    <row r="16107" spans="3:4">
      <c r="C16107">
        <v>16106</v>
      </c>
      <c r="D16107">
        <f>IF('Dobór mocy zestawu'!$E$6&gt;=Arkusz2!C16107,"CPV 20",0)</f>
        <v>0</v>
      </c>
    </row>
    <row r="16108" spans="3:4">
      <c r="C16108">
        <v>16107</v>
      </c>
      <c r="D16108">
        <f>IF('Dobór mocy zestawu'!$E$6&gt;=Arkusz2!C16108,"CPV 20",0)</f>
        <v>0</v>
      </c>
    </row>
    <row r="16109" spans="3:4">
      <c r="C16109">
        <v>16108</v>
      </c>
      <c r="D16109">
        <f>IF('Dobór mocy zestawu'!$E$6&gt;=Arkusz2!C16109,"CPV 20",0)</f>
        <v>0</v>
      </c>
    </row>
    <row r="16110" spans="3:4">
      <c r="C16110">
        <v>16109</v>
      </c>
      <c r="D16110">
        <f>IF('Dobór mocy zestawu'!$E$6&gt;=Arkusz2!C16110,"CPV 20",0)</f>
        <v>0</v>
      </c>
    </row>
    <row r="16111" spans="3:4">
      <c r="C16111">
        <v>16110</v>
      </c>
      <c r="D16111">
        <f>IF('Dobór mocy zestawu'!$E$6&gt;=Arkusz2!C16111,"CPV 20",0)</f>
        <v>0</v>
      </c>
    </row>
    <row r="16112" spans="3:4">
      <c r="C16112">
        <v>16111</v>
      </c>
      <c r="D16112">
        <f>IF('Dobór mocy zestawu'!$E$6&gt;=Arkusz2!C16112,"CPV 20",0)</f>
        <v>0</v>
      </c>
    </row>
    <row r="16113" spans="3:4">
      <c r="C16113">
        <v>16112</v>
      </c>
      <c r="D16113">
        <f>IF('Dobór mocy zestawu'!$E$6&gt;=Arkusz2!C16113,"CPV 20",0)</f>
        <v>0</v>
      </c>
    </row>
    <row r="16114" spans="3:4">
      <c r="C16114">
        <v>16113</v>
      </c>
      <c r="D16114">
        <f>IF('Dobór mocy zestawu'!$E$6&gt;=Arkusz2!C16114,"CPV 20",0)</f>
        <v>0</v>
      </c>
    </row>
    <row r="16115" spans="3:4">
      <c r="C16115">
        <v>16114</v>
      </c>
      <c r="D16115">
        <f>IF('Dobór mocy zestawu'!$E$6&gt;=Arkusz2!C16115,"CPV 20",0)</f>
        <v>0</v>
      </c>
    </row>
    <row r="16116" spans="3:4">
      <c r="C16116">
        <v>16115</v>
      </c>
      <c r="D16116">
        <f>IF('Dobór mocy zestawu'!$E$6&gt;=Arkusz2!C16116,"CPV 20",0)</f>
        <v>0</v>
      </c>
    </row>
    <row r="16117" spans="3:4">
      <c r="C16117">
        <v>16116</v>
      </c>
      <c r="D16117">
        <f>IF('Dobór mocy zestawu'!$E$6&gt;=Arkusz2!C16117,"CPV 20",0)</f>
        <v>0</v>
      </c>
    </row>
    <row r="16118" spans="3:4">
      <c r="C16118">
        <v>16117</v>
      </c>
      <c r="D16118">
        <f>IF('Dobór mocy zestawu'!$E$6&gt;=Arkusz2!C16118,"CPV 20",0)</f>
        <v>0</v>
      </c>
    </row>
    <row r="16119" spans="3:4">
      <c r="C16119">
        <v>16118</v>
      </c>
      <c r="D16119">
        <f>IF('Dobór mocy zestawu'!$E$6&gt;=Arkusz2!C16119,"CPV 20",0)</f>
        <v>0</v>
      </c>
    </row>
    <row r="16120" spans="3:4">
      <c r="C16120">
        <v>16119</v>
      </c>
      <c r="D16120">
        <f>IF('Dobór mocy zestawu'!$E$6&gt;=Arkusz2!C16120,"CPV 20",0)</f>
        <v>0</v>
      </c>
    </row>
    <row r="16121" spans="3:4">
      <c r="C16121">
        <v>16120</v>
      </c>
      <c r="D16121">
        <f>IF('Dobór mocy zestawu'!$E$6&gt;=Arkusz2!C16121,"CPV 20",0)</f>
        <v>0</v>
      </c>
    </row>
    <row r="16122" spans="3:4">
      <c r="C16122">
        <v>16121</v>
      </c>
      <c r="D16122">
        <f>IF('Dobór mocy zestawu'!$E$6&gt;=Arkusz2!C16122,"CPV 20",0)</f>
        <v>0</v>
      </c>
    </row>
    <row r="16123" spans="3:4">
      <c r="C16123">
        <v>16122</v>
      </c>
      <c r="D16123">
        <f>IF('Dobór mocy zestawu'!$E$6&gt;=Arkusz2!C16123,"CPV 20",0)</f>
        <v>0</v>
      </c>
    </row>
    <row r="16124" spans="3:4">
      <c r="C16124">
        <v>16123</v>
      </c>
      <c r="D16124">
        <f>IF('Dobór mocy zestawu'!$E$6&gt;=Arkusz2!C16124,"CPV 20",0)</f>
        <v>0</v>
      </c>
    </row>
    <row r="16125" spans="3:4">
      <c r="C16125">
        <v>16124</v>
      </c>
      <c r="D16125">
        <f>IF('Dobór mocy zestawu'!$E$6&gt;=Arkusz2!C16125,"CPV 20",0)</f>
        <v>0</v>
      </c>
    </row>
    <row r="16126" spans="3:4">
      <c r="C16126">
        <v>16125</v>
      </c>
      <c r="D16126">
        <f>IF('Dobór mocy zestawu'!$E$6&gt;=Arkusz2!C16126,"CPV 20",0)</f>
        <v>0</v>
      </c>
    </row>
    <row r="16127" spans="3:4">
      <c r="C16127">
        <v>16126</v>
      </c>
      <c r="D16127">
        <f>IF('Dobór mocy zestawu'!$E$6&gt;=Arkusz2!C16127,"CPV 20",0)</f>
        <v>0</v>
      </c>
    </row>
    <row r="16128" spans="3:4">
      <c r="C16128">
        <v>16127</v>
      </c>
      <c r="D16128">
        <f>IF('Dobór mocy zestawu'!$E$6&gt;=Arkusz2!C16128,"CPV 20",0)</f>
        <v>0</v>
      </c>
    </row>
    <row r="16129" spans="3:4">
      <c r="C16129">
        <v>16128</v>
      </c>
      <c r="D16129">
        <f>IF('Dobór mocy zestawu'!$E$6&gt;=Arkusz2!C16129,"CPV 20",0)</f>
        <v>0</v>
      </c>
    </row>
    <row r="16130" spans="3:4">
      <c r="C16130">
        <v>16129</v>
      </c>
      <c r="D16130">
        <f>IF('Dobór mocy zestawu'!$E$6&gt;=Arkusz2!C16130,"CPV 20",0)</f>
        <v>0</v>
      </c>
    </row>
    <row r="16131" spans="3:4">
      <c r="C16131">
        <v>16130</v>
      </c>
      <c r="D16131">
        <f>IF('Dobór mocy zestawu'!$E$6&gt;=Arkusz2!C16131,"CPV 20",0)</f>
        <v>0</v>
      </c>
    </row>
    <row r="16132" spans="3:4">
      <c r="C16132">
        <v>16131</v>
      </c>
      <c r="D16132">
        <f>IF('Dobór mocy zestawu'!$E$6&gt;=Arkusz2!C16132,"CPV 20",0)</f>
        <v>0</v>
      </c>
    </row>
    <row r="16133" spans="3:4">
      <c r="C16133">
        <v>16132</v>
      </c>
      <c r="D16133">
        <f>IF('Dobór mocy zestawu'!$E$6&gt;=Arkusz2!C16133,"CPV 20",0)</f>
        <v>0</v>
      </c>
    </row>
    <row r="16134" spans="3:4">
      <c r="C16134">
        <v>16133</v>
      </c>
      <c r="D16134">
        <f>IF('Dobór mocy zestawu'!$E$6&gt;=Arkusz2!C16134,"CPV 20",0)</f>
        <v>0</v>
      </c>
    </row>
    <row r="16135" spans="3:4">
      <c r="C16135">
        <v>16134</v>
      </c>
      <c r="D16135">
        <f>IF('Dobór mocy zestawu'!$E$6&gt;=Arkusz2!C16135,"CPV 20",0)</f>
        <v>0</v>
      </c>
    </row>
    <row r="16136" spans="3:4">
      <c r="C16136">
        <v>16135</v>
      </c>
      <c r="D16136">
        <f>IF('Dobór mocy zestawu'!$E$6&gt;=Arkusz2!C16136,"CPV 20",0)</f>
        <v>0</v>
      </c>
    </row>
    <row r="16137" spans="3:4">
      <c r="C16137">
        <v>16136</v>
      </c>
      <c r="D16137">
        <f>IF('Dobór mocy zestawu'!$E$6&gt;=Arkusz2!C16137,"CPV 20",0)</f>
        <v>0</v>
      </c>
    </row>
    <row r="16138" spans="3:4">
      <c r="C16138">
        <v>16137</v>
      </c>
      <c r="D16138">
        <f>IF('Dobór mocy zestawu'!$E$6&gt;=Arkusz2!C16138,"CPV 20",0)</f>
        <v>0</v>
      </c>
    </row>
    <row r="16139" spans="3:4">
      <c r="C16139">
        <v>16138</v>
      </c>
      <c r="D16139">
        <f>IF('Dobór mocy zestawu'!$E$6&gt;=Arkusz2!C16139,"CPV 20",0)</f>
        <v>0</v>
      </c>
    </row>
    <row r="16140" spans="3:4">
      <c r="C16140">
        <v>16139</v>
      </c>
      <c r="D16140">
        <f>IF('Dobór mocy zestawu'!$E$6&gt;=Arkusz2!C16140,"CPV 20",0)</f>
        <v>0</v>
      </c>
    </row>
    <row r="16141" spans="3:4">
      <c r="C16141">
        <v>16140</v>
      </c>
      <c r="D16141">
        <f>IF('Dobór mocy zestawu'!$E$6&gt;=Arkusz2!C16141,"CPV 20",0)</f>
        <v>0</v>
      </c>
    </row>
    <row r="16142" spans="3:4">
      <c r="C16142">
        <v>16141</v>
      </c>
      <c r="D16142">
        <f>IF('Dobór mocy zestawu'!$E$6&gt;=Arkusz2!C16142,"CPV 20",0)</f>
        <v>0</v>
      </c>
    </row>
    <row r="16143" spans="3:4">
      <c r="C16143">
        <v>16142</v>
      </c>
      <c r="D16143">
        <f>IF('Dobór mocy zestawu'!$E$6&gt;=Arkusz2!C16143,"CPV 20",0)</f>
        <v>0</v>
      </c>
    </row>
    <row r="16144" spans="3:4">
      <c r="C16144">
        <v>16143</v>
      </c>
      <c r="D16144">
        <f>IF('Dobór mocy zestawu'!$E$6&gt;=Arkusz2!C16144,"CPV 20",0)</f>
        <v>0</v>
      </c>
    </row>
    <row r="16145" spans="3:4">
      <c r="C16145">
        <v>16144</v>
      </c>
      <c r="D16145">
        <f>IF('Dobór mocy zestawu'!$E$6&gt;=Arkusz2!C16145,"CPV 20",0)</f>
        <v>0</v>
      </c>
    </row>
    <row r="16146" spans="3:4">
      <c r="C16146">
        <v>16145</v>
      </c>
      <c r="D16146">
        <f>IF('Dobór mocy zestawu'!$E$6&gt;=Arkusz2!C16146,"CPV 20",0)</f>
        <v>0</v>
      </c>
    </row>
    <row r="16147" spans="3:4">
      <c r="C16147">
        <v>16146</v>
      </c>
      <c r="D16147">
        <f>IF('Dobór mocy zestawu'!$E$6&gt;=Arkusz2!C16147,"CPV 20",0)</f>
        <v>0</v>
      </c>
    </row>
    <row r="16148" spans="3:4">
      <c r="C16148">
        <v>16147</v>
      </c>
      <c r="D16148">
        <f>IF('Dobór mocy zestawu'!$E$6&gt;=Arkusz2!C16148,"CPV 20",0)</f>
        <v>0</v>
      </c>
    </row>
    <row r="16149" spans="3:4">
      <c r="C16149">
        <v>16148</v>
      </c>
      <c r="D16149">
        <f>IF('Dobór mocy zestawu'!$E$6&gt;=Arkusz2!C16149,"CPV 20",0)</f>
        <v>0</v>
      </c>
    </row>
    <row r="16150" spans="3:4">
      <c r="C16150">
        <v>16149</v>
      </c>
      <c r="D16150">
        <f>IF('Dobór mocy zestawu'!$E$6&gt;=Arkusz2!C16150,"CPV 20",0)</f>
        <v>0</v>
      </c>
    </row>
    <row r="16151" spans="3:4">
      <c r="C16151">
        <v>16150</v>
      </c>
      <c r="D16151">
        <f>IF('Dobór mocy zestawu'!$E$6&gt;=Arkusz2!C16151,"CPV 20",0)</f>
        <v>0</v>
      </c>
    </row>
    <row r="16152" spans="3:4">
      <c r="C16152">
        <v>16151</v>
      </c>
      <c r="D16152">
        <f>IF('Dobór mocy zestawu'!$E$6&gt;=Arkusz2!C16152,"CPV 20",0)</f>
        <v>0</v>
      </c>
    </row>
    <row r="16153" spans="3:4">
      <c r="C16153">
        <v>16152</v>
      </c>
      <c r="D16153">
        <f>IF('Dobór mocy zestawu'!$E$6&gt;=Arkusz2!C16153,"CPV 20",0)</f>
        <v>0</v>
      </c>
    </row>
    <row r="16154" spans="3:4">
      <c r="C16154">
        <v>16153</v>
      </c>
      <c r="D16154">
        <f>IF('Dobór mocy zestawu'!$E$6&gt;=Arkusz2!C16154,"CPV 20",0)</f>
        <v>0</v>
      </c>
    </row>
    <row r="16155" spans="3:4">
      <c r="C16155">
        <v>16154</v>
      </c>
      <c r="D16155">
        <f>IF('Dobór mocy zestawu'!$E$6&gt;=Arkusz2!C16155,"CPV 20",0)</f>
        <v>0</v>
      </c>
    </row>
    <row r="16156" spans="3:4">
      <c r="C16156">
        <v>16155</v>
      </c>
      <c r="D16156">
        <f>IF('Dobór mocy zestawu'!$E$6&gt;=Arkusz2!C16156,"CPV 20",0)</f>
        <v>0</v>
      </c>
    </row>
    <row r="16157" spans="3:4">
      <c r="C16157">
        <v>16156</v>
      </c>
      <c r="D16157">
        <f>IF('Dobór mocy zestawu'!$E$6&gt;=Arkusz2!C16157,"CPV 20",0)</f>
        <v>0</v>
      </c>
    </row>
    <row r="16158" spans="3:4">
      <c r="C16158">
        <v>16157</v>
      </c>
      <c r="D16158">
        <f>IF('Dobór mocy zestawu'!$E$6&gt;=Arkusz2!C16158,"CPV 20",0)</f>
        <v>0</v>
      </c>
    </row>
    <row r="16159" spans="3:4">
      <c r="C16159">
        <v>16158</v>
      </c>
      <c r="D16159">
        <f>IF('Dobór mocy zestawu'!$E$6&gt;=Arkusz2!C16159,"CPV 20",0)</f>
        <v>0</v>
      </c>
    </row>
    <row r="16160" spans="3:4">
      <c r="C16160">
        <v>16159</v>
      </c>
      <c r="D16160">
        <f>IF('Dobór mocy zestawu'!$E$6&gt;=Arkusz2!C16160,"CPV 20",0)</f>
        <v>0</v>
      </c>
    </row>
    <row r="16161" spans="3:4">
      <c r="C16161">
        <v>16160</v>
      </c>
      <c r="D16161">
        <f>IF('Dobór mocy zestawu'!$E$6&gt;=Arkusz2!C16161,"CPV 20",0)</f>
        <v>0</v>
      </c>
    </row>
    <row r="16162" spans="3:4">
      <c r="C16162">
        <v>16161</v>
      </c>
      <c r="D16162">
        <f>IF('Dobór mocy zestawu'!$E$6&gt;=Arkusz2!C16162,"CPV 20",0)</f>
        <v>0</v>
      </c>
    </row>
    <row r="16163" spans="3:4">
      <c r="C16163">
        <v>16162</v>
      </c>
      <c r="D16163">
        <f>IF('Dobór mocy zestawu'!$E$6&gt;=Arkusz2!C16163,"CPV 20",0)</f>
        <v>0</v>
      </c>
    </row>
    <row r="16164" spans="3:4">
      <c r="C16164">
        <v>16163</v>
      </c>
      <c r="D16164">
        <f>IF('Dobór mocy zestawu'!$E$6&gt;=Arkusz2!C16164,"CPV 20",0)</f>
        <v>0</v>
      </c>
    </row>
    <row r="16165" spans="3:4">
      <c r="C16165">
        <v>16164</v>
      </c>
      <c r="D16165">
        <f>IF('Dobór mocy zestawu'!$E$6&gt;=Arkusz2!C16165,"CPV 20",0)</f>
        <v>0</v>
      </c>
    </row>
    <row r="16166" spans="3:4">
      <c r="C16166">
        <v>16165</v>
      </c>
      <c r="D16166">
        <f>IF('Dobór mocy zestawu'!$E$6&gt;=Arkusz2!C16166,"CPV 20",0)</f>
        <v>0</v>
      </c>
    </row>
    <row r="16167" spans="3:4">
      <c r="C16167">
        <v>16166</v>
      </c>
      <c r="D16167">
        <f>IF('Dobór mocy zestawu'!$E$6&gt;=Arkusz2!C16167,"CPV 20",0)</f>
        <v>0</v>
      </c>
    </row>
    <row r="16168" spans="3:4">
      <c r="C16168">
        <v>16167</v>
      </c>
      <c r="D16168">
        <f>IF('Dobór mocy zestawu'!$E$6&gt;=Arkusz2!C16168,"CPV 20",0)</f>
        <v>0</v>
      </c>
    </row>
    <row r="16169" spans="3:4">
      <c r="C16169">
        <v>16168</v>
      </c>
      <c r="D16169">
        <f>IF('Dobór mocy zestawu'!$E$6&gt;=Arkusz2!C16169,"CPV 20",0)</f>
        <v>0</v>
      </c>
    </row>
    <row r="16170" spans="3:4">
      <c r="C16170">
        <v>16169</v>
      </c>
      <c r="D16170">
        <f>IF('Dobór mocy zestawu'!$E$6&gt;=Arkusz2!C16170,"CPV 20",0)</f>
        <v>0</v>
      </c>
    </row>
    <row r="16171" spans="3:4">
      <c r="C16171">
        <v>16170</v>
      </c>
      <c r="D16171">
        <f>IF('Dobór mocy zestawu'!$E$6&gt;=Arkusz2!C16171,"CPV 20",0)</f>
        <v>0</v>
      </c>
    </row>
    <row r="16172" spans="3:4">
      <c r="C16172">
        <v>16171</v>
      </c>
      <c r="D16172">
        <f>IF('Dobór mocy zestawu'!$E$6&gt;=Arkusz2!C16172,"CPV 20",0)</f>
        <v>0</v>
      </c>
    </row>
    <row r="16173" spans="3:4">
      <c r="C16173">
        <v>16172</v>
      </c>
      <c r="D16173">
        <f>IF('Dobór mocy zestawu'!$E$6&gt;=Arkusz2!C16173,"CPV 20",0)</f>
        <v>0</v>
      </c>
    </row>
    <row r="16174" spans="3:4">
      <c r="C16174">
        <v>16173</v>
      </c>
      <c r="D16174">
        <f>IF('Dobór mocy zestawu'!$E$6&gt;=Arkusz2!C16174,"CPV 20",0)</f>
        <v>0</v>
      </c>
    </row>
    <row r="16175" spans="3:4">
      <c r="C16175">
        <v>16174</v>
      </c>
      <c r="D16175">
        <f>IF('Dobór mocy zestawu'!$E$6&gt;=Arkusz2!C16175,"CPV 20",0)</f>
        <v>0</v>
      </c>
    </row>
    <row r="16176" spans="3:4">
      <c r="C16176">
        <v>16175</v>
      </c>
      <c r="D16176">
        <f>IF('Dobór mocy zestawu'!$E$6&gt;=Arkusz2!C16176,"CPV 20",0)</f>
        <v>0</v>
      </c>
    </row>
    <row r="16177" spans="3:4">
      <c r="C16177">
        <v>16176</v>
      </c>
      <c r="D16177">
        <f>IF('Dobór mocy zestawu'!$E$6&gt;=Arkusz2!C16177,"CPV 20",0)</f>
        <v>0</v>
      </c>
    </row>
    <row r="16178" spans="3:4">
      <c r="C16178">
        <v>16177</v>
      </c>
      <c r="D16178">
        <f>IF('Dobór mocy zestawu'!$E$6&gt;=Arkusz2!C16178,"CPV 20",0)</f>
        <v>0</v>
      </c>
    </row>
    <row r="16179" spans="3:4">
      <c r="C16179">
        <v>16178</v>
      </c>
      <c r="D16179">
        <f>IF('Dobór mocy zestawu'!$E$6&gt;=Arkusz2!C16179,"CPV 20",0)</f>
        <v>0</v>
      </c>
    </row>
    <row r="16180" spans="3:4">
      <c r="C16180">
        <v>16179</v>
      </c>
      <c r="D16180">
        <f>IF('Dobór mocy zestawu'!$E$6&gt;=Arkusz2!C16180,"CPV 20",0)</f>
        <v>0</v>
      </c>
    </row>
    <row r="16181" spans="3:4">
      <c r="C16181">
        <v>16180</v>
      </c>
      <c r="D16181">
        <f>IF('Dobór mocy zestawu'!$E$6&gt;=Arkusz2!C16181,"CPV 20",0)</f>
        <v>0</v>
      </c>
    </row>
    <row r="16182" spans="3:4">
      <c r="C16182">
        <v>16181</v>
      </c>
      <c r="D16182">
        <f>IF('Dobór mocy zestawu'!$E$6&gt;=Arkusz2!C16182,"CPV 20",0)</f>
        <v>0</v>
      </c>
    </row>
    <row r="16183" spans="3:4">
      <c r="C16183">
        <v>16182</v>
      </c>
      <c r="D16183">
        <f>IF('Dobór mocy zestawu'!$E$6&gt;=Arkusz2!C16183,"CPV 20",0)</f>
        <v>0</v>
      </c>
    </row>
    <row r="16184" spans="3:4">
      <c r="C16184">
        <v>16183</v>
      </c>
      <c r="D16184">
        <f>IF('Dobór mocy zestawu'!$E$6&gt;=Arkusz2!C16184,"CPV 20",0)</f>
        <v>0</v>
      </c>
    </row>
    <row r="16185" spans="3:4">
      <c r="C16185">
        <v>16184</v>
      </c>
      <c r="D16185">
        <f>IF('Dobór mocy zestawu'!$E$6&gt;=Arkusz2!C16185,"CPV 20",0)</f>
        <v>0</v>
      </c>
    </row>
    <row r="16186" spans="3:4">
      <c r="C16186">
        <v>16185</v>
      </c>
      <c r="D16186">
        <f>IF('Dobór mocy zestawu'!$E$6&gt;=Arkusz2!C16186,"CPV 20",0)</f>
        <v>0</v>
      </c>
    </row>
    <row r="16187" spans="3:4">
      <c r="C16187">
        <v>16186</v>
      </c>
      <c r="D16187">
        <f>IF('Dobór mocy zestawu'!$E$6&gt;=Arkusz2!C16187,"CPV 20",0)</f>
        <v>0</v>
      </c>
    </row>
    <row r="16188" spans="3:4">
      <c r="C16188">
        <v>16187</v>
      </c>
      <c r="D16188">
        <f>IF('Dobór mocy zestawu'!$E$6&gt;=Arkusz2!C16188,"CPV 20",0)</f>
        <v>0</v>
      </c>
    </row>
    <row r="16189" spans="3:4">
      <c r="C16189">
        <v>16188</v>
      </c>
      <c r="D16189">
        <f>IF('Dobór mocy zestawu'!$E$6&gt;=Arkusz2!C16189,"CPV 20",0)</f>
        <v>0</v>
      </c>
    </row>
    <row r="16190" spans="3:4">
      <c r="C16190">
        <v>16189</v>
      </c>
      <c r="D16190">
        <f>IF('Dobór mocy zestawu'!$E$6&gt;=Arkusz2!C16190,"CPV 20",0)</f>
        <v>0</v>
      </c>
    </row>
    <row r="16191" spans="3:4">
      <c r="C16191">
        <v>16190</v>
      </c>
      <c r="D16191">
        <f>IF('Dobór mocy zestawu'!$E$6&gt;=Arkusz2!C16191,"CPV 20",0)</f>
        <v>0</v>
      </c>
    </row>
    <row r="16192" spans="3:4">
      <c r="C16192">
        <v>16191</v>
      </c>
      <c r="D16192">
        <f>IF('Dobór mocy zestawu'!$E$6&gt;=Arkusz2!C16192,"CPV 20",0)</f>
        <v>0</v>
      </c>
    </row>
    <row r="16193" spans="3:4">
      <c r="C16193">
        <v>16192</v>
      </c>
      <c r="D16193">
        <f>IF('Dobór mocy zestawu'!$E$6&gt;=Arkusz2!C16193,"CPV 20",0)</f>
        <v>0</v>
      </c>
    </row>
    <row r="16194" spans="3:4">
      <c r="C16194">
        <v>16193</v>
      </c>
      <c r="D16194">
        <f>IF('Dobór mocy zestawu'!$E$6&gt;=Arkusz2!C16194,"CPV 20",0)</f>
        <v>0</v>
      </c>
    </row>
    <row r="16195" spans="3:4">
      <c r="C16195">
        <v>16194</v>
      </c>
      <c r="D16195">
        <f>IF('Dobór mocy zestawu'!$E$6&gt;=Arkusz2!C16195,"CPV 20",0)</f>
        <v>0</v>
      </c>
    </row>
    <row r="16196" spans="3:4">
      <c r="C16196">
        <v>16195</v>
      </c>
      <c r="D16196">
        <f>IF('Dobór mocy zestawu'!$E$6&gt;=Arkusz2!C16196,"CPV 20",0)</f>
        <v>0</v>
      </c>
    </row>
    <row r="16197" spans="3:4">
      <c r="C16197">
        <v>16196</v>
      </c>
      <c r="D16197">
        <f>IF('Dobór mocy zestawu'!$E$6&gt;=Arkusz2!C16197,"CPV 20",0)</f>
        <v>0</v>
      </c>
    </row>
    <row r="16198" spans="3:4">
      <c r="C16198">
        <v>16197</v>
      </c>
      <c r="D16198">
        <f>IF('Dobór mocy zestawu'!$E$6&gt;=Arkusz2!C16198,"CPV 20",0)</f>
        <v>0</v>
      </c>
    </row>
    <row r="16199" spans="3:4">
      <c r="C16199">
        <v>16198</v>
      </c>
      <c r="D16199">
        <f>IF('Dobór mocy zestawu'!$E$6&gt;=Arkusz2!C16199,"CPV 20",0)</f>
        <v>0</v>
      </c>
    </row>
    <row r="16200" spans="3:4">
      <c r="C16200">
        <v>16199</v>
      </c>
      <c r="D16200">
        <f>IF('Dobór mocy zestawu'!$E$6&gt;=Arkusz2!C16200,"CPV 20",0)</f>
        <v>0</v>
      </c>
    </row>
    <row r="16201" spans="3:4">
      <c r="C16201">
        <v>16200</v>
      </c>
      <c r="D16201">
        <f>IF('Dobór mocy zestawu'!$E$6&gt;=Arkusz2!C16201,"CPV 20",0)</f>
        <v>0</v>
      </c>
    </row>
    <row r="16202" spans="3:4">
      <c r="C16202">
        <v>16201</v>
      </c>
      <c r="D16202">
        <f>IF('Dobór mocy zestawu'!$E$6&gt;=Arkusz2!C16202,"CPV 20",0)</f>
        <v>0</v>
      </c>
    </row>
    <row r="16203" spans="3:4">
      <c r="C16203">
        <v>16202</v>
      </c>
      <c r="D16203">
        <f>IF('Dobór mocy zestawu'!$E$6&gt;=Arkusz2!C16203,"CPV 20",0)</f>
        <v>0</v>
      </c>
    </row>
    <row r="16204" spans="3:4">
      <c r="C16204">
        <v>16203</v>
      </c>
      <c r="D16204">
        <f>IF('Dobór mocy zestawu'!$E$6&gt;=Arkusz2!C16204,"CPV 20",0)</f>
        <v>0</v>
      </c>
    </row>
    <row r="16205" spans="3:4">
      <c r="C16205">
        <v>16204</v>
      </c>
      <c r="D16205">
        <f>IF('Dobór mocy zestawu'!$E$6&gt;=Arkusz2!C16205,"CPV 20",0)</f>
        <v>0</v>
      </c>
    </row>
    <row r="16206" spans="3:4">
      <c r="C16206">
        <v>16205</v>
      </c>
      <c r="D16206">
        <f>IF('Dobór mocy zestawu'!$E$6&gt;=Arkusz2!C16206,"CPV 20",0)</f>
        <v>0</v>
      </c>
    </row>
    <row r="16207" spans="3:4">
      <c r="C16207">
        <v>16206</v>
      </c>
      <c r="D16207">
        <f>IF('Dobór mocy zestawu'!$E$6&gt;=Arkusz2!C16207,"CPV 20",0)</f>
        <v>0</v>
      </c>
    </row>
    <row r="16208" spans="3:4">
      <c r="C16208">
        <v>16207</v>
      </c>
      <c r="D16208">
        <f>IF('Dobór mocy zestawu'!$E$6&gt;=Arkusz2!C16208,"CPV 20",0)</f>
        <v>0</v>
      </c>
    </row>
    <row r="16209" spans="3:4">
      <c r="C16209">
        <v>16208</v>
      </c>
      <c r="D16209">
        <f>IF('Dobór mocy zestawu'!$E$6&gt;=Arkusz2!C16209,"CPV 20",0)</f>
        <v>0</v>
      </c>
    </row>
    <row r="16210" spans="3:4">
      <c r="C16210">
        <v>16209</v>
      </c>
      <c r="D16210">
        <f>IF('Dobór mocy zestawu'!$E$6&gt;=Arkusz2!C16210,"CPV 20",0)</f>
        <v>0</v>
      </c>
    </row>
    <row r="16211" spans="3:4">
      <c r="C16211">
        <v>16210</v>
      </c>
      <c r="D16211">
        <f>IF('Dobór mocy zestawu'!$E$6&gt;=Arkusz2!C16211,"CPV 20",0)</f>
        <v>0</v>
      </c>
    </row>
    <row r="16212" spans="3:4">
      <c r="C16212">
        <v>16211</v>
      </c>
      <c r="D16212">
        <f>IF('Dobór mocy zestawu'!$E$6&gt;=Arkusz2!C16212,"CPV 20",0)</f>
        <v>0</v>
      </c>
    </row>
    <row r="16213" spans="3:4">
      <c r="C16213">
        <v>16212</v>
      </c>
      <c r="D16213">
        <f>IF('Dobór mocy zestawu'!$E$6&gt;=Arkusz2!C16213,"CPV 20",0)</f>
        <v>0</v>
      </c>
    </row>
    <row r="16214" spans="3:4">
      <c r="C16214">
        <v>16213</v>
      </c>
      <c r="D16214">
        <f>IF('Dobór mocy zestawu'!$E$6&gt;=Arkusz2!C16214,"CPV 20",0)</f>
        <v>0</v>
      </c>
    </row>
    <row r="16215" spans="3:4">
      <c r="C16215">
        <v>16214</v>
      </c>
      <c r="D16215">
        <f>IF('Dobór mocy zestawu'!$E$6&gt;=Arkusz2!C16215,"CPV 20",0)</f>
        <v>0</v>
      </c>
    </row>
    <row r="16216" spans="3:4">
      <c r="C16216">
        <v>16215</v>
      </c>
      <c r="D16216">
        <f>IF('Dobór mocy zestawu'!$E$6&gt;=Arkusz2!C16216,"CPV 20",0)</f>
        <v>0</v>
      </c>
    </row>
    <row r="16217" spans="3:4">
      <c r="C16217">
        <v>16216</v>
      </c>
      <c r="D16217">
        <f>IF('Dobór mocy zestawu'!$E$6&gt;=Arkusz2!C16217,"CPV 20",0)</f>
        <v>0</v>
      </c>
    </row>
    <row r="16218" spans="3:4">
      <c r="C16218">
        <v>16217</v>
      </c>
      <c r="D16218">
        <f>IF('Dobór mocy zestawu'!$E$6&gt;=Arkusz2!C16218,"CPV 20",0)</f>
        <v>0</v>
      </c>
    </row>
    <row r="16219" spans="3:4">
      <c r="C16219">
        <v>16218</v>
      </c>
      <c r="D16219">
        <f>IF('Dobór mocy zestawu'!$E$6&gt;=Arkusz2!C16219,"CPV 20",0)</f>
        <v>0</v>
      </c>
    </row>
    <row r="16220" spans="3:4">
      <c r="C16220">
        <v>16219</v>
      </c>
      <c r="D16220">
        <f>IF('Dobór mocy zestawu'!$E$6&gt;=Arkusz2!C16220,"CPV 20",0)</f>
        <v>0</v>
      </c>
    </row>
    <row r="16221" spans="3:4">
      <c r="C16221">
        <v>16220</v>
      </c>
      <c r="D16221">
        <f>IF('Dobór mocy zestawu'!$E$6&gt;=Arkusz2!C16221,"CPV 20",0)</f>
        <v>0</v>
      </c>
    </row>
    <row r="16222" spans="3:4">
      <c r="C16222">
        <v>16221</v>
      </c>
      <c r="D16222">
        <f>IF('Dobór mocy zestawu'!$E$6&gt;=Arkusz2!C16222,"CPV 20",0)</f>
        <v>0</v>
      </c>
    </row>
    <row r="16223" spans="3:4">
      <c r="C16223">
        <v>16222</v>
      </c>
      <c r="D16223">
        <f>IF('Dobór mocy zestawu'!$E$6&gt;=Arkusz2!C16223,"CPV 20",0)</f>
        <v>0</v>
      </c>
    </row>
    <row r="16224" spans="3:4">
      <c r="C16224">
        <v>16223</v>
      </c>
      <c r="D16224">
        <f>IF('Dobór mocy zestawu'!$E$6&gt;=Arkusz2!C16224,"CPV 20",0)</f>
        <v>0</v>
      </c>
    </row>
    <row r="16225" spans="3:4">
      <c r="C16225">
        <v>16224</v>
      </c>
      <c r="D16225">
        <f>IF('Dobór mocy zestawu'!$E$6&gt;=Arkusz2!C16225,"CPV 20",0)</f>
        <v>0</v>
      </c>
    </row>
    <row r="16226" spans="3:4">
      <c r="C16226">
        <v>16225</v>
      </c>
      <c r="D16226">
        <f>IF('Dobór mocy zestawu'!$E$6&gt;=Arkusz2!C16226,"CPV 20",0)</f>
        <v>0</v>
      </c>
    </row>
    <row r="16227" spans="3:4">
      <c r="C16227">
        <v>16226</v>
      </c>
      <c r="D16227">
        <f>IF('Dobór mocy zestawu'!$E$6&gt;=Arkusz2!C16227,"CPV 20",0)</f>
        <v>0</v>
      </c>
    </row>
    <row r="16228" spans="3:4">
      <c r="C16228">
        <v>16227</v>
      </c>
      <c r="D16228">
        <f>IF('Dobór mocy zestawu'!$E$6&gt;=Arkusz2!C16228,"CPV 20",0)</f>
        <v>0</v>
      </c>
    </row>
    <row r="16229" spans="3:4">
      <c r="C16229">
        <v>16228</v>
      </c>
      <c r="D16229">
        <f>IF('Dobór mocy zestawu'!$E$6&gt;=Arkusz2!C16229,"CPV 20",0)</f>
        <v>0</v>
      </c>
    </row>
    <row r="16230" spans="3:4">
      <c r="C16230">
        <v>16229</v>
      </c>
      <c r="D16230">
        <f>IF('Dobór mocy zestawu'!$E$6&gt;=Arkusz2!C16230,"CPV 20",0)</f>
        <v>0</v>
      </c>
    </row>
    <row r="16231" spans="3:4">
      <c r="C16231">
        <v>16230</v>
      </c>
      <c r="D16231">
        <f>IF('Dobór mocy zestawu'!$E$6&gt;=Arkusz2!C16231,"CPV 20",0)</f>
        <v>0</v>
      </c>
    </row>
    <row r="16232" spans="3:4">
      <c r="C16232">
        <v>16231</v>
      </c>
      <c r="D16232">
        <f>IF('Dobór mocy zestawu'!$E$6&gt;=Arkusz2!C16232,"CPV 20",0)</f>
        <v>0</v>
      </c>
    </row>
    <row r="16233" spans="3:4">
      <c r="C16233">
        <v>16232</v>
      </c>
      <c r="D16233">
        <f>IF('Dobór mocy zestawu'!$E$6&gt;=Arkusz2!C16233,"CPV 20",0)</f>
        <v>0</v>
      </c>
    </row>
    <row r="16234" spans="3:4">
      <c r="C16234">
        <v>16233</v>
      </c>
      <c r="D16234">
        <f>IF('Dobór mocy zestawu'!$E$6&gt;=Arkusz2!C16234,"CPV 20",0)</f>
        <v>0</v>
      </c>
    </row>
    <row r="16235" spans="3:4">
      <c r="C16235">
        <v>16234</v>
      </c>
      <c r="D16235">
        <f>IF('Dobór mocy zestawu'!$E$6&gt;=Arkusz2!C16235,"CPV 20",0)</f>
        <v>0</v>
      </c>
    </row>
    <row r="16236" spans="3:4">
      <c r="C16236">
        <v>16235</v>
      </c>
      <c r="D16236">
        <f>IF('Dobór mocy zestawu'!$E$6&gt;=Arkusz2!C16236,"CPV 20",0)</f>
        <v>0</v>
      </c>
    </row>
    <row r="16237" spans="3:4">
      <c r="C16237">
        <v>16236</v>
      </c>
      <c r="D16237">
        <f>IF('Dobór mocy zestawu'!$E$6&gt;=Arkusz2!C16237,"CPV 20",0)</f>
        <v>0</v>
      </c>
    </row>
    <row r="16238" spans="3:4">
      <c r="C16238">
        <v>16237</v>
      </c>
      <c r="D16238">
        <f>IF('Dobór mocy zestawu'!$E$6&gt;=Arkusz2!C16238,"CPV 20",0)</f>
        <v>0</v>
      </c>
    </row>
    <row r="16239" spans="3:4">
      <c r="C16239">
        <v>16238</v>
      </c>
      <c r="D16239">
        <f>IF('Dobór mocy zestawu'!$E$6&gt;=Arkusz2!C16239,"CPV 20",0)</f>
        <v>0</v>
      </c>
    </row>
    <row r="16240" spans="3:4">
      <c r="C16240">
        <v>16239</v>
      </c>
      <c r="D16240">
        <f>IF('Dobór mocy zestawu'!$E$6&gt;=Arkusz2!C16240,"CPV 20",0)</f>
        <v>0</v>
      </c>
    </row>
    <row r="16241" spans="3:4">
      <c r="C16241">
        <v>16240</v>
      </c>
      <c r="D16241">
        <f>IF('Dobór mocy zestawu'!$E$6&gt;=Arkusz2!C16241,"CPV 20",0)</f>
        <v>0</v>
      </c>
    </row>
    <row r="16242" spans="3:4">
      <c r="C16242">
        <v>16241</v>
      </c>
      <c r="D16242">
        <f>IF('Dobór mocy zestawu'!$E$6&gt;=Arkusz2!C16242,"CPV 20",0)</f>
        <v>0</v>
      </c>
    </row>
    <row r="16243" spans="3:4">
      <c r="C16243">
        <v>16242</v>
      </c>
      <c r="D16243">
        <f>IF('Dobór mocy zestawu'!$E$6&gt;=Arkusz2!C16243,"CPV 20",0)</f>
        <v>0</v>
      </c>
    </row>
    <row r="16244" spans="3:4">
      <c r="C16244">
        <v>16243</v>
      </c>
      <c r="D16244">
        <f>IF('Dobór mocy zestawu'!$E$6&gt;=Arkusz2!C16244,"CPV 20",0)</f>
        <v>0</v>
      </c>
    </row>
    <row r="16245" spans="3:4">
      <c r="C16245">
        <v>16244</v>
      </c>
      <c r="D16245">
        <f>IF('Dobór mocy zestawu'!$E$6&gt;=Arkusz2!C16245,"CPV 20",0)</f>
        <v>0</v>
      </c>
    </row>
    <row r="16246" spans="3:4">
      <c r="C16246">
        <v>16245</v>
      </c>
      <c r="D16246">
        <f>IF('Dobór mocy zestawu'!$E$6&gt;=Arkusz2!C16246,"CPV 20",0)</f>
        <v>0</v>
      </c>
    </row>
    <row r="16247" spans="3:4">
      <c r="C16247">
        <v>16246</v>
      </c>
      <c r="D16247">
        <f>IF('Dobór mocy zestawu'!$E$6&gt;=Arkusz2!C16247,"CPV 20",0)</f>
        <v>0</v>
      </c>
    </row>
    <row r="16248" spans="3:4">
      <c r="C16248">
        <v>16247</v>
      </c>
      <c r="D16248">
        <f>IF('Dobór mocy zestawu'!$E$6&gt;=Arkusz2!C16248,"CPV 20",0)</f>
        <v>0</v>
      </c>
    </row>
    <row r="16249" spans="3:4">
      <c r="C16249">
        <v>16248</v>
      </c>
      <c r="D16249">
        <f>IF('Dobór mocy zestawu'!$E$6&gt;=Arkusz2!C16249,"CPV 20",0)</f>
        <v>0</v>
      </c>
    </row>
    <row r="16250" spans="3:4">
      <c r="C16250">
        <v>16249</v>
      </c>
      <c r="D16250">
        <f>IF('Dobór mocy zestawu'!$E$6&gt;=Arkusz2!C16250,"CPV 20",0)</f>
        <v>0</v>
      </c>
    </row>
    <row r="16251" spans="3:4">
      <c r="C16251">
        <v>16250</v>
      </c>
      <c r="D16251">
        <f>IF('Dobór mocy zestawu'!$E$6&gt;=Arkusz2!C16251,"CPV 20",0)</f>
        <v>0</v>
      </c>
    </row>
    <row r="16252" spans="3:4">
      <c r="C16252">
        <v>16251</v>
      </c>
      <c r="D16252">
        <f>IF('Dobór mocy zestawu'!$E$6&gt;=Arkusz2!C16252,"CPV 20",0)</f>
        <v>0</v>
      </c>
    </row>
    <row r="16253" spans="3:4">
      <c r="C16253">
        <v>16252</v>
      </c>
      <c r="D16253">
        <f>IF('Dobór mocy zestawu'!$E$6&gt;=Arkusz2!C16253,"CPV 20",0)</f>
        <v>0</v>
      </c>
    </row>
    <row r="16254" spans="3:4">
      <c r="C16254">
        <v>16253</v>
      </c>
      <c r="D16254">
        <f>IF('Dobór mocy zestawu'!$E$6&gt;=Arkusz2!C16254,"CPV 20",0)</f>
        <v>0</v>
      </c>
    </row>
    <row r="16255" spans="3:4">
      <c r="C16255">
        <v>16254</v>
      </c>
      <c r="D16255">
        <f>IF('Dobór mocy zestawu'!$E$6&gt;=Arkusz2!C16255,"CPV 20",0)</f>
        <v>0</v>
      </c>
    </row>
    <row r="16256" spans="3:4">
      <c r="C16256">
        <v>16255</v>
      </c>
      <c r="D16256">
        <f>IF('Dobór mocy zestawu'!$E$6&gt;=Arkusz2!C16256,"CPV 20",0)</f>
        <v>0</v>
      </c>
    </row>
    <row r="16257" spans="3:4">
      <c r="C16257">
        <v>16256</v>
      </c>
      <c r="D16257">
        <f>IF('Dobór mocy zestawu'!$E$6&gt;=Arkusz2!C16257,"CPV 20",0)</f>
        <v>0</v>
      </c>
    </row>
    <row r="16258" spans="3:4">
      <c r="C16258">
        <v>16257</v>
      </c>
      <c r="D16258">
        <f>IF('Dobór mocy zestawu'!$E$6&gt;=Arkusz2!C16258,"CPV 20",0)</f>
        <v>0</v>
      </c>
    </row>
    <row r="16259" spans="3:4">
      <c r="C16259">
        <v>16258</v>
      </c>
      <c r="D16259">
        <f>IF('Dobór mocy zestawu'!$E$6&gt;=Arkusz2!C16259,"CPV 20",0)</f>
        <v>0</v>
      </c>
    </row>
    <row r="16260" spans="3:4">
      <c r="C16260">
        <v>16259</v>
      </c>
      <c r="D16260">
        <f>IF('Dobór mocy zestawu'!$E$6&gt;=Arkusz2!C16260,"CPV 20",0)</f>
        <v>0</v>
      </c>
    </row>
    <row r="16261" spans="3:4">
      <c r="C16261">
        <v>16260</v>
      </c>
      <c r="D16261">
        <f>IF('Dobór mocy zestawu'!$E$6&gt;=Arkusz2!C16261,"CPV 20",0)</f>
        <v>0</v>
      </c>
    </row>
    <row r="16262" spans="3:4">
      <c r="C16262">
        <v>16261</v>
      </c>
      <c r="D16262">
        <f>IF('Dobór mocy zestawu'!$E$6&gt;=Arkusz2!C16262,"CPV 20",0)</f>
        <v>0</v>
      </c>
    </row>
    <row r="16263" spans="3:4">
      <c r="C16263">
        <v>16262</v>
      </c>
      <c r="D16263">
        <f>IF('Dobór mocy zestawu'!$E$6&gt;=Arkusz2!C16263,"CPV 20",0)</f>
        <v>0</v>
      </c>
    </row>
    <row r="16264" spans="3:4">
      <c r="C16264">
        <v>16263</v>
      </c>
      <c r="D16264">
        <f>IF('Dobór mocy zestawu'!$E$6&gt;=Arkusz2!C16264,"CPV 20",0)</f>
        <v>0</v>
      </c>
    </row>
    <row r="16265" spans="3:4">
      <c r="C16265">
        <v>16264</v>
      </c>
      <c r="D16265">
        <f>IF('Dobór mocy zestawu'!$E$6&gt;=Arkusz2!C16265,"CPV 20",0)</f>
        <v>0</v>
      </c>
    </row>
    <row r="16266" spans="3:4">
      <c r="C16266">
        <v>16265</v>
      </c>
      <c r="D16266">
        <f>IF('Dobór mocy zestawu'!$E$6&gt;=Arkusz2!C16266,"CPV 20",0)</f>
        <v>0</v>
      </c>
    </row>
    <row r="16267" spans="3:4">
      <c r="C16267">
        <v>16266</v>
      </c>
      <c r="D16267">
        <f>IF('Dobór mocy zestawu'!$E$6&gt;=Arkusz2!C16267,"CPV 20",0)</f>
        <v>0</v>
      </c>
    </row>
    <row r="16268" spans="3:4">
      <c r="C16268">
        <v>16267</v>
      </c>
      <c r="D16268">
        <f>IF('Dobór mocy zestawu'!$E$6&gt;=Arkusz2!C16268,"CPV 20",0)</f>
        <v>0</v>
      </c>
    </row>
    <row r="16269" spans="3:4">
      <c r="C16269">
        <v>16268</v>
      </c>
      <c r="D16269">
        <f>IF('Dobór mocy zestawu'!$E$6&gt;=Arkusz2!C16269,"CPV 20",0)</f>
        <v>0</v>
      </c>
    </row>
    <row r="16270" spans="3:4">
      <c r="C16270">
        <v>16269</v>
      </c>
      <c r="D16270">
        <f>IF('Dobór mocy zestawu'!$E$6&gt;=Arkusz2!C16270,"CPV 20",0)</f>
        <v>0</v>
      </c>
    </row>
    <row r="16271" spans="3:4">
      <c r="C16271">
        <v>16270</v>
      </c>
      <c r="D16271">
        <f>IF('Dobór mocy zestawu'!$E$6&gt;=Arkusz2!C16271,"CPV 20",0)</f>
        <v>0</v>
      </c>
    </row>
    <row r="16272" spans="3:4">
      <c r="C16272">
        <v>16271</v>
      </c>
      <c r="D16272">
        <f>IF('Dobór mocy zestawu'!$E$6&gt;=Arkusz2!C16272,"CPV 20",0)</f>
        <v>0</v>
      </c>
    </row>
    <row r="16273" spans="3:4">
      <c r="C16273">
        <v>16272</v>
      </c>
      <c r="D16273">
        <f>IF('Dobór mocy zestawu'!$E$6&gt;=Arkusz2!C16273,"CPV 20",0)</f>
        <v>0</v>
      </c>
    </row>
    <row r="16274" spans="3:4">
      <c r="C16274">
        <v>16273</v>
      </c>
      <c r="D16274">
        <f>IF('Dobór mocy zestawu'!$E$6&gt;=Arkusz2!C16274,"CPV 20",0)</f>
        <v>0</v>
      </c>
    </row>
    <row r="16275" spans="3:4">
      <c r="C16275">
        <v>16274</v>
      </c>
      <c r="D16275">
        <f>IF('Dobór mocy zestawu'!$E$6&gt;=Arkusz2!C16275,"CPV 20",0)</f>
        <v>0</v>
      </c>
    </row>
    <row r="16276" spans="3:4">
      <c r="C16276">
        <v>16275</v>
      </c>
      <c r="D16276">
        <f>IF('Dobór mocy zestawu'!$E$6&gt;=Arkusz2!C16276,"CPV 20",0)</f>
        <v>0</v>
      </c>
    </row>
    <row r="16277" spans="3:4">
      <c r="C16277">
        <v>16276</v>
      </c>
      <c r="D16277">
        <f>IF('Dobór mocy zestawu'!$E$6&gt;=Arkusz2!C16277,"CPV 20",0)</f>
        <v>0</v>
      </c>
    </row>
    <row r="16278" spans="3:4">
      <c r="C16278">
        <v>16277</v>
      </c>
      <c r="D16278">
        <f>IF('Dobór mocy zestawu'!$E$6&gt;=Arkusz2!C16278,"CPV 20",0)</f>
        <v>0</v>
      </c>
    </row>
    <row r="16279" spans="3:4">
      <c r="C16279">
        <v>16278</v>
      </c>
      <c r="D16279">
        <f>IF('Dobór mocy zestawu'!$E$6&gt;=Arkusz2!C16279,"CPV 20",0)</f>
        <v>0</v>
      </c>
    </row>
    <row r="16280" spans="3:4">
      <c r="C16280">
        <v>16279</v>
      </c>
      <c r="D16280">
        <f>IF('Dobór mocy zestawu'!$E$6&gt;=Arkusz2!C16280,"CPV 20",0)</f>
        <v>0</v>
      </c>
    </row>
    <row r="16281" spans="3:4">
      <c r="C16281">
        <v>16280</v>
      </c>
      <c r="D16281">
        <f>IF('Dobór mocy zestawu'!$E$6&gt;=Arkusz2!C16281,"CPV 20",0)</f>
        <v>0</v>
      </c>
    </row>
    <row r="16282" spans="3:4">
      <c r="C16282">
        <v>16281</v>
      </c>
      <c r="D16282">
        <f>IF('Dobór mocy zestawu'!$E$6&gt;=Arkusz2!C16282,"CPV 20",0)</f>
        <v>0</v>
      </c>
    </row>
    <row r="16283" spans="3:4">
      <c r="C16283">
        <v>16282</v>
      </c>
      <c r="D16283">
        <f>IF('Dobór mocy zestawu'!$E$6&gt;=Arkusz2!C16283,"CPV 20",0)</f>
        <v>0</v>
      </c>
    </row>
    <row r="16284" spans="3:4">
      <c r="C16284">
        <v>16283</v>
      </c>
      <c r="D16284">
        <f>IF('Dobór mocy zestawu'!$E$6&gt;=Arkusz2!C16284,"CPV 20",0)</f>
        <v>0</v>
      </c>
    </row>
    <row r="16285" spans="3:4">
      <c r="C16285">
        <v>16284</v>
      </c>
      <c r="D16285">
        <f>IF('Dobór mocy zestawu'!$E$6&gt;=Arkusz2!C16285,"CPV 20",0)</f>
        <v>0</v>
      </c>
    </row>
    <row r="16286" spans="3:4">
      <c r="C16286">
        <v>16285</v>
      </c>
      <c r="D16286">
        <f>IF('Dobór mocy zestawu'!$E$6&gt;=Arkusz2!C16286,"CPV 20",0)</f>
        <v>0</v>
      </c>
    </row>
    <row r="16287" spans="3:4">
      <c r="C16287">
        <v>16286</v>
      </c>
      <c r="D16287">
        <f>IF('Dobór mocy zestawu'!$E$6&gt;=Arkusz2!C16287,"CPV 20",0)</f>
        <v>0</v>
      </c>
    </row>
    <row r="16288" spans="3:4">
      <c r="C16288">
        <v>16287</v>
      </c>
      <c r="D16288">
        <f>IF('Dobór mocy zestawu'!$E$6&gt;=Arkusz2!C16288,"CPV 20",0)</f>
        <v>0</v>
      </c>
    </row>
    <row r="16289" spans="3:4">
      <c r="C16289">
        <v>16288</v>
      </c>
      <c r="D16289">
        <f>IF('Dobór mocy zestawu'!$E$6&gt;=Arkusz2!C16289,"CPV 20",0)</f>
        <v>0</v>
      </c>
    </row>
    <row r="16290" spans="3:4">
      <c r="C16290">
        <v>16289</v>
      </c>
      <c r="D16290">
        <f>IF('Dobór mocy zestawu'!$E$6&gt;=Arkusz2!C16290,"CPV 20",0)</f>
        <v>0</v>
      </c>
    </row>
    <row r="16291" spans="3:4">
      <c r="C16291">
        <v>16290</v>
      </c>
      <c r="D16291">
        <f>IF('Dobór mocy zestawu'!$E$6&gt;=Arkusz2!C16291,"CPV 20",0)</f>
        <v>0</v>
      </c>
    </row>
    <row r="16292" spans="3:4">
      <c r="C16292">
        <v>16291</v>
      </c>
      <c r="D16292">
        <f>IF('Dobór mocy zestawu'!$E$6&gt;=Arkusz2!C16292,"CPV 20",0)</f>
        <v>0</v>
      </c>
    </row>
    <row r="16293" spans="3:4">
      <c r="C16293">
        <v>16292</v>
      </c>
      <c r="D16293">
        <f>IF('Dobór mocy zestawu'!$E$6&gt;=Arkusz2!C16293,"CPV 20",0)</f>
        <v>0</v>
      </c>
    </row>
    <row r="16294" spans="3:4">
      <c r="C16294">
        <v>16293</v>
      </c>
      <c r="D16294">
        <f>IF('Dobór mocy zestawu'!$E$6&gt;=Arkusz2!C16294,"CPV 20",0)</f>
        <v>0</v>
      </c>
    </row>
    <row r="16295" spans="3:4">
      <c r="C16295">
        <v>16294</v>
      </c>
      <c r="D16295">
        <f>IF('Dobór mocy zestawu'!$E$6&gt;=Arkusz2!C16295,"CPV 20",0)</f>
        <v>0</v>
      </c>
    </row>
    <row r="16296" spans="3:4">
      <c r="C16296">
        <v>16295</v>
      </c>
      <c r="D16296">
        <f>IF('Dobór mocy zestawu'!$E$6&gt;=Arkusz2!C16296,"CPV 20",0)</f>
        <v>0</v>
      </c>
    </row>
    <row r="16297" spans="3:4">
      <c r="C16297">
        <v>16296</v>
      </c>
      <c r="D16297">
        <f>IF('Dobór mocy zestawu'!$E$6&gt;=Arkusz2!C16297,"CPV 20",0)</f>
        <v>0</v>
      </c>
    </row>
    <row r="16298" spans="3:4">
      <c r="C16298">
        <v>16297</v>
      </c>
      <c r="D16298">
        <f>IF('Dobór mocy zestawu'!$E$6&gt;=Arkusz2!C16298,"CPV 20",0)</f>
        <v>0</v>
      </c>
    </row>
    <row r="16299" spans="3:4">
      <c r="C16299">
        <v>16298</v>
      </c>
      <c r="D16299">
        <f>IF('Dobór mocy zestawu'!$E$6&gt;=Arkusz2!C16299,"CPV 20",0)</f>
        <v>0</v>
      </c>
    </row>
    <row r="16300" spans="3:4">
      <c r="C16300">
        <v>16299</v>
      </c>
      <c r="D16300">
        <f>IF('Dobór mocy zestawu'!$E$6&gt;=Arkusz2!C16300,"CPV 20",0)</f>
        <v>0</v>
      </c>
    </row>
    <row r="16301" spans="3:4">
      <c r="C16301">
        <v>16300</v>
      </c>
      <c r="D16301">
        <f>IF('Dobór mocy zestawu'!$E$6&gt;=Arkusz2!C16301,"CPV 20",0)</f>
        <v>0</v>
      </c>
    </row>
    <row r="16302" spans="3:4">
      <c r="C16302">
        <v>16301</v>
      </c>
      <c r="D16302">
        <f>IF('Dobór mocy zestawu'!$E$6&gt;=Arkusz2!C16302,"CPV 20",0)</f>
        <v>0</v>
      </c>
    </row>
    <row r="16303" spans="3:4">
      <c r="C16303">
        <v>16302</v>
      </c>
      <c r="D16303">
        <f>IF('Dobór mocy zestawu'!$E$6&gt;=Arkusz2!C16303,"CPV 20",0)</f>
        <v>0</v>
      </c>
    </row>
    <row r="16304" spans="3:4">
      <c r="C16304">
        <v>16303</v>
      </c>
      <c r="D16304">
        <f>IF('Dobór mocy zestawu'!$E$6&gt;=Arkusz2!C16304,"CPV 20",0)</f>
        <v>0</v>
      </c>
    </row>
    <row r="16305" spans="3:4">
      <c r="C16305">
        <v>16304</v>
      </c>
      <c r="D16305">
        <f>IF('Dobór mocy zestawu'!$E$6&gt;=Arkusz2!C16305,"CPV 20",0)</f>
        <v>0</v>
      </c>
    </row>
    <row r="16306" spans="3:4">
      <c r="C16306">
        <v>16305</v>
      </c>
      <c r="D16306">
        <f>IF('Dobór mocy zestawu'!$E$6&gt;=Arkusz2!C16306,"CPV 20",0)</f>
        <v>0</v>
      </c>
    </row>
    <row r="16307" spans="3:4">
      <c r="C16307">
        <v>16306</v>
      </c>
      <c r="D16307">
        <f>IF('Dobór mocy zestawu'!$E$6&gt;=Arkusz2!C16307,"CPV 20",0)</f>
        <v>0</v>
      </c>
    </row>
    <row r="16308" spans="3:4">
      <c r="C16308">
        <v>16307</v>
      </c>
      <c r="D16308">
        <f>IF('Dobór mocy zestawu'!$E$6&gt;=Arkusz2!C16308,"CPV 20",0)</f>
        <v>0</v>
      </c>
    </row>
    <row r="16309" spans="3:4">
      <c r="C16309">
        <v>16308</v>
      </c>
      <c r="D16309">
        <f>IF('Dobór mocy zestawu'!$E$6&gt;=Arkusz2!C16309,"CPV 20",0)</f>
        <v>0</v>
      </c>
    </row>
    <row r="16310" spans="3:4">
      <c r="C16310">
        <v>16309</v>
      </c>
      <c r="D16310">
        <f>IF('Dobór mocy zestawu'!$E$6&gt;=Arkusz2!C16310,"CPV 20",0)</f>
        <v>0</v>
      </c>
    </row>
    <row r="16311" spans="3:4">
      <c r="C16311">
        <v>16310</v>
      </c>
      <c r="D16311">
        <f>IF('Dobór mocy zestawu'!$E$6&gt;=Arkusz2!C16311,"CPV 20",0)</f>
        <v>0</v>
      </c>
    </row>
    <row r="16312" spans="3:4">
      <c r="C16312">
        <v>16311</v>
      </c>
      <c r="D16312">
        <f>IF('Dobór mocy zestawu'!$E$6&gt;=Arkusz2!C16312,"CPV 20",0)</f>
        <v>0</v>
      </c>
    </row>
    <row r="16313" spans="3:4">
      <c r="C16313">
        <v>16312</v>
      </c>
      <c r="D16313">
        <f>IF('Dobór mocy zestawu'!$E$6&gt;=Arkusz2!C16313,"CPV 20",0)</f>
        <v>0</v>
      </c>
    </row>
    <row r="16314" spans="3:4">
      <c r="C16314">
        <v>16313</v>
      </c>
      <c r="D16314">
        <f>IF('Dobór mocy zestawu'!$E$6&gt;=Arkusz2!C16314,"CPV 20",0)</f>
        <v>0</v>
      </c>
    </row>
    <row r="16315" spans="3:4">
      <c r="C16315">
        <v>16314</v>
      </c>
      <c r="D16315">
        <f>IF('Dobór mocy zestawu'!$E$6&gt;=Arkusz2!C16315,"CPV 20",0)</f>
        <v>0</v>
      </c>
    </row>
    <row r="16316" spans="3:4">
      <c r="C16316">
        <v>16315</v>
      </c>
      <c r="D16316">
        <f>IF('Dobór mocy zestawu'!$E$6&gt;=Arkusz2!C16316,"CPV 20",0)</f>
        <v>0</v>
      </c>
    </row>
    <row r="16317" spans="3:4">
      <c r="C16317">
        <v>16316</v>
      </c>
      <c r="D16317">
        <f>IF('Dobór mocy zestawu'!$E$6&gt;=Arkusz2!C16317,"CPV 20",0)</f>
        <v>0</v>
      </c>
    </row>
    <row r="16318" spans="3:4">
      <c r="C16318">
        <v>16317</v>
      </c>
      <c r="D16318">
        <f>IF('Dobór mocy zestawu'!$E$6&gt;=Arkusz2!C16318,"CPV 20",0)</f>
        <v>0</v>
      </c>
    </row>
    <row r="16319" spans="3:4">
      <c r="C16319">
        <v>16318</v>
      </c>
      <c r="D16319">
        <f>IF('Dobór mocy zestawu'!$E$6&gt;=Arkusz2!C16319,"CPV 20",0)</f>
        <v>0</v>
      </c>
    </row>
    <row r="16320" spans="3:4">
      <c r="C16320">
        <v>16319</v>
      </c>
      <c r="D16320">
        <f>IF('Dobór mocy zestawu'!$E$6&gt;=Arkusz2!C16320,"CPV 20",0)</f>
        <v>0</v>
      </c>
    </row>
    <row r="16321" spans="3:4">
      <c r="C16321">
        <v>16320</v>
      </c>
      <c r="D16321">
        <f>IF('Dobór mocy zestawu'!$E$6&gt;=Arkusz2!C16321,"CPV 20",0)</f>
        <v>0</v>
      </c>
    </row>
    <row r="16322" spans="3:4">
      <c r="C16322">
        <v>16321</v>
      </c>
      <c r="D16322">
        <f>IF('Dobór mocy zestawu'!$E$6&gt;=Arkusz2!C16322,"CPV 20",0)</f>
        <v>0</v>
      </c>
    </row>
    <row r="16323" spans="3:4">
      <c r="C16323">
        <v>16322</v>
      </c>
      <c r="D16323">
        <f>IF('Dobór mocy zestawu'!$E$6&gt;=Arkusz2!C16323,"CPV 20",0)</f>
        <v>0</v>
      </c>
    </row>
    <row r="16324" spans="3:4">
      <c r="C16324">
        <v>16323</v>
      </c>
      <c r="D16324">
        <f>IF('Dobór mocy zestawu'!$E$6&gt;=Arkusz2!C16324,"CPV 20",0)</f>
        <v>0</v>
      </c>
    </row>
    <row r="16325" spans="3:4">
      <c r="C16325">
        <v>16324</v>
      </c>
      <c r="D16325">
        <f>IF('Dobór mocy zestawu'!$E$6&gt;=Arkusz2!C16325,"CPV 20",0)</f>
        <v>0</v>
      </c>
    </row>
    <row r="16326" spans="3:4">
      <c r="C16326">
        <v>16325</v>
      </c>
      <c r="D16326">
        <f>IF('Dobór mocy zestawu'!$E$6&gt;=Arkusz2!C16326,"CPV 20",0)</f>
        <v>0</v>
      </c>
    </row>
    <row r="16327" spans="3:4">
      <c r="C16327">
        <v>16326</v>
      </c>
      <c r="D16327">
        <f>IF('Dobór mocy zestawu'!$E$6&gt;=Arkusz2!C16327,"CPV 20",0)</f>
        <v>0</v>
      </c>
    </row>
    <row r="16328" spans="3:4">
      <c r="C16328">
        <v>16327</v>
      </c>
      <c r="D16328">
        <f>IF('Dobór mocy zestawu'!$E$6&gt;=Arkusz2!C16328,"CPV 20",0)</f>
        <v>0</v>
      </c>
    </row>
    <row r="16329" spans="3:4">
      <c r="C16329">
        <v>16328</v>
      </c>
      <c r="D16329">
        <f>IF('Dobór mocy zestawu'!$E$6&gt;=Arkusz2!C16329,"CPV 20",0)</f>
        <v>0</v>
      </c>
    </row>
    <row r="16330" spans="3:4">
      <c r="C16330">
        <v>16329</v>
      </c>
      <c r="D16330">
        <f>IF('Dobór mocy zestawu'!$E$6&gt;=Arkusz2!C16330,"CPV 20",0)</f>
        <v>0</v>
      </c>
    </row>
    <row r="16331" spans="3:4">
      <c r="C16331">
        <v>16330</v>
      </c>
      <c r="D16331">
        <f>IF('Dobór mocy zestawu'!$E$6&gt;=Arkusz2!C16331,"CPV 20",0)</f>
        <v>0</v>
      </c>
    </row>
    <row r="16332" spans="3:4">
      <c r="C16332">
        <v>16331</v>
      </c>
      <c r="D16332">
        <f>IF('Dobór mocy zestawu'!$E$6&gt;=Arkusz2!C16332,"CPV 20",0)</f>
        <v>0</v>
      </c>
    </row>
    <row r="16333" spans="3:4">
      <c r="C16333">
        <v>16332</v>
      </c>
      <c r="D16333">
        <f>IF('Dobór mocy zestawu'!$E$6&gt;=Arkusz2!C16333,"CPV 20",0)</f>
        <v>0</v>
      </c>
    </row>
    <row r="16334" spans="3:4">
      <c r="C16334">
        <v>16333</v>
      </c>
      <c r="D16334">
        <f>IF('Dobór mocy zestawu'!$E$6&gt;=Arkusz2!C16334,"CPV 20",0)</f>
        <v>0</v>
      </c>
    </row>
    <row r="16335" spans="3:4">
      <c r="C16335">
        <v>16334</v>
      </c>
      <c r="D16335">
        <f>IF('Dobór mocy zestawu'!$E$6&gt;=Arkusz2!C16335,"CPV 20",0)</f>
        <v>0</v>
      </c>
    </row>
    <row r="16336" spans="3:4">
      <c r="C16336">
        <v>16335</v>
      </c>
      <c r="D16336">
        <f>IF('Dobór mocy zestawu'!$E$6&gt;=Arkusz2!C16336,"CPV 20",0)</f>
        <v>0</v>
      </c>
    </row>
    <row r="16337" spans="3:4">
      <c r="C16337">
        <v>16336</v>
      </c>
      <c r="D16337">
        <f>IF('Dobór mocy zestawu'!$E$6&gt;=Arkusz2!C16337,"CPV 20",0)</f>
        <v>0</v>
      </c>
    </row>
    <row r="16338" spans="3:4">
      <c r="C16338">
        <v>16337</v>
      </c>
      <c r="D16338">
        <f>IF('Dobór mocy zestawu'!$E$6&gt;=Arkusz2!C16338,"CPV 20",0)</f>
        <v>0</v>
      </c>
    </row>
    <row r="16339" spans="3:4">
      <c r="C16339">
        <v>16338</v>
      </c>
      <c r="D16339">
        <f>IF('Dobór mocy zestawu'!$E$6&gt;=Arkusz2!C16339,"CPV 20",0)</f>
        <v>0</v>
      </c>
    </row>
    <row r="16340" spans="3:4">
      <c r="C16340">
        <v>16339</v>
      </c>
      <c r="D16340">
        <f>IF('Dobór mocy zestawu'!$E$6&gt;=Arkusz2!C16340,"CPV 20",0)</f>
        <v>0</v>
      </c>
    </row>
    <row r="16341" spans="3:4">
      <c r="C16341">
        <v>16340</v>
      </c>
      <c r="D16341">
        <f>IF('Dobór mocy zestawu'!$E$6&gt;=Arkusz2!C16341,"CPV 20",0)</f>
        <v>0</v>
      </c>
    </row>
    <row r="16342" spans="3:4">
      <c r="C16342">
        <v>16341</v>
      </c>
      <c r="D16342">
        <f>IF('Dobór mocy zestawu'!$E$6&gt;=Arkusz2!C16342,"CPV 20",0)</f>
        <v>0</v>
      </c>
    </row>
    <row r="16343" spans="3:4">
      <c r="C16343">
        <v>16342</v>
      </c>
      <c r="D16343">
        <f>IF('Dobór mocy zestawu'!$E$6&gt;=Arkusz2!C16343,"CPV 20",0)</f>
        <v>0</v>
      </c>
    </row>
    <row r="16344" spans="3:4">
      <c r="C16344">
        <v>16343</v>
      </c>
      <c r="D16344">
        <f>IF('Dobór mocy zestawu'!$E$6&gt;=Arkusz2!C16344,"CPV 20",0)</f>
        <v>0</v>
      </c>
    </row>
    <row r="16345" spans="3:4">
      <c r="C16345">
        <v>16344</v>
      </c>
      <c r="D16345">
        <f>IF('Dobór mocy zestawu'!$E$6&gt;=Arkusz2!C16345,"CPV 20",0)</f>
        <v>0</v>
      </c>
    </row>
    <row r="16346" spans="3:4">
      <c r="C16346">
        <v>16345</v>
      </c>
      <c r="D16346">
        <f>IF('Dobór mocy zestawu'!$E$6&gt;=Arkusz2!C16346,"CPV 20",0)</f>
        <v>0</v>
      </c>
    </row>
    <row r="16347" spans="3:4">
      <c r="C16347">
        <v>16346</v>
      </c>
      <c r="D16347">
        <f>IF('Dobór mocy zestawu'!$E$6&gt;=Arkusz2!C16347,"CPV 20",0)</f>
        <v>0</v>
      </c>
    </row>
    <row r="16348" spans="3:4">
      <c r="C16348">
        <v>16347</v>
      </c>
      <c r="D16348">
        <f>IF('Dobór mocy zestawu'!$E$6&gt;=Arkusz2!C16348,"CPV 20",0)</f>
        <v>0</v>
      </c>
    </row>
    <row r="16349" spans="3:4">
      <c r="C16349">
        <v>16348</v>
      </c>
      <c r="D16349">
        <f>IF('Dobór mocy zestawu'!$E$6&gt;=Arkusz2!C16349,"CPV 20",0)</f>
        <v>0</v>
      </c>
    </row>
    <row r="16350" spans="3:4">
      <c r="C16350">
        <v>16349</v>
      </c>
      <c r="D16350">
        <f>IF('Dobór mocy zestawu'!$E$6&gt;=Arkusz2!C16350,"CPV 20",0)</f>
        <v>0</v>
      </c>
    </row>
    <row r="16351" spans="3:4">
      <c r="C16351">
        <v>16350</v>
      </c>
      <c r="D16351">
        <f>IF('Dobór mocy zestawu'!$E$6&gt;=Arkusz2!C16351,"CPV 20",0)</f>
        <v>0</v>
      </c>
    </row>
    <row r="16352" spans="3:4">
      <c r="C16352">
        <v>16351</v>
      </c>
      <c r="D16352">
        <f>IF('Dobór mocy zestawu'!$E$6&gt;=Arkusz2!C16352,"CPV 20",0)</f>
        <v>0</v>
      </c>
    </row>
    <row r="16353" spans="3:4">
      <c r="C16353">
        <v>16352</v>
      </c>
      <c r="D16353">
        <f>IF('Dobór mocy zestawu'!$E$6&gt;=Arkusz2!C16353,"CPV 20",0)</f>
        <v>0</v>
      </c>
    </row>
    <row r="16354" spans="3:4">
      <c r="C16354">
        <v>16353</v>
      </c>
      <c r="D16354">
        <f>IF('Dobór mocy zestawu'!$E$6&gt;=Arkusz2!C16354,"CPV 20",0)</f>
        <v>0</v>
      </c>
    </row>
    <row r="16355" spans="3:4">
      <c r="C16355">
        <v>16354</v>
      </c>
      <c r="D16355">
        <f>IF('Dobór mocy zestawu'!$E$6&gt;=Arkusz2!C16355,"CPV 20",0)</f>
        <v>0</v>
      </c>
    </row>
    <row r="16356" spans="3:4">
      <c r="C16356">
        <v>16355</v>
      </c>
      <c r="D16356">
        <f>IF('Dobór mocy zestawu'!$E$6&gt;=Arkusz2!C16356,"CPV 20",0)</f>
        <v>0</v>
      </c>
    </row>
    <row r="16357" spans="3:4">
      <c r="C16357">
        <v>16356</v>
      </c>
      <c r="D16357">
        <f>IF('Dobór mocy zestawu'!$E$6&gt;=Arkusz2!C16357,"CPV 20",0)</f>
        <v>0</v>
      </c>
    </row>
    <row r="16358" spans="3:4">
      <c r="C16358">
        <v>16357</v>
      </c>
      <c r="D16358">
        <f>IF('Dobór mocy zestawu'!$E$6&gt;=Arkusz2!C16358,"CPV 20",0)</f>
        <v>0</v>
      </c>
    </row>
    <row r="16359" spans="3:4">
      <c r="C16359">
        <v>16358</v>
      </c>
      <c r="D16359">
        <f>IF('Dobór mocy zestawu'!$E$6&gt;=Arkusz2!C16359,"CPV 20",0)</f>
        <v>0</v>
      </c>
    </row>
    <row r="16360" spans="3:4">
      <c r="C16360">
        <v>16359</v>
      </c>
      <c r="D16360">
        <f>IF('Dobór mocy zestawu'!$E$6&gt;=Arkusz2!C16360,"CPV 20",0)</f>
        <v>0</v>
      </c>
    </row>
    <row r="16361" spans="3:4">
      <c r="C16361">
        <v>16360</v>
      </c>
      <c r="D16361">
        <f>IF('Dobór mocy zestawu'!$E$6&gt;=Arkusz2!C16361,"CPV 20",0)</f>
        <v>0</v>
      </c>
    </row>
    <row r="16362" spans="3:4">
      <c r="C16362">
        <v>16361</v>
      </c>
      <c r="D16362">
        <f>IF('Dobór mocy zestawu'!$E$6&gt;=Arkusz2!C16362,"CPV 20",0)</f>
        <v>0</v>
      </c>
    </row>
    <row r="16363" spans="3:4">
      <c r="C16363">
        <v>16362</v>
      </c>
      <c r="D16363">
        <f>IF('Dobór mocy zestawu'!$E$6&gt;=Arkusz2!C16363,"CPV 20",0)</f>
        <v>0</v>
      </c>
    </row>
    <row r="16364" spans="3:4">
      <c r="C16364">
        <v>16363</v>
      </c>
      <c r="D16364">
        <f>IF('Dobór mocy zestawu'!$E$6&gt;=Arkusz2!C16364,"CPV 20",0)</f>
        <v>0</v>
      </c>
    </row>
    <row r="16365" spans="3:4">
      <c r="C16365">
        <v>16364</v>
      </c>
      <c r="D16365">
        <f>IF('Dobór mocy zestawu'!$E$6&gt;=Arkusz2!C16365,"CPV 20",0)</f>
        <v>0</v>
      </c>
    </row>
    <row r="16366" spans="3:4">
      <c r="C16366">
        <v>16365</v>
      </c>
      <c r="D16366">
        <f>IF('Dobór mocy zestawu'!$E$6&gt;=Arkusz2!C16366,"CPV 20",0)</f>
        <v>0</v>
      </c>
    </row>
    <row r="16367" spans="3:4">
      <c r="C16367">
        <v>16366</v>
      </c>
      <c r="D16367">
        <f>IF('Dobór mocy zestawu'!$E$6&gt;=Arkusz2!C16367,"CPV 20",0)</f>
        <v>0</v>
      </c>
    </row>
    <row r="16368" spans="3:4">
      <c r="C16368">
        <v>16367</v>
      </c>
      <c r="D16368">
        <f>IF('Dobór mocy zestawu'!$E$6&gt;=Arkusz2!C16368,"CPV 20",0)</f>
        <v>0</v>
      </c>
    </row>
    <row r="16369" spans="3:4">
      <c r="C16369">
        <v>16368</v>
      </c>
      <c r="D16369">
        <f>IF('Dobór mocy zestawu'!$E$6&gt;=Arkusz2!C16369,"CPV 20",0)</f>
        <v>0</v>
      </c>
    </row>
    <row r="16370" spans="3:4">
      <c r="C16370">
        <v>16369</v>
      </c>
      <c r="D16370">
        <f>IF('Dobór mocy zestawu'!$E$6&gt;=Arkusz2!C16370,"CPV 20",0)</f>
        <v>0</v>
      </c>
    </row>
    <row r="16371" spans="3:4">
      <c r="C16371">
        <v>16370</v>
      </c>
      <c r="D16371">
        <f>IF('Dobór mocy zestawu'!$E$6&gt;=Arkusz2!C16371,"CPV 20",0)</f>
        <v>0</v>
      </c>
    </row>
    <row r="16372" spans="3:4">
      <c r="C16372">
        <v>16371</v>
      </c>
      <c r="D16372">
        <f>IF('Dobór mocy zestawu'!$E$6&gt;=Arkusz2!C16372,"CPV 20",0)</f>
        <v>0</v>
      </c>
    </row>
    <row r="16373" spans="3:4">
      <c r="C16373">
        <v>16372</v>
      </c>
      <c r="D16373">
        <f>IF('Dobór mocy zestawu'!$E$6&gt;=Arkusz2!C16373,"CPV 20",0)</f>
        <v>0</v>
      </c>
    </row>
    <row r="16374" spans="3:4">
      <c r="C16374">
        <v>16373</v>
      </c>
      <c r="D16374">
        <f>IF('Dobór mocy zestawu'!$E$6&gt;=Arkusz2!C16374,"CPV 20",0)</f>
        <v>0</v>
      </c>
    </row>
    <row r="16375" spans="3:4">
      <c r="C16375">
        <v>16374</v>
      </c>
      <c r="D16375">
        <f>IF('Dobór mocy zestawu'!$E$6&gt;=Arkusz2!C16375,"CPV 20",0)</f>
        <v>0</v>
      </c>
    </row>
    <row r="16376" spans="3:4">
      <c r="C16376">
        <v>16375</v>
      </c>
      <c r="D16376">
        <f>IF('Dobór mocy zestawu'!$E$6&gt;=Arkusz2!C16376,"CPV 20",0)</f>
        <v>0</v>
      </c>
    </row>
    <row r="16377" spans="3:4">
      <c r="C16377">
        <v>16376</v>
      </c>
      <c r="D16377">
        <f>IF('Dobór mocy zestawu'!$E$6&gt;=Arkusz2!C16377,"CPV 20",0)</f>
        <v>0</v>
      </c>
    </row>
    <row r="16378" spans="3:4">
      <c r="C16378">
        <v>16377</v>
      </c>
      <c r="D16378">
        <f>IF('Dobór mocy zestawu'!$E$6&gt;=Arkusz2!C16378,"CPV 20",0)</f>
        <v>0</v>
      </c>
    </row>
    <row r="16379" spans="3:4">
      <c r="C16379">
        <v>16378</v>
      </c>
      <c r="D16379">
        <f>IF('Dobór mocy zestawu'!$E$6&gt;=Arkusz2!C16379,"CPV 20",0)</f>
        <v>0</v>
      </c>
    </row>
    <row r="16380" spans="3:4">
      <c r="C16380">
        <v>16379</v>
      </c>
      <c r="D16380">
        <f>IF('Dobór mocy zestawu'!$E$6&gt;=Arkusz2!C16380,"CPV 20",0)</f>
        <v>0</v>
      </c>
    </row>
    <row r="16381" spans="3:4">
      <c r="C16381">
        <v>16380</v>
      </c>
      <c r="D16381">
        <f>IF('Dobór mocy zestawu'!$E$6&gt;=Arkusz2!C16381,"CPV 20",0)</f>
        <v>0</v>
      </c>
    </row>
    <row r="16382" spans="3:4">
      <c r="C16382">
        <v>16381</v>
      </c>
      <c r="D16382">
        <f>IF('Dobór mocy zestawu'!$E$6&gt;=Arkusz2!C16382,"CPV 20",0)</f>
        <v>0</v>
      </c>
    </row>
    <row r="16383" spans="3:4">
      <c r="C16383">
        <v>16382</v>
      </c>
      <c r="D16383">
        <f>IF('Dobór mocy zestawu'!$E$6&gt;=Arkusz2!C16383,"CPV 20",0)</f>
        <v>0</v>
      </c>
    </row>
    <row r="16384" spans="3:4">
      <c r="C16384">
        <v>16383</v>
      </c>
      <c r="D16384">
        <f>IF('Dobór mocy zestawu'!$E$6&gt;=Arkusz2!C16384,"CPV 20",0)</f>
        <v>0</v>
      </c>
    </row>
    <row r="16385" spans="3:4">
      <c r="C16385">
        <v>16384</v>
      </c>
      <c r="D16385">
        <f>IF('Dobór mocy zestawu'!$E$6&gt;=Arkusz2!C16385,"CPV 20",0)</f>
        <v>0</v>
      </c>
    </row>
    <row r="16386" spans="3:4">
      <c r="C16386">
        <v>16385</v>
      </c>
      <c r="D16386">
        <f>IF('Dobór mocy zestawu'!$E$6&gt;=Arkusz2!C16386,"CPV 20",0)</f>
        <v>0</v>
      </c>
    </row>
    <row r="16387" spans="3:4">
      <c r="C16387">
        <v>16386</v>
      </c>
      <c r="D16387">
        <f>IF('Dobór mocy zestawu'!$E$6&gt;=Arkusz2!C16387,"CPV 20",0)</f>
        <v>0</v>
      </c>
    </row>
    <row r="16388" spans="3:4">
      <c r="C16388">
        <v>16387</v>
      </c>
      <c r="D16388">
        <f>IF('Dobór mocy zestawu'!$E$6&gt;=Arkusz2!C16388,"CPV 20",0)</f>
        <v>0</v>
      </c>
    </row>
    <row r="16389" spans="3:4">
      <c r="C16389">
        <v>16388</v>
      </c>
      <c r="D16389">
        <f>IF('Dobór mocy zestawu'!$E$6&gt;=Arkusz2!C16389,"CPV 20",0)</f>
        <v>0</v>
      </c>
    </row>
    <row r="16390" spans="3:4">
      <c r="C16390">
        <v>16389</v>
      </c>
      <c r="D16390">
        <f>IF('Dobór mocy zestawu'!$E$6&gt;=Arkusz2!C16390,"CPV 20",0)</f>
        <v>0</v>
      </c>
    </row>
    <row r="16391" spans="3:4">
      <c r="C16391">
        <v>16390</v>
      </c>
      <c r="D16391">
        <f>IF('Dobór mocy zestawu'!$E$6&gt;=Arkusz2!C16391,"CPV 20",0)</f>
        <v>0</v>
      </c>
    </row>
    <row r="16392" spans="3:4">
      <c r="C16392">
        <v>16391</v>
      </c>
      <c r="D16392">
        <f>IF('Dobór mocy zestawu'!$E$6&gt;=Arkusz2!C16392,"CPV 20",0)</f>
        <v>0</v>
      </c>
    </row>
    <row r="16393" spans="3:4">
      <c r="C16393">
        <v>16392</v>
      </c>
      <c r="D16393">
        <f>IF('Dobór mocy zestawu'!$E$6&gt;=Arkusz2!C16393,"CPV 20",0)</f>
        <v>0</v>
      </c>
    </row>
    <row r="16394" spans="3:4">
      <c r="C16394">
        <v>16393</v>
      </c>
      <c r="D16394">
        <f>IF('Dobór mocy zestawu'!$E$6&gt;=Arkusz2!C16394,"CPV 20",0)</f>
        <v>0</v>
      </c>
    </row>
    <row r="16395" spans="3:4">
      <c r="C16395">
        <v>16394</v>
      </c>
      <c r="D16395">
        <f>IF('Dobór mocy zestawu'!$E$6&gt;=Arkusz2!C16395,"CPV 20",0)</f>
        <v>0</v>
      </c>
    </row>
    <row r="16396" spans="3:4">
      <c r="C16396">
        <v>16395</v>
      </c>
      <c r="D16396">
        <f>IF('Dobór mocy zestawu'!$E$6&gt;=Arkusz2!C16396,"CPV 20",0)</f>
        <v>0</v>
      </c>
    </row>
    <row r="16397" spans="3:4">
      <c r="C16397">
        <v>16396</v>
      </c>
      <c r="D16397">
        <f>IF('Dobór mocy zestawu'!$E$6&gt;=Arkusz2!C16397,"CPV 20",0)</f>
        <v>0</v>
      </c>
    </row>
    <row r="16398" spans="3:4">
      <c r="C16398">
        <v>16397</v>
      </c>
      <c r="D16398">
        <f>IF('Dobór mocy zestawu'!$E$6&gt;=Arkusz2!C16398,"CPV 20",0)</f>
        <v>0</v>
      </c>
    </row>
    <row r="16399" spans="3:4">
      <c r="C16399">
        <v>16398</v>
      </c>
      <c r="D16399">
        <f>IF('Dobór mocy zestawu'!$E$6&gt;=Arkusz2!C16399,"CPV 20",0)</f>
        <v>0</v>
      </c>
    </row>
    <row r="16400" spans="3:4">
      <c r="C16400">
        <v>16399</v>
      </c>
      <c r="D16400">
        <f>IF('Dobór mocy zestawu'!$E$6&gt;=Arkusz2!C16400,"CPV 20",0)</f>
        <v>0</v>
      </c>
    </row>
    <row r="16401" spans="3:4">
      <c r="C16401">
        <v>16400</v>
      </c>
      <c r="D16401">
        <f>IF('Dobór mocy zestawu'!$E$6&gt;=Arkusz2!C16401,"CPV 20",0)</f>
        <v>0</v>
      </c>
    </row>
    <row r="16402" spans="3:4">
      <c r="C16402">
        <v>16401</v>
      </c>
      <c r="D16402">
        <f>IF('Dobór mocy zestawu'!$E$6&gt;=Arkusz2!C16402,"CPV 20",0)</f>
        <v>0</v>
      </c>
    </row>
    <row r="16403" spans="3:4">
      <c r="C16403">
        <v>16402</v>
      </c>
      <c r="D16403">
        <f>IF('Dobór mocy zestawu'!$E$6&gt;=Arkusz2!C16403,"CPV 20",0)</f>
        <v>0</v>
      </c>
    </row>
    <row r="16404" spans="3:4">
      <c r="C16404">
        <v>16403</v>
      </c>
      <c r="D16404">
        <f>IF('Dobór mocy zestawu'!$E$6&gt;=Arkusz2!C16404,"CPV 20",0)</f>
        <v>0</v>
      </c>
    </row>
    <row r="16405" spans="3:4">
      <c r="C16405">
        <v>16404</v>
      </c>
      <c r="D16405">
        <f>IF('Dobór mocy zestawu'!$E$6&gt;=Arkusz2!C16405,"CPV 20",0)</f>
        <v>0</v>
      </c>
    </row>
    <row r="16406" spans="3:4">
      <c r="C16406">
        <v>16405</v>
      </c>
      <c r="D16406">
        <f>IF('Dobór mocy zestawu'!$E$6&gt;=Arkusz2!C16406,"CPV 20",0)</f>
        <v>0</v>
      </c>
    </row>
    <row r="16407" spans="3:4">
      <c r="C16407">
        <v>16406</v>
      </c>
      <c r="D16407">
        <f>IF('Dobór mocy zestawu'!$E$6&gt;=Arkusz2!C16407,"CPV 20",0)</f>
        <v>0</v>
      </c>
    </row>
    <row r="16408" spans="3:4">
      <c r="C16408">
        <v>16407</v>
      </c>
      <c r="D16408">
        <f>IF('Dobór mocy zestawu'!$E$6&gt;=Arkusz2!C16408,"CPV 20",0)</f>
        <v>0</v>
      </c>
    </row>
    <row r="16409" spans="3:4">
      <c r="C16409">
        <v>16408</v>
      </c>
      <c r="D16409">
        <f>IF('Dobór mocy zestawu'!$E$6&gt;=Arkusz2!C16409,"CPV 20",0)</f>
        <v>0</v>
      </c>
    </row>
    <row r="16410" spans="3:4">
      <c r="C16410">
        <v>16409</v>
      </c>
      <c r="D16410">
        <f>IF('Dobór mocy zestawu'!$E$6&gt;=Arkusz2!C16410,"CPV 20",0)</f>
        <v>0</v>
      </c>
    </row>
    <row r="16411" spans="3:4">
      <c r="C16411">
        <v>16410</v>
      </c>
      <c r="D16411">
        <f>IF('Dobór mocy zestawu'!$E$6&gt;=Arkusz2!C16411,"CPV 20",0)</f>
        <v>0</v>
      </c>
    </row>
    <row r="16412" spans="3:4">
      <c r="C16412">
        <v>16411</v>
      </c>
      <c r="D16412">
        <f>IF('Dobór mocy zestawu'!$E$6&gt;=Arkusz2!C16412,"CPV 20",0)</f>
        <v>0</v>
      </c>
    </row>
    <row r="16413" spans="3:4">
      <c r="C16413">
        <v>16412</v>
      </c>
      <c r="D16413">
        <f>IF('Dobór mocy zestawu'!$E$6&gt;=Arkusz2!C16413,"CPV 20",0)</f>
        <v>0</v>
      </c>
    </row>
    <row r="16414" spans="3:4">
      <c r="C16414">
        <v>16413</v>
      </c>
      <c r="D16414">
        <f>IF('Dobór mocy zestawu'!$E$6&gt;=Arkusz2!C16414,"CPV 20",0)</f>
        <v>0</v>
      </c>
    </row>
    <row r="16415" spans="3:4">
      <c r="C16415">
        <v>16414</v>
      </c>
      <c r="D16415">
        <f>IF('Dobór mocy zestawu'!$E$6&gt;=Arkusz2!C16415,"CPV 20",0)</f>
        <v>0</v>
      </c>
    </row>
    <row r="16416" spans="3:4">
      <c r="C16416">
        <v>16415</v>
      </c>
      <c r="D16416">
        <f>IF('Dobór mocy zestawu'!$E$6&gt;=Arkusz2!C16416,"CPV 20",0)</f>
        <v>0</v>
      </c>
    </row>
    <row r="16417" spans="3:4">
      <c r="C16417">
        <v>16416</v>
      </c>
      <c r="D16417">
        <f>IF('Dobór mocy zestawu'!$E$6&gt;=Arkusz2!C16417,"CPV 20",0)</f>
        <v>0</v>
      </c>
    </row>
    <row r="16418" spans="3:4">
      <c r="C16418">
        <v>16417</v>
      </c>
      <c r="D16418">
        <f>IF('Dobór mocy zestawu'!$E$6&gt;=Arkusz2!C16418,"CPV 20",0)</f>
        <v>0</v>
      </c>
    </row>
    <row r="16419" spans="3:4">
      <c r="C16419">
        <v>16418</v>
      </c>
      <c r="D16419">
        <f>IF('Dobór mocy zestawu'!$E$6&gt;=Arkusz2!C16419,"CPV 20",0)</f>
        <v>0</v>
      </c>
    </row>
    <row r="16420" spans="3:4">
      <c r="C16420">
        <v>16419</v>
      </c>
      <c r="D16420">
        <f>IF('Dobór mocy zestawu'!$E$6&gt;=Arkusz2!C16420,"CPV 20",0)</f>
        <v>0</v>
      </c>
    </row>
    <row r="16421" spans="3:4">
      <c r="C16421">
        <v>16420</v>
      </c>
      <c r="D16421">
        <f>IF('Dobór mocy zestawu'!$E$6&gt;=Arkusz2!C16421,"CPV 20",0)</f>
        <v>0</v>
      </c>
    </row>
    <row r="16422" spans="3:4">
      <c r="C16422">
        <v>16421</v>
      </c>
      <c r="D16422">
        <f>IF('Dobór mocy zestawu'!$E$6&gt;=Arkusz2!C16422,"CPV 20",0)</f>
        <v>0</v>
      </c>
    </row>
    <row r="16423" spans="3:4">
      <c r="C16423">
        <v>16422</v>
      </c>
      <c r="D16423">
        <f>IF('Dobór mocy zestawu'!$E$6&gt;=Arkusz2!C16423,"CPV 20",0)</f>
        <v>0</v>
      </c>
    </row>
    <row r="16424" spans="3:4">
      <c r="C16424">
        <v>16423</v>
      </c>
      <c r="D16424">
        <f>IF('Dobór mocy zestawu'!$E$6&gt;=Arkusz2!C16424,"CPV 20",0)</f>
        <v>0</v>
      </c>
    </row>
    <row r="16425" spans="3:4">
      <c r="C16425">
        <v>16424</v>
      </c>
      <c r="D16425">
        <f>IF('Dobór mocy zestawu'!$E$6&gt;=Arkusz2!C16425,"CPV 20",0)</f>
        <v>0</v>
      </c>
    </row>
    <row r="16426" spans="3:4">
      <c r="C16426">
        <v>16425</v>
      </c>
      <c r="D16426">
        <f>IF('Dobór mocy zestawu'!$E$6&gt;=Arkusz2!C16426,"CPV 20",0)</f>
        <v>0</v>
      </c>
    </row>
    <row r="16427" spans="3:4">
      <c r="C16427">
        <v>16426</v>
      </c>
      <c r="D16427">
        <f>IF('Dobór mocy zestawu'!$E$6&gt;=Arkusz2!C16427,"CPV 20",0)</f>
        <v>0</v>
      </c>
    </row>
    <row r="16428" spans="3:4">
      <c r="C16428">
        <v>16427</v>
      </c>
      <c r="D16428">
        <f>IF('Dobór mocy zestawu'!$E$6&gt;=Arkusz2!C16428,"CPV 20",0)</f>
        <v>0</v>
      </c>
    </row>
    <row r="16429" spans="3:4">
      <c r="C16429">
        <v>16428</v>
      </c>
      <c r="D16429">
        <f>IF('Dobór mocy zestawu'!$E$6&gt;=Arkusz2!C16429,"CPV 20",0)</f>
        <v>0</v>
      </c>
    </row>
    <row r="16430" spans="3:4">
      <c r="C16430">
        <v>16429</v>
      </c>
      <c r="D16430">
        <f>IF('Dobór mocy zestawu'!$E$6&gt;=Arkusz2!C16430,"CPV 20",0)</f>
        <v>0</v>
      </c>
    </row>
    <row r="16431" spans="3:4">
      <c r="C16431">
        <v>16430</v>
      </c>
      <c r="D16431">
        <f>IF('Dobór mocy zestawu'!$E$6&gt;=Arkusz2!C16431,"CPV 20",0)</f>
        <v>0</v>
      </c>
    </row>
    <row r="16432" spans="3:4">
      <c r="C16432">
        <v>16431</v>
      </c>
      <c r="D16432">
        <f>IF('Dobór mocy zestawu'!$E$6&gt;=Arkusz2!C16432,"CPV 20",0)</f>
        <v>0</v>
      </c>
    </row>
    <row r="16433" spans="3:4">
      <c r="C16433">
        <v>16432</v>
      </c>
      <c r="D16433">
        <f>IF('Dobór mocy zestawu'!$E$6&gt;=Arkusz2!C16433,"CPV 20",0)</f>
        <v>0</v>
      </c>
    </row>
    <row r="16434" spans="3:4">
      <c r="C16434">
        <v>16433</v>
      </c>
      <c r="D16434">
        <f>IF('Dobór mocy zestawu'!$E$6&gt;=Arkusz2!C16434,"CPV 20",0)</f>
        <v>0</v>
      </c>
    </row>
    <row r="16435" spans="3:4">
      <c r="C16435">
        <v>16434</v>
      </c>
      <c r="D16435">
        <f>IF('Dobór mocy zestawu'!$E$6&gt;=Arkusz2!C16435,"CPV 20",0)</f>
        <v>0</v>
      </c>
    </row>
    <row r="16436" spans="3:4">
      <c r="C16436">
        <v>16435</v>
      </c>
      <c r="D16436">
        <f>IF('Dobór mocy zestawu'!$E$6&gt;=Arkusz2!C16436,"CPV 20",0)</f>
        <v>0</v>
      </c>
    </row>
    <row r="16437" spans="3:4">
      <c r="C16437">
        <v>16436</v>
      </c>
      <c r="D16437">
        <f>IF('Dobór mocy zestawu'!$E$6&gt;=Arkusz2!C16437,"CPV 20",0)</f>
        <v>0</v>
      </c>
    </row>
    <row r="16438" spans="3:4">
      <c r="C16438">
        <v>16437</v>
      </c>
      <c r="D16438">
        <f>IF('Dobór mocy zestawu'!$E$6&gt;=Arkusz2!C16438,"CPV 20",0)</f>
        <v>0</v>
      </c>
    </row>
    <row r="16439" spans="3:4">
      <c r="C16439">
        <v>16438</v>
      </c>
      <c r="D16439">
        <f>IF('Dobór mocy zestawu'!$E$6&gt;=Arkusz2!C16439,"CPV 20",0)</f>
        <v>0</v>
      </c>
    </row>
    <row r="16440" spans="3:4">
      <c r="C16440">
        <v>16439</v>
      </c>
      <c r="D16440">
        <f>IF('Dobór mocy zestawu'!$E$6&gt;=Arkusz2!C16440,"CPV 20",0)</f>
        <v>0</v>
      </c>
    </row>
    <row r="16441" spans="3:4">
      <c r="C16441">
        <v>16440</v>
      </c>
      <c r="D16441">
        <f>IF('Dobór mocy zestawu'!$E$6&gt;=Arkusz2!C16441,"CPV 20",0)</f>
        <v>0</v>
      </c>
    </row>
    <row r="16442" spans="3:4">
      <c r="C16442">
        <v>16441</v>
      </c>
      <c r="D16442">
        <f>IF('Dobór mocy zestawu'!$E$6&gt;=Arkusz2!C16442,"CPV 20",0)</f>
        <v>0</v>
      </c>
    </row>
    <row r="16443" spans="3:4">
      <c r="C16443">
        <v>16442</v>
      </c>
      <c r="D16443">
        <f>IF('Dobór mocy zestawu'!$E$6&gt;=Arkusz2!C16443,"CPV 20",0)</f>
        <v>0</v>
      </c>
    </row>
    <row r="16444" spans="3:4">
      <c r="C16444">
        <v>16443</v>
      </c>
      <c r="D16444">
        <f>IF('Dobór mocy zestawu'!$E$6&gt;=Arkusz2!C16444,"CPV 20",0)</f>
        <v>0</v>
      </c>
    </row>
    <row r="16445" spans="3:4">
      <c r="C16445">
        <v>16444</v>
      </c>
      <c r="D16445">
        <f>IF('Dobór mocy zestawu'!$E$6&gt;=Arkusz2!C16445,"CPV 20",0)</f>
        <v>0</v>
      </c>
    </row>
    <row r="16446" spans="3:4">
      <c r="C16446">
        <v>16445</v>
      </c>
      <c r="D16446">
        <f>IF('Dobór mocy zestawu'!$E$6&gt;=Arkusz2!C16446,"CPV 20",0)</f>
        <v>0</v>
      </c>
    </row>
    <row r="16447" spans="3:4">
      <c r="C16447">
        <v>16446</v>
      </c>
      <c r="D16447">
        <f>IF('Dobór mocy zestawu'!$E$6&gt;=Arkusz2!C16447,"CPV 20",0)</f>
        <v>0</v>
      </c>
    </row>
    <row r="16448" spans="3:4">
      <c r="C16448">
        <v>16447</v>
      </c>
      <c r="D16448">
        <f>IF('Dobór mocy zestawu'!$E$6&gt;=Arkusz2!C16448,"CPV 20",0)</f>
        <v>0</v>
      </c>
    </row>
    <row r="16449" spans="3:4">
      <c r="C16449">
        <v>16448</v>
      </c>
      <c r="D16449">
        <f>IF('Dobór mocy zestawu'!$E$6&gt;=Arkusz2!C16449,"CPV 20",0)</f>
        <v>0</v>
      </c>
    </row>
    <row r="16450" spans="3:4">
      <c r="C16450">
        <v>16449</v>
      </c>
      <c r="D16450">
        <f>IF('Dobór mocy zestawu'!$E$6&gt;=Arkusz2!C16450,"CPV 20",0)</f>
        <v>0</v>
      </c>
    </row>
    <row r="16451" spans="3:4">
      <c r="C16451">
        <v>16450</v>
      </c>
      <c r="D16451">
        <f>IF('Dobór mocy zestawu'!$E$6&gt;=Arkusz2!C16451,"CPV 20",0)</f>
        <v>0</v>
      </c>
    </row>
    <row r="16452" spans="3:4">
      <c r="C16452">
        <v>16451</v>
      </c>
      <c r="D16452">
        <f>IF('Dobór mocy zestawu'!$E$6&gt;=Arkusz2!C16452,"CPV 20",0)</f>
        <v>0</v>
      </c>
    </row>
    <row r="16453" spans="3:4">
      <c r="C16453">
        <v>16452</v>
      </c>
      <c r="D16453">
        <f>IF('Dobór mocy zestawu'!$E$6&gt;=Arkusz2!C16453,"CPV 20",0)</f>
        <v>0</v>
      </c>
    </row>
    <row r="16454" spans="3:4">
      <c r="C16454">
        <v>16453</v>
      </c>
      <c r="D16454">
        <f>IF('Dobór mocy zestawu'!$E$6&gt;=Arkusz2!C16454,"CPV 20",0)</f>
        <v>0</v>
      </c>
    </row>
    <row r="16455" spans="3:4">
      <c r="C16455">
        <v>16454</v>
      </c>
      <c r="D16455">
        <f>IF('Dobór mocy zestawu'!$E$6&gt;=Arkusz2!C16455,"CPV 20",0)</f>
        <v>0</v>
      </c>
    </row>
    <row r="16456" spans="3:4">
      <c r="C16456">
        <v>16455</v>
      </c>
      <c r="D16456">
        <f>IF('Dobór mocy zestawu'!$E$6&gt;=Arkusz2!C16456,"CPV 20",0)</f>
        <v>0</v>
      </c>
    </row>
    <row r="16457" spans="3:4">
      <c r="C16457">
        <v>16456</v>
      </c>
      <c r="D16457">
        <f>IF('Dobór mocy zestawu'!$E$6&gt;=Arkusz2!C16457,"CPV 20",0)</f>
        <v>0</v>
      </c>
    </row>
    <row r="16458" spans="3:4">
      <c r="C16458">
        <v>16457</v>
      </c>
      <c r="D16458">
        <f>IF('Dobór mocy zestawu'!$E$6&gt;=Arkusz2!C16458,"CPV 20",0)</f>
        <v>0</v>
      </c>
    </row>
    <row r="16459" spans="3:4">
      <c r="C16459">
        <v>16458</v>
      </c>
      <c r="D16459">
        <f>IF('Dobór mocy zestawu'!$E$6&gt;=Arkusz2!C16459,"CPV 20",0)</f>
        <v>0</v>
      </c>
    </row>
    <row r="16460" spans="3:4">
      <c r="C16460">
        <v>16459</v>
      </c>
      <c r="D16460">
        <f>IF('Dobór mocy zestawu'!$E$6&gt;=Arkusz2!C16460,"CPV 20",0)</f>
        <v>0</v>
      </c>
    </row>
    <row r="16461" spans="3:4">
      <c r="C16461">
        <v>16460</v>
      </c>
      <c r="D16461">
        <f>IF('Dobór mocy zestawu'!$E$6&gt;=Arkusz2!C16461,"CPV 20",0)</f>
        <v>0</v>
      </c>
    </row>
    <row r="16462" spans="3:4">
      <c r="C16462">
        <v>16461</v>
      </c>
      <c r="D16462">
        <f>IF('Dobór mocy zestawu'!$E$6&gt;=Arkusz2!C16462,"CPV 20",0)</f>
        <v>0</v>
      </c>
    </row>
    <row r="16463" spans="3:4">
      <c r="C16463">
        <v>16462</v>
      </c>
      <c r="D16463">
        <f>IF('Dobór mocy zestawu'!$E$6&gt;=Arkusz2!C16463,"CPV 20",0)</f>
        <v>0</v>
      </c>
    </row>
    <row r="16464" spans="3:4">
      <c r="C16464">
        <v>16463</v>
      </c>
      <c r="D16464">
        <f>IF('Dobór mocy zestawu'!$E$6&gt;=Arkusz2!C16464,"CPV 20",0)</f>
        <v>0</v>
      </c>
    </row>
    <row r="16465" spans="3:4">
      <c r="C16465">
        <v>16464</v>
      </c>
      <c r="D16465">
        <f>IF('Dobór mocy zestawu'!$E$6&gt;=Arkusz2!C16465,"CPV 20",0)</f>
        <v>0</v>
      </c>
    </row>
    <row r="16466" spans="3:4">
      <c r="C16466">
        <v>16465</v>
      </c>
      <c r="D16466">
        <f>IF('Dobór mocy zestawu'!$E$6&gt;=Arkusz2!C16466,"CPV 20",0)</f>
        <v>0</v>
      </c>
    </row>
    <row r="16467" spans="3:4">
      <c r="C16467">
        <v>16466</v>
      </c>
      <c r="D16467">
        <f>IF('Dobór mocy zestawu'!$E$6&gt;=Arkusz2!C16467,"CPV 20",0)</f>
        <v>0</v>
      </c>
    </row>
    <row r="16468" spans="3:4">
      <c r="C16468">
        <v>16467</v>
      </c>
      <c r="D16468">
        <f>IF('Dobór mocy zestawu'!$E$6&gt;=Arkusz2!C16468,"CPV 20",0)</f>
        <v>0</v>
      </c>
    </row>
    <row r="16469" spans="3:4">
      <c r="C16469">
        <v>16468</v>
      </c>
      <c r="D16469">
        <f>IF('Dobór mocy zestawu'!$E$6&gt;=Arkusz2!C16469,"CPV 20",0)</f>
        <v>0</v>
      </c>
    </row>
    <row r="16470" spans="3:4">
      <c r="C16470">
        <v>16469</v>
      </c>
      <c r="D16470">
        <f>IF('Dobór mocy zestawu'!$E$6&gt;=Arkusz2!C16470,"CPV 20",0)</f>
        <v>0</v>
      </c>
    </row>
    <row r="16471" spans="3:4">
      <c r="C16471">
        <v>16470</v>
      </c>
      <c r="D16471">
        <f>IF('Dobór mocy zestawu'!$E$6&gt;=Arkusz2!C16471,"CPV 20",0)</f>
        <v>0</v>
      </c>
    </row>
    <row r="16472" spans="3:4">
      <c r="C16472">
        <v>16471</v>
      </c>
      <c r="D16472">
        <f>IF('Dobór mocy zestawu'!$E$6&gt;=Arkusz2!C16472,"CPV 20",0)</f>
        <v>0</v>
      </c>
    </row>
    <row r="16473" spans="3:4">
      <c r="C16473">
        <v>16472</v>
      </c>
      <c r="D16473">
        <f>IF('Dobór mocy zestawu'!$E$6&gt;=Arkusz2!C16473,"CPV 20",0)</f>
        <v>0</v>
      </c>
    </row>
    <row r="16474" spans="3:4">
      <c r="C16474">
        <v>16473</v>
      </c>
      <c r="D16474">
        <f>IF('Dobór mocy zestawu'!$E$6&gt;=Arkusz2!C16474,"CPV 20",0)</f>
        <v>0</v>
      </c>
    </row>
    <row r="16475" spans="3:4">
      <c r="C16475">
        <v>16474</v>
      </c>
      <c r="D16475">
        <f>IF('Dobór mocy zestawu'!$E$6&gt;=Arkusz2!C16475,"CPV 20",0)</f>
        <v>0</v>
      </c>
    </row>
    <row r="16476" spans="3:4">
      <c r="C16476">
        <v>16475</v>
      </c>
      <c r="D16476">
        <f>IF('Dobór mocy zestawu'!$E$6&gt;=Arkusz2!C16476,"CPV 20",0)</f>
        <v>0</v>
      </c>
    </row>
    <row r="16477" spans="3:4">
      <c r="C16477">
        <v>16476</v>
      </c>
      <c r="D16477">
        <f>IF('Dobór mocy zestawu'!$E$6&gt;=Arkusz2!C16477,"CPV 20",0)</f>
        <v>0</v>
      </c>
    </row>
    <row r="16478" spans="3:4">
      <c r="C16478">
        <v>16477</v>
      </c>
      <c r="D16478">
        <f>IF('Dobór mocy zestawu'!$E$6&gt;=Arkusz2!C16478,"CPV 20",0)</f>
        <v>0</v>
      </c>
    </row>
    <row r="16479" spans="3:4">
      <c r="C16479">
        <v>16478</v>
      </c>
      <c r="D16479">
        <f>IF('Dobór mocy zestawu'!$E$6&gt;=Arkusz2!C16479,"CPV 20",0)</f>
        <v>0</v>
      </c>
    </row>
    <row r="16480" spans="3:4">
      <c r="C16480">
        <v>16479</v>
      </c>
      <c r="D16480">
        <f>IF('Dobór mocy zestawu'!$E$6&gt;=Arkusz2!C16480,"CPV 20",0)</f>
        <v>0</v>
      </c>
    </row>
    <row r="16481" spans="3:4">
      <c r="C16481">
        <v>16480</v>
      </c>
      <c r="D16481">
        <f>IF('Dobór mocy zestawu'!$E$6&gt;=Arkusz2!C16481,"CPV 20",0)</f>
        <v>0</v>
      </c>
    </row>
    <row r="16482" spans="3:4">
      <c r="C16482">
        <v>16481</v>
      </c>
      <c r="D16482">
        <f>IF('Dobór mocy zestawu'!$E$6&gt;=Arkusz2!C16482,"CPV 20",0)</f>
        <v>0</v>
      </c>
    </row>
    <row r="16483" spans="3:4">
      <c r="C16483">
        <v>16482</v>
      </c>
      <c r="D16483">
        <f>IF('Dobór mocy zestawu'!$E$6&gt;=Arkusz2!C16483,"CPV 20",0)</f>
        <v>0</v>
      </c>
    </row>
    <row r="16484" spans="3:4">
      <c r="C16484">
        <v>16483</v>
      </c>
      <c r="D16484">
        <f>IF('Dobór mocy zestawu'!$E$6&gt;=Arkusz2!C16484,"CPV 20",0)</f>
        <v>0</v>
      </c>
    </row>
    <row r="16485" spans="3:4">
      <c r="C16485">
        <v>16484</v>
      </c>
      <c r="D16485">
        <f>IF('Dobór mocy zestawu'!$E$6&gt;=Arkusz2!C16485,"CPV 20",0)</f>
        <v>0</v>
      </c>
    </row>
    <row r="16486" spans="3:4">
      <c r="C16486">
        <v>16485</v>
      </c>
      <c r="D16486">
        <f>IF('Dobór mocy zestawu'!$E$6&gt;=Arkusz2!C16486,"CPV 20",0)</f>
        <v>0</v>
      </c>
    </row>
    <row r="16487" spans="3:4">
      <c r="C16487">
        <v>16486</v>
      </c>
      <c r="D16487">
        <f>IF('Dobór mocy zestawu'!$E$6&gt;=Arkusz2!C16487,"CPV 20",0)</f>
        <v>0</v>
      </c>
    </row>
    <row r="16488" spans="3:4">
      <c r="C16488">
        <v>16487</v>
      </c>
      <c r="D16488">
        <f>IF('Dobór mocy zestawu'!$E$6&gt;=Arkusz2!C16488,"CPV 20",0)</f>
        <v>0</v>
      </c>
    </row>
    <row r="16489" spans="3:4">
      <c r="C16489">
        <v>16488</v>
      </c>
      <c r="D16489">
        <f>IF('Dobór mocy zestawu'!$E$6&gt;=Arkusz2!C16489,"CPV 20",0)</f>
        <v>0</v>
      </c>
    </row>
    <row r="16490" spans="3:4">
      <c r="C16490">
        <v>16489</v>
      </c>
      <c r="D16490">
        <f>IF('Dobór mocy zestawu'!$E$6&gt;=Arkusz2!C16490,"CPV 20",0)</f>
        <v>0</v>
      </c>
    </row>
    <row r="16491" spans="3:4">
      <c r="C16491">
        <v>16490</v>
      </c>
      <c r="D16491">
        <f>IF('Dobór mocy zestawu'!$E$6&gt;=Arkusz2!C16491,"CPV 20",0)</f>
        <v>0</v>
      </c>
    </row>
    <row r="16492" spans="3:4">
      <c r="C16492">
        <v>16491</v>
      </c>
      <c r="D16492">
        <f>IF('Dobór mocy zestawu'!$E$6&gt;=Arkusz2!C16492,"CPV 20",0)</f>
        <v>0</v>
      </c>
    </row>
    <row r="16493" spans="3:4">
      <c r="C16493">
        <v>16492</v>
      </c>
      <c r="D16493">
        <f>IF('Dobór mocy zestawu'!$E$6&gt;=Arkusz2!C16493,"CPV 20",0)</f>
        <v>0</v>
      </c>
    </row>
    <row r="16494" spans="3:4">
      <c r="C16494">
        <v>16493</v>
      </c>
      <c r="D16494">
        <f>IF('Dobór mocy zestawu'!$E$6&gt;=Arkusz2!C16494,"CPV 20",0)</f>
        <v>0</v>
      </c>
    </row>
    <row r="16495" spans="3:4">
      <c r="C16495">
        <v>16494</v>
      </c>
      <c r="D16495">
        <f>IF('Dobór mocy zestawu'!$E$6&gt;=Arkusz2!C16495,"CPV 20",0)</f>
        <v>0</v>
      </c>
    </row>
    <row r="16496" spans="3:4">
      <c r="C16496">
        <v>16495</v>
      </c>
      <c r="D16496">
        <f>IF('Dobór mocy zestawu'!$E$6&gt;=Arkusz2!C16496,"CPV 20",0)</f>
        <v>0</v>
      </c>
    </row>
    <row r="16497" spans="3:4">
      <c r="C16497">
        <v>16496</v>
      </c>
      <c r="D16497">
        <f>IF('Dobór mocy zestawu'!$E$6&gt;=Arkusz2!C16497,"CPV 20",0)</f>
        <v>0</v>
      </c>
    </row>
    <row r="16498" spans="3:4">
      <c r="C16498">
        <v>16497</v>
      </c>
      <c r="D16498">
        <f>IF('Dobór mocy zestawu'!$E$6&gt;=Arkusz2!C16498,"CPV 20",0)</f>
        <v>0</v>
      </c>
    </row>
    <row r="16499" spans="3:4">
      <c r="C16499">
        <v>16498</v>
      </c>
      <c r="D16499">
        <f>IF('Dobór mocy zestawu'!$E$6&gt;=Arkusz2!C16499,"CPV 20",0)</f>
        <v>0</v>
      </c>
    </row>
    <row r="16500" spans="3:4">
      <c r="C16500">
        <v>16499</v>
      </c>
      <c r="D16500">
        <f>IF('Dobór mocy zestawu'!$E$6&gt;=Arkusz2!C16500,"CPV 20",0)</f>
        <v>0</v>
      </c>
    </row>
    <row r="16501" spans="3:4">
      <c r="C16501">
        <v>16500</v>
      </c>
      <c r="D16501">
        <f>IF('Dobór mocy zestawu'!$E$6&gt;=Arkusz2!C16501,"CPV 20",0)</f>
        <v>0</v>
      </c>
    </row>
    <row r="16502" spans="3:4">
      <c r="C16502">
        <v>16501</v>
      </c>
      <c r="D16502">
        <f>IF('Dobór mocy zestawu'!$E$6&gt;=Arkusz2!C16502,"CPV 20",0)</f>
        <v>0</v>
      </c>
    </row>
    <row r="16503" spans="3:4">
      <c r="C16503">
        <v>16502</v>
      </c>
      <c r="D16503">
        <f>IF('Dobór mocy zestawu'!$E$6&gt;=Arkusz2!C16503,"CPV 20",0)</f>
        <v>0</v>
      </c>
    </row>
    <row r="16504" spans="3:4">
      <c r="C16504">
        <v>16503</v>
      </c>
      <c r="D16504">
        <f>IF('Dobór mocy zestawu'!$E$6&gt;=Arkusz2!C16504,"CPV 20",0)</f>
        <v>0</v>
      </c>
    </row>
    <row r="16505" spans="3:4">
      <c r="C16505">
        <v>16504</v>
      </c>
      <c r="D16505">
        <f>IF('Dobór mocy zestawu'!$E$6&gt;=Arkusz2!C16505,"CPV 20",0)</f>
        <v>0</v>
      </c>
    </row>
    <row r="16506" spans="3:4">
      <c r="C16506">
        <v>16505</v>
      </c>
      <c r="D16506">
        <f>IF('Dobór mocy zestawu'!$E$6&gt;=Arkusz2!C16506,"CPV 20",0)</f>
        <v>0</v>
      </c>
    </row>
    <row r="16507" spans="3:4">
      <c r="C16507">
        <v>16506</v>
      </c>
      <c r="D16507">
        <f>IF('Dobór mocy zestawu'!$E$6&gt;=Arkusz2!C16507,"CPV 20",0)</f>
        <v>0</v>
      </c>
    </row>
    <row r="16508" spans="3:4">
      <c r="C16508">
        <v>16507</v>
      </c>
      <c r="D16508">
        <f>IF('Dobór mocy zestawu'!$E$6&gt;=Arkusz2!C16508,"CPV 20",0)</f>
        <v>0</v>
      </c>
    </row>
    <row r="16509" spans="3:4">
      <c r="C16509">
        <v>16508</v>
      </c>
      <c r="D16509">
        <f>IF('Dobór mocy zestawu'!$E$6&gt;=Arkusz2!C16509,"CPV 20",0)</f>
        <v>0</v>
      </c>
    </row>
    <row r="16510" spans="3:4">
      <c r="C16510">
        <v>16509</v>
      </c>
      <c r="D16510">
        <f>IF('Dobór mocy zestawu'!$E$6&gt;=Arkusz2!C16510,"CPV 20",0)</f>
        <v>0</v>
      </c>
    </row>
    <row r="16511" spans="3:4">
      <c r="C16511">
        <v>16510</v>
      </c>
      <c r="D16511">
        <f>IF('Dobór mocy zestawu'!$E$6&gt;=Arkusz2!C16511,"CPV 20",0)</f>
        <v>0</v>
      </c>
    </row>
    <row r="16512" spans="3:4">
      <c r="C16512">
        <v>16511</v>
      </c>
      <c r="D16512">
        <f>IF('Dobór mocy zestawu'!$E$6&gt;=Arkusz2!C16512,"CPV 20",0)</f>
        <v>0</v>
      </c>
    </row>
    <row r="16513" spans="3:4">
      <c r="C16513">
        <v>16512</v>
      </c>
      <c r="D16513">
        <f>IF('Dobór mocy zestawu'!$E$6&gt;=Arkusz2!C16513,"CPV 20",0)</f>
        <v>0</v>
      </c>
    </row>
    <row r="16514" spans="3:4">
      <c r="C16514">
        <v>16513</v>
      </c>
      <c r="D16514">
        <f>IF('Dobór mocy zestawu'!$E$6&gt;=Arkusz2!C16514,"CPV 20",0)</f>
        <v>0</v>
      </c>
    </row>
    <row r="16515" spans="3:4">
      <c r="C16515">
        <v>16514</v>
      </c>
      <c r="D16515">
        <f>IF('Dobór mocy zestawu'!$E$6&gt;=Arkusz2!C16515,"CPV 20",0)</f>
        <v>0</v>
      </c>
    </row>
    <row r="16516" spans="3:4">
      <c r="C16516">
        <v>16515</v>
      </c>
      <c r="D16516">
        <f>IF('Dobór mocy zestawu'!$E$6&gt;=Arkusz2!C16516,"CPV 20",0)</f>
        <v>0</v>
      </c>
    </row>
    <row r="16517" spans="3:4">
      <c r="C16517">
        <v>16516</v>
      </c>
      <c r="D16517">
        <f>IF('Dobór mocy zestawu'!$E$6&gt;=Arkusz2!C16517,"CPV 20",0)</f>
        <v>0</v>
      </c>
    </row>
    <row r="16518" spans="3:4">
      <c r="C16518">
        <v>16517</v>
      </c>
      <c r="D16518">
        <f>IF('Dobór mocy zestawu'!$E$6&gt;=Arkusz2!C16518,"CPV 20",0)</f>
        <v>0</v>
      </c>
    </row>
    <row r="16519" spans="3:4">
      <c r="C16519">
        <v>16518</v>
      </c>
      <c r="D16519">
        <f>IF('Dobór mocy zestawu'!$E$6&gt;=Arkusz2!C16519,"CPV 20",0)</f>
        <v>0</v>
      </c>
    </row>
    <row r="16520" spans="3:4">
      <c r="C16520">
        <v>16519</v>
      </c>
      <c r="D16520">
        <f>IF('Dobór mocy zestawu'!$E$6&gt;=Arkusz2!C16520,"CPV 20",0)</f>
        <v>0</v>
      </c>
    </row>
    <row r="16521" spans="3:4">
      <c r="C16521">
        <v>16520</v>
      </c>
      <c r="D16521">
        <f>IF('Dobór mocy zestawu'!$E$6&gt;=Arkusz2!C16521,"CPV 20",0)</f>
        <v>0</v>
      </c>
    </row>
    <row r="16522" spans="3:4">
      <c r="C16522">
        <v>16521</v>
      </c>
      <c r="D16522">
        <f>IF('Dobór mocy zestawu'!$E$6&gt;=Arkusz2!C16522,"CPV 20",0)</f>
        <v>0</v>
      </c>
    </row>
    <row r="16523" spans="3:4">
      <c r="C16523">
        <v>16522</v>
      </c>
      <c r="D16523">
        <f>IF('Dobór mocy zestawu'!$E$6&gt;=Arkusz2!C16523,"CPV 20",0)</f>
        <v>0</v>
      </c>
    </row>
    <row r="16524" spans="3:4">
      <c r="C16524">
        <v>16523</v>
      </c>
      <c r="D16524">
        <f>IF('Dobór mocy zestawu'!$E$6&gt;=Arkusz2!C16524,"CPV 20",0)</f>
        <v>0</v>
      </c>
    </row>
    <row r="16525" spans="3:4">
      <c r="C16525">
        <v>16524</v>
      </c>
      <c r="D16525">
        <f>IF('Dobór mocy zestawu'!$E$6&gt;=Arkusz2!C16525,"CPV 20",0)</f>
        <v>0</v>
      </c>
    </row>
    <row r="16526" spans="3:4">
      <c r="C16526">
        <v>16525</v>
      </c>
      <c r="D16526">
        <f>IF('Dobór mocy zestawu'!$E$6&gt;=Arkusz2!C16526,"CPV 20",0)</f>
        <v>0</v>
      </c>
    </row>
    <row r="16527" spans="3:4">
      <c r="C16527">
        <v>16526</v>
      </c>
      <c r="D16527">
        <f>IF('Dobór mocy zestawu'!$E$6&gt;=Arkusz2!C16527,"CPV 20",0)</f>
        <v>0</v>
      </c>
    </row>
    <row r="16528" spans="3:4">
      <c r="C16528">
        <v>16527</v>
      </c>
      <c r="D16528">
        <f>IF('Dobór mocy zestawu'!$E$6&gt;=Arkusz2!C16528,"CPV 20",0)</f>
        <v>0</v>
      </c>
    </row>
    <row r="16529" spans="3:4">
      <c r="C16529">
        <v>16528</v>
      </c>
      <c r="D16529">
        <f>IF('Dobór mocy zestawu'!$E$6&gt;=Arkusz2!C16529,"CPV 20",0)</f>
        <v>0</v>
      </c>
    </row>
    <row r="16530" spans="3:4">
      <c r="C16530">
        <v>16529</v>
      </c>
      <c r="D16530">
        <f>IF('Dobór mocy zestawu'!$E$6&gt;=Arkusz2!C16530,"CPV 20",0)</f>
        <v>0</v>
      </c>
    </row>
    <row r="16531" spans="3:4">
      <c r="C16531">
        <v>16530</v>
      </c>
      <c r="D16531">
        <f>IF('Dobór mocy zestawu'!$E$6&gt;=Arkusz2!C16531,"CPV 20",0)</f>
        <v>0</v>
      </c>
    </row>
    <row r="16532" spans="3:4">
      <c r="C16532">
        <v>16531</v>
      </c>
      <c r="D16532">
        <f>IF('Dobór mocy zestawu'!$E$6&gt;=Arkusz2!C16532,"CPV 20",0)</f>
        <v>0</v>
      </c>
    </row>
    <row r="16533" spans="3:4">
      <c r="C16533">
        <v>16532</v>
      </c>
      <c r="D16533">
        <f>IF('Dobór mocy zestawu'!$E$6&gt;=Arkusz2!C16533,"CPV 20",0)</f>
        <v>0</v>
      </c>
    </row>
    <row r="16534" spans="3:4">
      <c r="C16534">
        <v>16533</v>
      </c>
      <c r="D16534">
        <f>IF('Dobór mocy zestawu'!$E$6&gt;=Arkusz2!C16534,"CPV 20",0)</f>
        <v>0</v>
      </c>
    </row>
    <row r="16535" spans="3:4">
      <c r="C16535">
        <v>16534</v>
      </c>
      <c r="D16535">
        <f>IF('Dobór mocy zestawu'!$E$6&gt;=Arkusz2!C16535,"CPV 20",0)</f>
        <v>0</v>
      </c>
    </row>
    <row r="16536" spans="3:4">
      <c r="C16536">
        <v>16535</v>
      </c>
      <c r="D16536">
        <f>IF('Dobór mocy zestawu'!$E$6&gt;=Arkusz2!C16536,"CPV 20",0)</f>
        <v>0</v>
      </c>
    </row>
    <row r="16537" spans="3:4">
      <c r="C16537">
        <v>16536</v>
      </c>
      <c r="D16537">
        <f>IF('Dobór mocy zestawu'!$E$6&gt;=Arkusz2!C16537,"CPV 20",0)</f>
        <v>0</v>
      </c>
    </row>
    <row r="16538" spans="3:4">
      <c r="C16538">
        <v>16537</v>
      </c>
      <c r="D16538">
        <f>IF('Dobór mocy zestawu'!$E$6&gt;=Arkusz2!C16538,"CPV 20",0)</f>
        <v>0</v>
      </c>
    </row>
    <row r="16539" spans="3:4">
      <c r="C16539">
        <v>16538</v>
      </c>
      <c r="D16539">
        <f>IF('Dobór mocy zestawu'!$E$6&gt;=Arkusz2!C16539,"CPV 20",0)</f>
        <v>0</v>
      </c>
    </row>
    <row r="16540" spans="3:4">
      <c r="C16540">
        <v>16539</v>
      </c>
      <c r="D16540">
        <f>IF('Dobór mocy zestawu'!$E$6&gt;=Arkusz2!C16540,"CPV 20",0)</f>
        <v>0</v>
      </c>
    </row>
    <row r="16541" spans="3:4">
      <c r="C16541">
        <v>16540</v>
      </c>
      <c r="D16541">
        <f>IF('Dobór mocy zestawu'!$E$6&gt;=Arkusz2!C16541,"CPV 20",0)</f>
        <v>0</v>
      </c>
    </row>
    <row r="16542" spans="3:4">
      <c r="C16542">
        <v>16541</v>
      </c>
      <c r="D16542">
        <f>IF('Dobór mocy zestawu'!$E$6&gt;=Arkusz2!C16542,"CPV 20",0)</f>
        <v>0</v>
      </c>
    </row>
    <row r="16543" spans="3:4">
      <c r="C16543">
        <v>16542</v>
      </c>
      <c r="D16543">
        <f>IF('Dobór mocy zestawu'!$E$6&gt;=Arkusz2!C16543,"CPV 20",0)</f>
        <v>0</v>
      </c>
    </row>
    <row r="16544" spans="3:4">
      <c r="C16544">
        <v>16543</v>
      </c>
      <c r="D16544">
        <f>IF('Dobór mocy zestawu'!$E$6&gt;=Arkusz2!C16544,"CPV 20",0)</f>
        <v>0</v>
      </c>
    </row>
    <row r="16545" spans="3:4">
      <c r="C16545">
        <v>16544</v>
      </c>
      <c r="D16545">
        <f>IF('Dobór mocy zestawu'!$E$6&gt;=Arkusz2!C16545,"CPV 20",0)</f>
        <v>0</v>
      </c>
    </row>
    <row r="16546" spans="3:4">
      <c r="C16546">
        <v>16545</v>
      </c>
      <c r="D16546">
        <f>IF('Dobór mocy zestawu'!$E$6&gt;=Arkusz2!C16546,"CPV 20",0)</f>
        <v>0</v>
      </c>
    </row>
    <row r="16547" spans="3:4">
      <c r="C16547">
        <v>16546</v>
      </c>
      <c r="D16547">
        <f>IF('Dobór mocy zestawu'!$E$6&gt;=Arkusz2!C16547,"CPV 20",0)</f>
        <v>0</v>
      </c>
    </row>
    <row r="16548" spans="3:4">
      <c r="C16548">
        <v>16547</v>
      </c>
      <c r="D16548">
        <f>IF('Dobór mocy zestawu'!$E$6&gt;=Arkusz2!C16548,"CPV 20",0)</f>
        <v>0</v>
      </c>
    </row>
    <row r="16549" spans="3:4">
      <c r="C16549">
        <v>16548</v>
      </c>
      <c r="D16549">
        <f>IF('Dobór mocy zestawu'!$E$6&gt;=Arkusz2!C16549,"CPV 20",0)</f>
        <v>0</v>
      </c>
    </row>
    <row r="16550" spans="3:4">
      <c r="C16550">
        <v>16549</v>
      </c>
      <c r="D16550">
        <f>IF('Dobór mocy zestawu'!$E$6&gt;=Arkusz2!C16550,"CPV 20",0)</f>
        <v>0</v>
      </c>
    </row>
    <row r="16551" spans="3:4">
      <c r="C16551">
        <v>16550</v>
      </c>
      <c r="D16551">
        <f>IF('Dobór mocy zestawu'!$E$6&gt;=Arkusz2!C16551,"CPV 20",0)</f>
        <v>0</v>
      </c>
    </row>
    <row r="16552" spans="3:4">
      <c r="C16552">
        <v>16551</v>
      </c>
      <c r="D16552">
        <f>IF('Dobór mocy zestawu'!$E$6&gt;=Arkusz2!C16552,"CPV 20",0)</f>
        <v>0</v>
      </c>
    </row>
    <row r="16553" spans="3:4">
      <c r="C16553">
        <v>16552</v>
      </c>
      <c r="D16553">
        <f>IF('Dobór mocy zestawu'!$E$6&gt;=Arkusz2!C16553,"CPV 20",0)</f>
        <v>0</v>
      </c>
    </row>
    <row r="16554" spans="3:4">
      <c r="C16554">
        <v>16553</v>
      </c>
      <c r="D16554">
        <f>IF('Dobór mocy zestawu'!$E$6&gt;=Arkusz2!C16554,"CPV 20",0)</f>
        <v>0</v>
      </c>
    </row>
    <row r="16555" spans="3:4">
      <c r="C16555">
        <v>16554</v>
      </c>
      <c r="D16555">
        <f>IF('Dobór mocy zestawu'!$E$6&gt;=Arkusz2!C16555,"CPV 20",0)</f>
        <v>0</v>
      </c>
    </row>
    <row r="16556" spans="3:4">
      <c r="C16556">
        <v>16555</v>
      </c>
      <c r="D16556">
        <f>IF('Dobór mocy zestawu'!$E$6&gt;=Arkusz2!C16556,"CPV 20",0)</f>
        <v>0</v>
      </c>
    </row>
    <row r="16557" spans="3:4">
      <c r="C16557">
        <v>16556</v>
      </c>
      <c r="D16557">
        <f>IF('Dobór mocy zestawu'!$E$6&gt;=Arkusz2!C16557,"CPV 20",0)</f>
        <v>0</v>
      </c>
    </row>
    <row r="16558" spans="3:4">
      <c r="C16558">
        <v>16557</v>
      </c>
      <c r="D16558">
        <f>IF('Dobór mocy zestawu'!$E$6&gt;=Arkusz2!C16558,"CPV 20",0)</f>
        <v>0</v>
      </c>
    </row>
    <row r="16559" spans="3:4">
      <c r="C16559">
        <v>16558</v>
      </c>
      <c r="D16559">
        <f>IF('Dobór mocy zestawu'!$E$6&gt;=Arkusz2!C16559,"CPV 20",0)</f>
        <v>0</v>
      </c>
    </row>
    <row r="16560" spans="3:4">
      <c r="C16560">
        <v>16559</v>
      </c>
      <c r="D16560">
        <f>IF('Dobór mocy zestawu'!$E$6&gt;=Arkusz2!C16560,"CPV 20",0)</f>
        <v>0</v>
      </c>
    </row>
    <row r="16561" spans="3:4">
      <c r="C16561">
        <v>16560</v>
      </c>
      <c r="D16561">
        <f>IF('Dobór mocy zestawu'!$E$6&gt;=Arkusz2!C16561,"CPV 20",0)</f>
        <v>0</v>
      </c>
    </row>
    <row r="16562" spans="3:4">
      <c r="C16562">
        <v>16561</v>
      </c>
      <c r="D16562">
        <f>IF('Dobór mocy zestawu'!$E$6&gt;=Arkusz2!C16562,"CPV 20",0)</f>
        <v>0</v>
      </c>
    </row>
    <row r="16563" spans="3:4">
      <c r="C16563">
        <v>16562</v>
      </c>
      <c r="D16563">
        <f>IF('Dobór mocy zestawu'!$E$6&gt;=Arkusz2!C16563,"CPV 20",0)</f>
        <v>0</v>
      </c>
    </row>
    <row r="16564" spans="3:4">
      <c r="C16564">
        <v>16563</v>
      </c>
      <c r="D16564">
        <f>IF('Dobór mocy zestawu'!$E$6&gt;=Arkusz2!C16564,"CPV 20",0)</f>
        <v>0</v>
      </c>
    </row>
    <row r="16565" spans="3:4">
      <c r="C16565">
        <v>16564</v>
      </c>
      <c r="D16565">
        <f>IF('Dobór mocy zestawu'!$E$6&gt;=Arkusz2!C16565,"CPV 20",0)</f>
        <v>0</v>
      </c>
    </row>
    <row r="16566" spans="3:4">
      <c r="C16566">
        <v>16565</v>
      </c>
      <c r="D16566">
        <f>IF('Dobór mocy zestawu'!$E$6&gt;=Arkusz2!C16566,"CPV 20",0)</f>
        <v>0</v>
      </c>
    </row>
    <row r="16567" spans="3:4">
      <c r="C16567">
        <v>16566</v>
      </c>
      <c r="D16567">
        <f>IF('Dobór mocy zestawu'!$E$6&gt;=Arkusz2!C16567,"CPV 20",0)</f>
        <v>0</v>
      </c>
    </row>
    <row r="16568" spans="3:4">
      <c r="C16568">
        <v>16567</v>
      </c>
      <c r="D16568">
        <f>IF('Dobór mocy zestawu'!$E$6&gt;=Arkusz2!C16568,"CPV 20",0)</f>
        <v>0</v>
      </c>
    </row>
    <row r="16569" spans="3:4">
      <c r="C16569">
        <v>16568</v>
      </c>
      <c r="D16569">
        <f>IF('Dobór mocy zestawu'!$E$6&gt;=Arkusz2!C16569,"CPV 20",0)</f>
        <v>0</v>
      </c>
    </row>
    <row r="16570" spans="3:4">
      <c r="C16570">
        <v>16569</v>
      </c>
      <c r="D16570">
        <f>IF('Dobór mocy zestawu'!$E$6&gt;=Arkusz2!C16570,"CPV 20",0)</f>
        <v>0</v>
      </c>
    </row>
    <row r="16571" spans="3:4">
      <c r="C16571">
        <v>16570</v>
      </c>
      <c r="D16571">
        <f>IF('Dobór mocy zestawu'!$E$6&gt;=Arkusz2!C16571,"CPV 20",0)</f>
        <v>0</v>
      </c>
    </row>
    <row r="16572" spans="3:4">
      <c r="C16572">
        <v>16571</v>
      </c>
      <c r="D16572">
        <f>IF('Dobór mocy zestawu'!$E$6&gt;=Arkusz2!C16572,"CPV 20",0)</f>
        <v>0</v>
      </c>
    </row>
    <row r="16573" spans="3:4">
      <c r="C16573">
        <v>16572</v>
      </c>
      <c r="D16573">
        <f>IF('Dobór mocy zestawu'!$E$6&gt;=Arkusz2!C16573,"CPV 20",0)</f>
        <v>0</v>
      </c>
    </row>
    <row r="16574" spans="3:4">
      <c r="C16574">
        <v>16573</v>
      </c>
      <c r="D16574">
        <f>IF('Dobór mocy zestawu'!$E$6&gt;=Arkusz2!C16574,"CPV 20",0)</f>
        <v>0</v>
      </c>
    </row>
    <row r="16575" spans="3:4">
      <c r="C16575">
        <v>16574</v>
      </c>
      <c r="D16575">
        <f>IF('Dobór mocy zestawu'!$E$6&gt;=Arkusz2!C16575,"CPV 20",0)</f>
        <v>0</v>
      </c>
    </row>
    <row r="16576" spans="3:4">
      <c r="C16576">
        <v>16575</v>
      </c>
      <c r="D16576">
        <f>IF('Dobór mocy zestawu'!$E$6&gt;=Arkusz2!C16576,"CPV 20",0)</f>
        <v>0</v>
      </c>
    </row>
    <row r="16577" spans="3:4">
      <c r="C16577">
        <v>16576</v>
      </c>
      <c r="D16577">
        <f>IF('Dobór mocy zestawu'!$E$6&gt;=Arkusz2!C16577,"CPV 20",0)</f>
        <v>0</v>
      </c>
    </row>
    <row r="16578" spans="3:4">
      <c r="C16578">
        <v>16577</v>
      </c>
      <c r="D16578">
        <f>IF('Dobór mocy zestawu'!$E$6&gt;=Arkusz2!C16578,"CPV 20",0)</f>
        <v>0</v>
      </c>
    </row>
    <row r="16579" spans="3:4">
      <c r="C16579">
        <v>16578</v>
      </c>
      <c r="D16579">
        <f>IF('Dobór mocy zestawu'!$E$6&gt;=Arkusz2!C16579,"CPV 20",0)</f>
        <v>0</v>
      </c>
    </row>
    <row r="16580" spans="3:4">
      <c r="C16580">
        <v>16579</v>
      </c>
      <c r="D16580">
        <f>IF('Dobór mocy zestawu'!$E$6&gt;=Arkusz2!C16580,"CPV 20",0)</f>
        <v>0</v>
      </c>
    </row>
    <row r="16581" spans="3:4">
      <c r="C16581">
        <v>16580</v>
      </c>
      <c r="D16581">
        <f>IF('Dobór mocy zestawu'!$E$6&gt;=Arkusz2!C16581,"CPV 20",0)</f>
        <v>0</v>
      </c>
    </row>
    <row r="16582" spans="3:4">
      <c r="C16582">
        <v>16581</v>
      </c>
      <c r="D16582">
        <f>IF('Dobór mocy zestawu'!$E$6&gt;=Arkusz2!C16582,"CPV 20",0)</f>
        <v>0</v>
      </c>
    </row>
    <row r="16583" spans="3:4">
      <c r="C16583">
        <v>16582</v>
      </c>
      <c r="D16583">
        <f>IF('Dobór mocy zestawu'!$E$6&gt;=Arkusz2!C16583,"CPV 20",0)</f>
        <v>0</v>
      </c>
    </row>
    <row r="16584" spans="3:4">
      <c r="C16584">
        <v>16583</v>
      </c>
      <c r="D16584">
        <f>IF('Dobór mocy zestawu'!$E$6&gt;=Arkusz2!C16584,"CPV 20",0)</f>
        <v>0</v>
      </c>
    </row>
    <row r="16585" spans="3:4">
      <c r="C16585">
        <v>16584</v>
      </c>
      <c r="D16585">
        <f>IF('Dobór mocy zestawu'!$E$6&gt;=Arkusz2!C16585,"CPV 20",0)</f>
        <v>0</v>
      </c>
    </row>
    <row r="16586" spans="3:4">
      <c r="C16586">
        <v>16585</v>
      </c>
      <c r="D16586">
        <f>IF('Dobór mocy zestawu'!$E$6&gt;=Arkusz2!C16586,"CPV 20",0)</f>
        <v>0</v>
      </c>
    </row>
    <row r="16587" spans="3:4">
      <c r="C16587">
        <v>16586</v>
      </c>
      <c r="D16587">
        <f>IF('Dobór mocy zestawu'!$E$6&gt;=Arkusz2!C16587,"CPV 20",0)</f>
        <v>0</v>
      </c>
    </row>
    <row r="16588" spans="3:4">
      <c r="C16588">
        <v>16587</v>
      </c>
      <c r="D16588">
        <f>IF('Dobór mocy zestawu'!$E$6&gt;=Arkusz2!C16588,"CPV 20",0)</f>
        <v>0</v>
      </c>
    </row>
    <row r="16589" spans="3:4">
      <c r="C16589">
        <v>16588</v>
      </c>
      <c r="D16589">
        <f>IF('Dobór mocy zestawu'!$E$6&gt;=Arkusz2!C16589,"CPV 20",0)</f>
        <v>0</v>
      </c>
    </row>
    <row r="16590" spans="3:4">
      <c r="C16590">
        <v>16589</v>
      </c>
      <c r="D16590">
        <f>IF('Dobór mocy zestawu'!$E$6&gt;=Arkusz2!C16590,"CPV 20",0)</f>
        <v>0</v>
      </c>
    </row>
    <row r="16591" spans="3:4">
      <c r="C16591">
        <v>16590</v>
      </c>
      <c r="D16591">
        <f>IF('Dobór mocy zestawu'!$E$6&gt;=Arkusz2!C16591,"CPV 20",0)</f>
        <v>0</v>
      </c>
    </row>
    <row r="16592" spans="3:4">
      <c r="C16592">
        <v>16591</v>
      </c>
      <c r="D16592">
        <f>IF('Dobór mocy zestawu'!$E$6&gt;=Arkusz2!C16592,"CPV 20",0)</f>
        <v>0</v>
      </c>
    </row>
    <row r="16593" spans="3:4">
      <c r="C16593">
        <v>16592</v>
      </c>
      <c r="D16593">
        <f>IF('Dobór mocy zestawu'!$E$6&gt;=Arkusz2!C16593,"CPV 20",0)</f>
        <v>0</v>
      </c>
    </row>
    <row r="16594" spans="3:4">
      <c r="C16594">
        <v>16593</v>
      </c>
      <c r="D16594">
        <f>IF('Dobór mocy zestawu'!$E$6&gt;=Arkusz2!C16594,"CPV 20",0)</f>
        <v>0</v>
      </c>
    </row>
    <row r="16595" spans="3:4">
      <c r="C16595">
        <v>16594</v>
      </c>
      <c r="D16595">
        <f>IF('Dobór mocy zestawu'!$E$6&gt;=Arkusz2!C16595,"CPV 20",0)</f>
        <v>0</v>
      </c>
    </row>
    <row r="16596" spans="3:4">
      <c r="C16596">
        <v>16595</v>
      </c>
      <c r="D16596">
        <f>IF('Dobór mocy zestawu'!$E$6&gt;=Arkusz2!C16596,"CPV 20",0)</f>
        <v>0</v>
      </c>
    </row>
    <row r="16597" spans="3:4">
      <c r="C16597">
        <v>16596</v>
      </c>
      <c r="D16597">
        <f>IF('Dobór mocy zestawu'!$E$6&gt;=Arkusz2!C16597,"CPV 20",0)</f>
        <v>0</v>
      </c>
    </row>
    <row r="16598" spans="3:4">
      <c r="C16598">
        <v>16597</v>
      </c>
      <c r="D16598">
        <f>IF('Dobór mocy zestawu'!$E$6&gt;=Arkusz2!C16598,"CPV 20",0)</f>
        <v>0</v>
      </c>
    </row>
    <row r="16599" spans="3:4">
      <c r="C16599">
        <v>16598</v>
      </c>
      <c r="D16599">
        <f>IF('Dobór mocy zestawu'!$E$6&gt;=Arkusz2!C16599,"CPV 20",0)</f>
        <v>0</v>
      </c>
    </row>
    <row r="16600" spans="3:4">
      <c r="C16600">
        <v>16599</v>
      </c>
      <c r="D16600">
        <f>IF('Dobór mocy zestawu'!$E$6&gt;=Arkusz2!C16600,"CPV 20",0)</f>
        <v>0</v>
      </c>
    </row>
    <row r="16601" spans="3:4">
      <c r="C16601">
        <v>16600</v>
      </c>
      <c r="D16601">
        <f>IF('Dobór mocy zestawu'!$E$6&gt;=Arkusz2!C16601,"CPV 20",0)</f>
        <v>0</v>
      </c>
    </row>
    <row r="16602" spans="3:4">
      <c r="C16602">
        <v>16601</v>
      </c>
      <c r="D16602">
        <f>IF('Dobór mocy zestawu'!$E$6&gt;=Arkusz2!C16602,"CPV 20",0)</f>
        <v>0</v>
      </c>
    </row>
    <row r="16603" spans="3:4">
      <c r="C16603">
        <v>16602</v>
      </c>
      <c r="D16603">
        <f>IF('Dobór mocy zestawu'!$E$6&gt;=Arkusz2!C16603,"CPV 20",0)</f>
        <v>0</v>
      </c>
    </row>
    <row r="16604" spans="3:4">
      <c r="C16604">
        <v>16603</v>
      </c>
      <c r="D16604">
        <f>IF('Dobór mocy zestawu'!$E$6&gt;=Arkusz2!C16604,"CPV 20",0)</f>
        <v>0</v>
      </c>
    </row>
    <row r="16605" spans="3:4">
      <c r="C16605">
        <v>16604</v>
      </c>
      <c r="D16605">
        <f>IF('Dobór mocy zestawu'!$E$6&gt;=Arkusz2!C16605,"CPV 20",0)</f>
        <v>0</v>
      </c>
    </row>
    <row r="16606" spans="3:4">
      <c r="C16606">
        <v>16605</v>
      </c>
      <c r="D16606">
        <f>IF('Dobór mocy zestawu'!$E$6&gt;=Arkusz2!C16606,"CPV 20",0)</f>
        <v>0</v>
      </c>
    </row>
    <row r="16607" spans="3:4">
      <c r="C16607">
        <v>16606</v>
      </c>
      <c r="D16607">
        <f>IF('Dobór mocy zestawu'!$E$6&gt;=Arkusz2!C16607,"CPV 20",0)</f>
        <v>0</v>
      </c>
    </row>
    <row r="16608" spans="3:4">
      <c r="C16608">
        <v>16607</v>
      </c>
      <c r="D16608">
        <f>IF('Dobór mocy zestawu'!$E$6&gt;=Arkusz2!C16608,"CPV 20",0)</f>
        <v>0</v>
      </c>
    </row>
    <row r="16609" spans="3:4">
      <c r="C16609">
        <v>16608</v>
      </c>
      <c r="D16609">
        <f>IF('Dobór mocy zestawu'!$E$6&gt;=Arkusz2!C16609,"CPV 20",0)</f>
        <v>0</v>
      </c>
    </row>
    <row r="16610" spans="3:4">
      <c r="C16610">
        <v>16609</v>
      </c>
      <c r="D16610">
        <f>IF('Dobór mocy zestawu'!$E$6&gt;=Arkusz2!C16610,"CPV 20",0)</f>
        <v>0</v>
      </c>
    </row>
    <row r="16611" spans="3:4">
      <c r="C16611">
        <v>16610</v>
      </c>
      <c r="D16611">
        <f>IF('Dobór mocy zestawu'!$E$6&gt;=Arkusz2!C16611,"CPV 20",0)</f>
        <v>0</v>
      </c>
    </row>
    <row r="16612" spans="3:4">
      <c r="C16612">
        <v>16611</v>
      </c>
      <c r="D16612">
        <f>IF('Dobór mocy zestawu'!$E$6&gt;=Arkusz2!C16612,"CPV 20",0)</f>
        <v>0</v>
      </c>
    </row>
    <row r="16613" spans="3:4">
      <c r="C16613">
        <v>16612</v>
      </c>
      <c r="D16613">
        <f>IF('Dobór mocy zestawu'!$E$6&gt;=Arkusz2!C16613,"CPV 20",0)</f>
        <v>0</v>
      </c>
    </row>
    <row r="16614" spans="3:4">
      <c r="C16614">
        <v>16613</v>
      </c>
      <c r="D16614">
        <f>IF('Dobór mocy zestawu'!$E$6&gt;=Arkusz2!C16614,"CPV 20",0)</f>
        <v>0</v>
      </c>
    </row>
    <row r="16615" spans="3:4">
      <c r="C16615">
        <v>16614</v>
      </c>
      <c r="D16615">
        <f>IF('Dobór mocy zestawu'!$E$6&gt;=Arkusz2!C16615,"CPV 20",0)</f>
        <v>0</v>
      </c>
    </row>
    <row r="16616" spans="3:4">
      <c r="C16616">
        <v>16615</v>
      </c>
      <c r="D16616">
        <f>IF('Dobór mocy zestawu'!$E$6&gt;=Arkusz2!C16616,"CPV 20",0)</f>
        <v>0</v>
      </c>
    </row>
    <row r="16617" spans="3:4">
      <c r="C16617">
        <v>16616</v>
      </c>
      <c r="D16617">
        <f>IF('Dobór mocy zestawu'!$E$6&gt;=Arkusz2!C16617,"CPV 20",0)</f>
        <v>0</v>
      </c>
    </row>
    <row r="16618" spans="3:4">
      <c r="C16618">
        <v>16617</v>
      </c>
      <c r="D16618">
        <f>IF('Dobór mocy zestawu'!$E$6&gt;=Arkusz2!C16618,"CPV 20",0)</f>
        <v>0</v>
      </c>
    </row>
    <row r="16619" spans="3:4">
      <c r="C16619">
        <v>16618</v>
      </c>
      <c r="D16619">
        <f>IF('Dobór mocy zestawu'!$E$6&gt;=Arkusz2!C16619,"CPV 20",0)</f>
        <v>0</v>
      </c>
    </row>
    <row r="16620" spans="3:4">
      <c r="C16620">
        <v>16619</v>
      </c>
      <c r="D16620">
        <f>IF('Dobór mocy zestawu'!$E$6&gt;=Arkusz2!C16620,"CPV 20",0)</f>
        <v>0</v>
      </c>
    </row>
    <row r="16621" spans="3:4">
      <c r="C16621">
        <v>16620</v>
      </c>
      <c r="D16621">
        <f>IF('Dobór mocy zestawu'!$E$6&gt;=Arkusz2!C16621,"CPV 20",0)</f>
        <v>0</v>
      </c>
    </row>
    <row r="16622" spans="3:4">
      <c r="C16622">
        <v>16621</v>
      </c>
      <c r="D16622">
        <f>IF('Dobór mocy zestawu'!$E$6&gt;=Arkusz2!C16622,"CPV 20",0)</f>
        <v>0</v>
      </c>
    </row>
    <row r="16623" spans="3:4">
      <c r="C16623">
        <v>16622</v>
      </c>
      <c r="D16623">
        <f>IF('Dobór mocy zestawu'!$E$6&gt;=Arkusz2!C16623,"CPV 20",0)</f>
        <v>0</v>
      </c>
    </row>
    <row r="16624" spans="3:4">
      <c r="C16624">
        <v>16623</v>
      </c>
      <c r="D16624">
        <f>IF('Dobór mocy zestawu'!$E$6&gt;=Arkusz2!C16624,"CPV 20",0)</f>
        <v>0</v>
      </c>
    </row>
    <row r="16625" spans="3:4">
      <c r="C16625">
        <v>16624</v>
      </c>
      <c r="D16625">
        <f>IF('Dobór mocy zestawu'!$E$6&gt;=Arkusz2!C16625,"CPV 20",0)</f>
        <v>0</v>
      </c>
    </row>
    <row r="16626" spans="3:4">
      <c r="C16626">
        <v>16625</v>
      </c>
      <c r="D16626">
        <f>IF('Dobór mocy zestawu'!$E$6&gt;=Arkusz2!C16626,"CPV 20",0)</f>
        <v>0</v>
      </c>
    </row>
    <row r="16627" spans="3:4">
      <c r="C16627">
        <v>16626</v>
      </c>
      <c r="D16627">
        <f>IF('Dobór mocy zestawu'!$E$6&gt;=Arkusz2!C16627,"CPV 20",0)</f>
        <v>0</v>
      </c>
    </row>
    <row r="16628" spans="3:4">
      <c r="C16628">
        <v>16627</v>
      </c>
      <c r="D16628">
        <f>IF('Dobór mocy zestawu'!$E$6&gt;=Arkusz2!C16628,"CPV 20",0)</f>
        <v>0</v>
      </c>
    </row>
    <row r="16629" spans="3:4">
      <c r="C16629">
        <v>16628</v>
      </c>
      <c r="D16629">
        <f>IF('Dobór mocy zestawu'!$E$6&gt;=Arkusz2!C16629,"CPV 20",0)</f>
        <v>0</v>
      </c>
    </row>
    <row r="16630" spans="3:4">
      <c r="C16630">
        <v>16629</v>
      </c>
      <c r="D16630">
        <f>IF('Dobór mocy zestawu'!$E$6&gt;=Arkusz2!C16630,"CPV 20",0)</f>
        <v>0</v>
      </c>
    </row>
    <row r="16631" spans="3:4">
      <c r="C16631">
        <v>16630</v>
      </c>
      <c r="D16631">
        <f>IF('Dobór mocy zestawu'!$E$6&gt;=Arkusz2!C16631,"CPV 20",0)</f>
        <v>0</v>
      </c>
    </row>
    <row r="16632" spans="3:4">
      <c r="C16632">
        <v>16631</v>
      </c>
      <c r="D16632">
        <f>IF('Dobór mocy zestawu'!$E$6&gt;=Arkusz2!C16632,"CPV 20",0)</f>
        <v>0</v>
      </c>
    </row>
    <row r="16633" spans="3:4">
      <c r="C16633">
        <v>16632</v>
      </c>
      <c r="D16633">
        <f>IF('Dobór mocy zestawu'!$E$6&gt;=Arkusz2!C16633,"CPV 20",0)</f>
        <v>0</v>
      </c>
    </row>
    <row r="16634" spans="3:4">
      <c r="C16634">
        <v>16633</v>
      </c>
      <c r="D16634">
        <f>IF('Dobór mocy zestawu'!$E$6&gt;=Arkusz2!C16634,"CPV 20",0)</f>
        <v>0</v>
      </c>
    </row>
    <row r="16635" spans="3:4">
      <c r="C16635">
        <v>16634</v>
      </c>
      <c r="D16635">
        <f>IF('Dobór mocy zestawu'!$E$6&gt;=Arkusz2!C16635,"CPV 20",0)</f>
        <v>0</v>
      </c>
    </row>
    <row r="16636" spans="3:4">
      <c r="C16636">
        <v>16635</v>
      </c>
      <c r="D16636">
        <f>IF('Dobór mocy zestawu'!$E$6&gt;=Arkusz2!C16636,"CPV 20",0)</f>
        <v>0</v>
      </c>
    </row>
    <row r="16637" spans="3:4">
      <c r="C16637">
        <v>16636</v>
      </c>
      <c r="D16637">
        <f>IF('Dobór mocy zestawu'!$E$6&gt;=Arkusz2!C16637,"CPV 20",0)</f>
        <v>0</v>
      </c>
    </row>
    <row r="16638" spans="3:4">
      <c r="C16638">
        <v>16637</v>
      </c>
      <c r="D16638">
        <f>IF('Dobór mocy zestawu'!$E$6&gt;=Arkusz2!C16638,"CPV 20",0)</f>
        <v>0</v>
      </c>
    </row>
    <row r="16639" spans="3:4">
      <c r="C16639">
        <v>16638</v>
      </c>
      <c r="D16639">
        <f>IF('Dobór mocy zestawu'!$E$6&gt;=Arkusz2!C16639,"CPV 20",0)</f>
        <v>0</v>
      </c>
    </row>
    <row r="16640" spans="3:4">
      <c r="C16640">
        <v>16639</v>
      </c>
      <c r="D16640">
        <f>IF('Dobór mocy zestawu'!$E$6&gt;=Arkusz2!C16640,"CPV 20",0)</f>
        <v>0</v>
      </c>
    </row>
    <row r="16641" spans="3:4">
      <c r="C16641">
        <v>16640</v>
      </c>
      <c r="D16641">
        <f>IF('Dobór mocy zestawu'!$E$6&gt;=Arkusz2!C16641,"CPV 20",0)</f>
        <v>0</v>
      </c>
    </row>
    <row r="16642" spans="3:4">
      <c r="C16642">
        <v>16641</v>
      </c>
      <c r="D16642">
        <f>IF('Dobór mocy zestawu'!$E$6&gt;=Arkusz2!C16642,"CPV 20",0)</f>
        <v>0</v>
      </c>
    </row>
    <row r="16643" spans="3:4">
      <c r="C16643">
        <v>16642</v>
      </c>
      <c r="D16643">
        <f>IF('Dobór mocy zestawu'!$E$6&gt;=Arkusz2!C16643,"CPV 20",0)</f>
        <v>0</v>
      </c>
    </row>
    <row r="16644" spans="3:4">
      <c r="C16644">
        <v>16643</v>
      </c>
      <c r="D16644">
        <f>IF('Dobór mocy zestawu'!$E$6&gt;=Arkusz2!C16644,"CPV 20",0)</f>
        <v>0</v>
      </c>
    </row>
    <row r="16645" spans="3:4">
      <c r="C16645">
        <v>16644</v>
      </c>
      <c r="D16645">
        <f>IF('Dobór mocy zestawu'!$E$6&gt;=Arkusz2!C16645,"CPV 20",0)</f>
        <v>0</v>
      </c>
    </row>
    <row r="16646" spans="3:4">
      <c r="C16646">
        <v>16645</v>
      </c>
      <c r="D16646">
        <f>IF('Dobór mocy zestawu'!$E$6&gt;=Arkusz2!C16646,"CPV 20",0)</f>
        <v>0</v>
      </c>
    </row>
    <row r="16647" spans="3:4">
      <c r="C16647">
        <v>16646</v>
      </c>
      <c r="D16647">
        <f>IF('Dobór mocy zestawu'!$E$6&gt;=Arkusz2!C16647,"CPV 20",0)</f>
        <v>0</v>
      </c>
    </row>
    <row r="16648" spans="3:4">
      <c r="C16648">
        <v>16647</v>
      </c>
      <c r="D16648">
        <f>IF('Dobór mocy zestawu'!$E$6&gt;=Arkusz2!C16648,"CPV 20",0)</f>
        <v>0</v>
      </c>
    </row>
    <row r="16649" spans="3:4">
      <c r="C16649">
        <v>16648</v>
      </c>
      <c r="D16649">
        <f>IF('Dobór mocy zestawu'!$E$6&gt;=Arkusz2!C16649,"CPV 20",0)</f>
        <v>0</v>
      </c>
    </row>
    <row r="16650" spans="3:4">
      <c r="C16650">
        <v>16649</v>
      </c>
      <c r="D16650">
        <f>IF('Dobór mocy zestawu'!$E$6&gt;=Arkusz2!C16650,"CPV 20",0)</f>
        <v>0</v>
      </c>
    </row>
    <row r="16651" spans="3:4">
      <c r="C16651">
        <v>16650</v>
      </c>
      <c r="D16651">
        <f>IF('Dobór mocy zestawu'!$E$6&gt;=Arkusz2!C16651,"CPV 20",0)</f>
        <v>0</v>
      </c>
    </row>
    <row r="16652" spans="3:4">
      <c r="C16652">
        <v>16651</v>
      </c>
      <c r="D16652">
        <f>IF('Dobór mocy zestawu'!$E$6&gt;=Arkusz2!C16652,"CPV 20",0)</f>
        <v>0</v>
      </c>
    </row>
    <row r="16653" spans="3:4">
      <c r="C16653">
        <v>16652</v>
      </c>
      <c r="D16653">
        <f>IF('Dobór mocy zestawu'!$E$6&gt;=Arkusz2!C16653,"CPV 20",0)</f>
        <v>0</v>
      </c>
    </row>
    <row r="16654" spans="3:4">
      <c r="C16654">
        <v>16653</v>
      </c>
      <c r="D16654">
        <f>IF('Dobór mocy zestawu'!$E$6&gt;=Arkusz2!C16654,"CPV 20",0)</f>
        <v>0</v>
      </c>
    </row>
    <row r="16655" spans="3:4">
      <c r="C16655">
        <v>16654</v>
      </c>
      <c r="D16655">
        <f>IF('Dobór mocy zestawu'!$E$6&gt;=Arkusz2!C16655,"CPV 20",0)</f>
        <v>0</v>
      </c>
    </row>
    <row r="16656" spans="3:4">
      <c r="C16656">
        <v>16655</v>
      </c>
      <c r="D16656">
        <f>IF('Dobór mocy zestawu'!$E$6&gt;=Arkusz2!C16656,"CPV 20",0)</f>
        <v>0</v>
      </c>
    </row>
    <row r="16657" spans="3:4">
      <c r="C16657">
        <v>16656</v>
      </c>
      <c r="D16657">
        <f>IF('Dobór mocy zestawu'!$E$6&gt;=Arkusz2!C16657,"CPV 20",0)</f>
        <v>0</v>
      </c>
    </row>
    <row r="16658" spans="3:4">
      <c r="C16658">
        <v>16657</v>
      </c>
      <c r="D16658">
        <f>IF('Dobór mocy zestawu'!$E$6&gt;=Arkusz2!C16658,"CPV 20",0)</f>
        <v>0</v>
      </c>
    </row>
    <row r="16659" spans="3:4">
      <c r="C16659">
        <v>16658</v>
      </c>
      <c r="D16659">
        <f>IF('Dobór mocy zestawu'!$E$6&gt;=Arkusz2!C16659,"CPV 20",0)</f>
        <v>0</v>
      </c>
    </row>
    <row r="16660" spans="3:4">
      <c r="C16660">
        <v>16659</v>
      </c>
      <c r="D16660">
        <f>IF('Dobór mocy zestawu'!$E$6&gt;=Arkusz2!C16660,"CPV 20",0)</f>
        <v>0</v>
      </c>
    </row>
    <row r="16661" spans="3:4">
      <c r="C16661">
        <v>16660</v>
      </c>
      <c r="D16661">
        <f>IF('Dobór mocy zestawu'!$E$6&gt;=Arkusz2!C16661,"CPV 20",0)</f>
        <v>0</v>
      </c>
    </row>
    <row r="16662" spans="3:4">
      <c r="C16662">
        <v>16661</v>
      </c>
      <c r="D16662">
        <f>IF('Dobór mocy zestawu'!$E$6&gt;=Arkusz2!C16662,"CPV 20",0)</f>
        <v>0</v>
      </c>
    </row>
    <row r="16663" spans="3:4">
      <c r="C16663">
        <v>16662</v>
      </c>
      <c r="D16663">
        <f>IF('Dobór mocy zestawu'!$E$6&gt;=Arkusz2!C16663,"CPV 20",0)</f>
        <v>0</v>
      </c>
    </row>
    <row r="16664" spans="3:4">
      <c r="C16664">
        <v>16663</v>
      </c>
      <c r="D16664">
        <f>IF('Dobór mocy zestawu'!$E$6&gt;=Arkusz2!C16664,"CPV 20",0)</f>
        <v>0</v>
      </c>
    </row>
    <row r="16665" spans="3:4">
      <c r="C16665">
        <v>16664</v>
      </c>
      <c r="D16665">
        <f>IF('Dobór mocy zestawu'!$E$6&gt;=Arkusz2!C16665,"CPV 20",0)</f>
        <v>0</v>
      </c>
    </row>
    <row r="16666" spans="3:4">
      <c r="C16666">
        <v>16665</v>
      </c>
      <c r="D16666">
        <f>IF('Dobór mocy zestawu'!$E$6&gt;=Arkusz2!C16666,"CPV 20",0)</f>
        <v>0</v>
      </c>
    </row>
    <row r="16667" spans="3:4">
      <c r="C16667">
        <v>16666</v>
      </c>
      <c r="D16667">
        <f>IF('Dobór mocy zestawu'!$E$6&gt;=Arkusz2!C16667,"CPV 20",0)</f>
        <v>0</v>
      </c>
    </row>
    <row r="16668" spans="3:4">
      <c r="C16668">
        <v>16667</v>
      </c>
      <c r="D16668">
        <f>IF('Dobór mocy zestawu'!$E$6&gt;=Arkusz2!C16668,"CPV 20",0)</f>
        <v>0</v>
      </c>
    </row>
    <row r="16669" spans="3:4">
      <c r="C16669">
        <v>16668</v>
      </c>
      <c r="D16669">
        <f>IF('Dobór mocy zestawu'!$E$6&gt;=Arkusz2!C16669,"CPV 20",0)</f>
        <v>0</v>
      </c>
    </row>
    <row r="16670" spans="3:4">
      <c r="C16670">
        <v>16669</v>
      </c>
      <c r="D16670">
        <f>IF('Dobór mocy zestawu'!$E$6&gt;=Arkusz2!C16670,"CPV 20",0)</f>
        <v>0</v>
      </c>
    </row>
    <row r="16671" spans="3:4">
      <c r="C16671">
        <v>16670</v>
      </c>
      <c r="D16671">
        <f>IF('Dobór mocy zestawu'!$E$6&gt;=Arkusz2!C16671,"CPV 20",0)</f>
        <v>0</v>
      </c>
    </row>
    <row r="16672" spans="3:4">
      <c r="C16672">
        <v>16671</v>
      </c>
      <c r="D16672">
        <f>IF('Dobór mocy zestawu'!$E$6&gt;=Arkusz2!C16672,"CPV 20",0)</f>
        <v>0</v>
      </c>
    </row>
    <row r="16673" spans="3:4">
      <c r="C16673">
        <v>16672</v>
      </c>
      <c r="D16673">
        <f>IF('Dobór mocy zestawu'!$E$6&gt;=Arkusz2!C16673,"CPV 20",0)</f>
        <v>0</v>
      </c>
    </row>
    <row r="16674" spans="3:4">
      <c r="C16674">
        <v>16673</v>
      </c>
      <c r="D16674">
        <f>IF('Dobór mocy zestawu'!$E$6&gt;=Arkusz2!C16674,"CPV 20",0)</f>
        <v>0</v>
      </c>
    </row>
    <row r="16675" spans="3:4">
      <c r="C16675">
        <v>16674</v>
      </c>
      <c r="D16675">
        <f>IF('Dobór mocy zestawu'!$E$6&gt;=Arkusz2!C16675,"CPV 20",0)</f>
        <v>0</v>
      </c>
    </row>
    <row r="16676" spans="3:4">
      <c r="C16676">
        <v>16675</v>
      </c>
      <c r="D16676">
        <f>IF('Dobór mocy zestawu'!$E$6&gt;=Arkusz2!C16676,"CPV 20",0)</f>
        <v>0</v>
      </c>
    </row>
    <row r="16677" spans="3:4">
      <c r="C16677">
        <v>16676</v>
      </c>
      <c r="D16677">
        <f>IF('Dobór mocy zestawu'!$E$6&gt;=Arkusz2!C16677,"CPV 20",0)</f>
        <v>0</v>
      </c>
    </row>
    <row r="16678" spans="3:4">
      <c r="C16678">
        <v>16677</v>
      </c>
      <c r="D16678">
        <f>IF('Dobór mocy zestawu'!$E$6&gt;=Arkusz2!C16678,"CPV 20",0)</f>
        <v>0</v>
      </c>
    </row>
    <row r="16679" spans="3:4">
      <c r="C16679">
        <v>16678</v>
      </c>
      <c r="D16679">
        <f>IF('Dobór mocy zestawu'!$E$6&gt;=Arkusz2!C16679,"CPV 20",0)</f>
        <v>0</v>
      </c>
    </row>
    <row r="16680" spans="3:4">
      <c r="C16680">
        <v>16679</v>
      </c>
      <c r="D16680">
        <f>IF('Dobór mocy zestawu'!$E$6&gt;=Arkusz2!C16680,"CPV 20",0)</f>
        <v>0</v>
      </c>
    </row>
    <row r="16681" spans="3:4">
      <c r="C16681">
        <v>16680</v>
      </c>
      <c r="D16681">
        <f>IF('Dobór mocy zestawu'!$E$6&gt;=Arkusz2!C16681,"CPV 20",0)</f>
        <v>0</v>
      </c>
    </row>
    <row r="16682" spans="3:4">
      <c r="C16682">
        <v>16681</v>
      </c>
      <c r="D16682">
        <f>IF('Dobór mocy zestawu'!$E$6&gt;=Arkusz2!C16682,"CPV 20",0)</f>
        <v>0</v>
      </c>
    </row>
    <row r="16683" spans="3:4">
      <c r="C16683">
        <v>16682</v>
      </c>
      <c r="D16683">
        <f>IF('Dobór mocy zestawu'!$E$6&gt;=Arkusz2!C16683,"CPV 20",0)</f>
        <v>0</v>
      </c>
    </row>
    <row r="16684" spans="3:4">
      <c r="C16684">
        <v>16683</v>
      </c>
      <c r="D16684">
        <f>IF('Dobór mocy zestawu'!$E$6&gt;=Arkusz2!C16684,"CPV 20",0)</f>
        <v>0</v>
      </c>
    </row>
    <row r="16685" spans="3:4">
      <c r="C16685">
        <v>16684</v>
      </c>
      <c r="D16685">
        <f>IF('Dobór mocy zestawu'!$E$6&gt;=Arkusz2!C16685,"CPV 20",0)</f>
        <v>0</v>
      </c>
    </row>
    <row r="16686" spans="3:4">
      <c r="C16686">
        <v>16685</v>
      </c>
      <c r="D16686">
        <f>IF('Dobór mocy zestawu'!$E$6&gt;=Arkusz2!C16686,"CPV 20",0)</f>
        <v>0</v>
      </c>
    </row>
    <row r="16687" spans="3:4">
      <c r="C16687">
        <v>16686</v>
      </c>
      <c r="D16687">
        <f>IF('Dobór mocy zestawu'!$E$6&gt;=Arkusz2!C16687,"CPV 20",0)</f>
        <v>0</v>
      </c>
    </row>
    <row r="16688" spans="3:4">
      <c r="C16688">
        <v>16687</v>
      </c>
      <c r="D16688">
        <f>IF('Dobór mocy zestawu'!$E$6&gt;=Arkusz2!C16688,"CPV 20",0)</f>
        <v>0</v>
      </c>
    </row>
    <row r="16689" spans="3:4">
      <c r="C16689">
        <v>16688</v>
      </c>
      <c r="D16689">
        <f>IF('Dobór mocy zestawu'!$E$6&gt;=Arkusz2!C16689,"CPV 20",0)</f>
        <v>0</v>
      </c>
    </row>
    <row r="16690" spans="3:4">
      <c r="C16690">
        <v>16689</v>
      </c>
      <c r="D16690">
        <f>IF('Dobór mocy zestawu'!$E$6&gt;=Arkusz2!C16690,"CPV 20",0)</f>
        <v>0</v>
      </c>
    </row>
    <row r="16691" spans="3:4">
      <c r="C16691">
        <v>16690</v>
      </c>
      <c r="D16691">
        <f>IF('Dobór mocy zestawu'!$E$6&gt;=Arkusz2!C16691,"CPV 20",0)</f>
        <v>0</v>
      </c>
    </row>
    <row r="16692" spans="3:4">
      <c r="C16692">
        <v>16691</v>
      </c>
      <c r="D16692">
        <f>IF('Dobór mocy zestawu'!$E$6&gt;=Arkusz2!C16692,"CPV 20",0)</f>
        <v>0</v>
      </c>
    </row>
    <row r="16693" spans="3:4">
      <c r="C16693">
        <v>16692</v>
      </c>
      <c r="D16693">
        <f>IF('Dobór mocy zestawu'!$E$6&gt;=Arkusz2!C16693,"CPV 20",0)</f>
        <v>0</v>
      </c>
    </row>
    <row r="16694" spans="3:4">
      <c r="C16694">
        <v>16693</v>
      </c>
      <c r="D16694">
        <f>IF('Dobór mocy zestawu'!$E$6&gt;=Arkusz2!C16694,"CPV 20",0)</f>
        <v>0</v>
      </c>
    </row>
    <row r="16695" spans="3:4">
      <c r="C16695">
        <v>16694</v>
      </c>
      <c r="D16695">
        <f>IF('Dobór mocy zestawu'!$E$6&gt;=Arkusz2!C16695,"CPV 20",0)</f>
        <v>0</v>
      </c>
    </row>
    <row r="16696" spans="3:4">
      <c r="C16696">
        <v>16695</v>
      </c>
      <c r="D16696">
        <f>IF('Dobór mocy zestawu'!$E$6&gt;=Arkusz2!C16696,"CPV 20",0)</f>
        <v>0</v>
      </c>
    </row>
    <row r="16697" spans="3:4">
      <c r="C16697">
        <v>16696</v>
      </c>
      <c r="D16697">
        <f>IF('Dobór mocy zestawu'!$E$6&gt;=Arkusz2!C16697,"CPV 20",0)</f>
        <v>0</v>
      </c>
    </row>
    <row r="16698" spans="3:4">
      <c r="C16698">
        <v>16697</v>
      </c>
      <c r="D16698">
        <f>IF('Dobór mocy zestawu'!$E$6&gt;=Arkusz2!C16698,"CPV 20",0)</f>
        <v>0</v>
      </c>
    </row>
    <row r="16699" spans="3:4">
      <c r="C16699">
        <v>16698</v>
      </c>
      <c r="D16699">
        <f>IF('Dobór mocy zestawu'!$E$6&gt;=Arkusz2!C16699,"CPV 20",0)</f>
        <v>0</v>
      </c>
    </row>
    <row r="16700" spans="3:4">
      <c r="C16700">
        <v>16699</v>
      </c>
      <c r="D16700">
        <f>IF('Dobór mocy zestawu'!$E$6&gt;=Arkusz2!C16700,"CPV 20",0)</f>
        <v>0</v>
      </c>
    </row>
    <row r="16701" spans="3:4">
      <c r="C16701">
        <v>16700</v>
      </c>
      <c r="D16701">
        <f>IF('Dobór mocy zestawu'!$E$6&gt;=Arkusz2!C16701,"CPV 20",0)</f>
        <v>0</v>
      </c>
    </row>
    <row r="16702" spans="3:4">
      <c r="C16702">
        <v>16701</v>
      </c>
      <c r="D16702">
        <f>IF('Dobór mocy zestawu'!$E$6&gt;=Arkusz2!C16702,"CPV 20",0)</f>
        <v>0</v>
      </c>
    </row>
    <row r="16703" spans="3:4">
      <c r="C16703">
        <v>16702</v>
      </c>
      <c r="D16703">
        <f>IF('Dobór mocy zestawu'!$E$6&gt;=Arkusz2!C16703,"CPV 20",0)</f>
        <v>0</v>
      </c>
    </row>
    <row r="16704" spans="3:4">
      <c r="C16704">
        <v>16703</v>
      </c>
      <c r="D16704">
        <f>IF('Dobór mocy zestawu'!$E$6&gt;=Arkusz2!C16704,"CPV 20",0)</f>
        <v>0</v>
      </c>
    </row>
    <row r="16705" spans="3:4">
      <c r="C16705">
        <v>16704</v>
      </c>
      <c r="D16705">
        <f>IF('Dobór mocy zestawu'!$E$6&gt;=Arkusz2!C16705,"CPV 20",0)</f>
        <v>0</v>
      </c>
    </row>
    <row r="16706" spans="3:4">
      <c r="C16706">
        <v>16705</v>
      </c>
      <c r="D16706">
        <f>IF('Dobór mocy zestawu'!$E$6&gt;=Arkusz2!C16706,"CPV 20",0)</f>
        <v>0</v>
      </c>
    </row>
    <row r="16707" spans="3:4">
      <c r="C16707">
        <v>16706</v>
      </c>
      <c r="D16707">
        <f>IF('Dobór mocy zestawu'!$E$6&gt;=Arkusz2!C16707,"CPV 20",0)</f>
        <v>0</v>
      </c>
    </row>
    <row r="16708" spans="3:4">
      <c r="C16708">
        <v>16707</v>
      </c>
      <c r="D16708">
        <f>IF('Dobór mocy zestawu'!$E$6&gt;=Arkusz2!C16708,"CPV 20",0)</f>
        <v>0</v>
      </c>
    </row>
    <row r="16709" spans="3:4">
      <c r="C16709">
        <v>16708</v>
      </c>
      <c r="D16709">
        <f>IF('Dobór mocy zestawu'!$E$6&gt;=Arkusz2!C16709,"CPV 20",0)</f>
        <v>0</v>
      </c>
    </row>
    <row r="16710" spans="3:4">
      <c r="C16710">
        <v>16709</v>
      </c>
      <c r="D16710">
        <f>IF('Dobór mocy zestawu'!$E$6&gt;=Arkusz2!C16710,"CPV 20",0)</f>
        <v>0</v>
      </c>
    </row>
    <row r="16711" spans="3:4">
      <c r="C16711">
        <v>16710</v>
      </c>
      <c r="D16711">
        <f>IF('Dobór mocy zestawu'!$E$6&gt;=Arkusz2!C16711,"CPV 20",0)</f>
        <v>0</v>
      </c>
    </row>
    <row r="16712" spans="3:4">
      <c r="C16712">
        <v>16711</v>
      </c>
      <c r="D16712">
        <f>IF('Dobór mocy zestawu'!$E$6&gt;=Arkusz2!C16712,"CPV 20",0)</f>
        <v>0</v>
      </c>
    </row>
    <row r="16713" spans="3:4">
      <c r="C16713">
        <v>16712</v>
      </c>
      <c r="D16713">
        <f>IF('Dobór mocy zestawu'!$E$6&gt;=Arkusz2!C16713,"CPV 20",0)</f>
        <v>0</v>
      </c>
    </row>
    <row r="16714" spans="3:4">
      <c r="C16714">
        <v>16713</v>
      </c>
      <c r="D16714">
        <f>IF('Dobór mocy zestawu'!$E$6&gt;=Arkusz2!C16714,"CPV 20",0)</f>
        <v>0</v>
      </c>
    </row>
    <row r="16715" spans="3:4">
      <c r="C16715">
        <v>16714</v>
      </c>
      <c r="D16715">
        <f>IF('Dobór mocy zestawu'!$E$6&gt;=Arkusz2!C16715,"CPV 20",0)</f>
        <v>0</v>
      </c>
    </row>
    <row r="16716" spans="3:4">
      <c r="C16716">
        <v>16715</v>
      </c>
      <c r="D16716">
        <f>IF('Dobór mocy zestawu'!$E$6&gt;=Arkusz2!C16716,"CPV 20",0)</f>
        <v>0</v>
      </c>
    </row>
    <row r="16717" spans="3:4">
      <c r="C16717">
        <v>16716</v>
      </c>
      <c r="D16717">
        <f>IF('Dobór mocy zestawu'!$E$6&gt;=Arkusz2!C16717,"CPV 20",0)</f>
        <v>0</v>
      </c>
    </row>
    <row r="16718" spans="3:4">
      <c r="C16718">
        <v>16717</v>
      </c>
      <c r="D16718">
        <f>IF('Dobór mocy zestawu'!$E$6&gt;=Arkusz2!C16718,"CPV 20",0)</f>
        <v>0</v>
      </c>
    </row>
    <row r="16719" spans="3:4">
      <c r="C16719">
        <v>16718</v>
      </c>
      <c r="D16719">
        <f>IF('Dobór mocy zestawu'!$E$6&gt;=Arkusz2!C16719,"CPV 20",0)</f>
        <v>0</v>
      </c>
    </row>
    <row r="16720" spans="3:4">
      <c r="C16720">
        <v>16719</v>
      </c>
      <c r="D16720">
        <f>IF('Dobór mocy zestawu'!$E$6&gt;=Arkusz2!C16720,"CPV 20",0)</f>
        <v>0</v>
      </c>
    </row>
    <row r="16721" spans="3:4">
      <c r="C16721">
        <v>16720</v>
      </c>
      <c r="D16721">
        <f>IF('Dobór mocy zestawu'!$E$6&gt;=Arkusz2!C16721,"CPV 20",0)</f>
        <v>0</v>
      </c>
    </row>
    <row r="16722" spans="3:4">
      <c r="C16722">
        <v>16721</v>
      </c>
      <c r="D16722">
        <f>IF('Dobór mocy zestawu'!$E$6&gt;=Arkusz2!C16722,"CPV 20",0)</f>
        <v>0</v>
      </c>
    </row>
    <row r="16723" spans="3:4">
      <c r="C16723">
        <v>16722</v>
      </c>
      <c r="D16723">
        <f>IF('Dobór mocy zestawu'!$E$6&gt;=Arkusz2!C16723,"CPV 20",0)</f>
        <v>0</v>
      </c>
    </row>
    <row r="16724" spans="3:4">
      <c r="C16724">
        <v>16723</v>
      </c>
      <c r="D16724">
        <f>IF('Dobór mocy zestawu'!$E$6&gt;=Arkusz2!C16724,"CPV 20",0)</f>
        <v>0</v>
      </c>
    </row>
    <row r="16725" spans="3:4">
      <c r="C16725">
        <v>16724</v>
      </c>
      <c r="D16725">
        <f>IF('Dobór mocy zestawu'!$E$6&gt;=Arkusz2!C16725,"CPV 20",0)</f>
        <v>0</v>
      </c>
    </row>
    <row r="16726" spans="3:4">
      <c r="C16726">
        <v>16725</v>
      </c>
      <c r="D16726">
        <f>IF('Dobór mocy zestawu'!$E$6&gt;=Arkusz2!C16726,"CPV 20",0)</f>
        <v>0</v>
      </c>
    </row>
    <row r="16727" spans="3:4">
      <c r="C16727">
        <v>16726</v>
      </c>
      <c r="D16727">
        <f>IF('Dobór mocy zestawu'!$E$6&gt;=Arkusz2!C16727,"CPV 20",0)</f>
        <v>0</v>
      </c>
    </row>
    <row r="16728" spans="3:4">
      <c r="C16728">
        <v>16727</v>
      </c>
      <c r="D16728">
        <f>IF('Dobór mocy zestawu'!$E$6&gt;=Arkusz2!C16728,"CPV 20",0)</f>
        <v>0</v>
      </c>
    </row>
    <row r="16729" spans="3:4">
      <c r="C16729">
        <v>16728</v>
      </c>
      <c r="D16729">
        <f>IF('Dobór mocy zestawu'!$E$6&gt;=Arkusz2!C16729,"CPV 20",0)</f>
        <v>0</v>
      </c>
    </row>
    <row r="16730" spans="3:4">
      <c r="C16730">
        <v>16729</v>
      </c>
      <c r="D16730">
        <f>IF('Dobór mocy zestawu'!$E$6&gt;=Arkusz2!C16730,"CPV 20",0)</f>
        <v>0</v>
      </c>
    </row>
    <row r="16731" spans="3:4">
      <c r="C16731">
        <v>16730</v>
      </c>
      <c r="D16731">
        <f>IF('Dobór mocy zestawu'!$E$6&gt;=Arkusz2!C16731,"CPV 20",0)</f>
        <v>0</v>
      </c>
    </row>
    <row r="16732" spans="3:4">
      <c r="C16732">
        <v>16731</v>
      </c>
      <c r="D16732">
        <f>IF('Dobór mocy zestawu'!$E$6&gt;=Arkusz2!C16732,"CPV 20",0)</f>
        <v>0</v>
      </c>
    </row>
    <row r="16733" spans="3:4">
      <c r="C16733">
        <v>16732</v>
      </c>
      <c r="D16733">
        <f>IF('Dobór mocy zestawu'!$E$6&gt;=Arkusz2!C16733,"CPV 20",0)</f>
        <v>0</v>
      </c>
    </row>
    <row r="16734" spans="3:4">
      <c r="C16734">
        <v>16733</v>
      </c>
      <c r="D16734">
        <f>IF('Dobór mocy zestawu'!$E$6&gt;=Arkusz2!C16734,"CPV 20",0)</f>
        <v>0</v>
      </c>
    </row>
    <row r="16735" spans="3:4">
      <c r="C16735">
        <v>16734</v>
      </c>
      <c r="D16735">
        <f>IF('Dobór mocy zestawu'!$E$6&gt;=Arkusz2!C16735,"CPV 20",0)</f>
        <v>0</v>
      </c>
    </row>
    <row r="16736" spans="3:4">
      <c r="C16736">
        <v>16735</v>
      </c>
      <c r="D16736">
        <f>IF('Dobór mocy zestawu'!$E$6&gt;=Arkusz2!C16736,"CPV 20",0)</f>
        <v>0</v>
      </c>
    </row>
    <row r="16737" spans="3:4">
      <c r="C16737">
        <v>16736</v>
      </c>
      <c r="D16737">
        <f>IF('Dobór mocy zestawu'!$E$6&gt;=Arkusz2!C16737,"CPV 20",0)</f>
        <v>0</v>
      </c>
    </row>
    <row r="16738" spans="3:4">
      <c r="C16738">
        <v>16737</v>
      </c>
      <c r="D16738">
        <f>IF('Dobór mocy zestawu'!$E$6&gt;=Arkusz2!C16738,"CPV 20",0)</f>
        <v>0</v>
      </c>
    </row>
    <row r="16739" spans="3:4">
      <c r="C16739">
        <v>16738</v>
      </c>
      <c r="D16739">
        <f>IF('Dobór mocy zestawu'!$E$6&gt;=Arkusz2!C16739,"CPV 20",0)</f>
        <v>0</v>
      </c>
    </row>
    <row r="16740" spans="3:4">
      <c r="C16740">
        <v>16739</v>
      </c>
      <c r="D16740">
        <f>IF('Dobór mocy zestawu'!$E$6&gt;=Arkusz2!C16740,"CPV 20",0)</f>
        <v>0</v>
      </c>
    </row>
    <row r="16741" spans="3:4">
      <c r="C16741">
        <v>16740</v>
      </c>
      <c r="D16741">
        <f>IF('Dobór mocy zestawu'!$E$6&gt;=Arkusz2!C16741,"CPV 20",0)</f>
        <v>0</v>
      </c>
    </row>
    <row r="16742" spans="3:4">
      <c r="C16742">
        <v>16741</v>
      </c>
      <c r="D16742">
        <f>IF('Dobór mocy zestawu'!$E$6&gt;=Arkusz2!C16742,"CPV 20",0)</f>
        <v>0</v>
      </c>
    </row>
    <row r="16743" spans="3:4">
      <c r="C16743">
        <v>16742</v>
      </c>
      <c r="D16743">
        <f>IF('Dobór mocy zestawu'!$E$6&gt;=Arkusz2!C16743,"CPV 20",0)</f>
        <v>0</v>
      </c>
    </row>
    <row r="16744" spans="3:4">
      <c r="C16744">
        <v>16743</v>
      </c>
      <c r="D16744">
        <f>IF('Dobór mocy zestawu'!$E$6&gt;=Arkusz2!C16744,"CPV 20",0)</f>
        <v>0</v>
      </c>
    </row>
    <row r="16745" spans="3:4">
      <c r="C16745">
        <v>16744</v>
      </c>
      <c r="D16745">
        <f>IF('Dobór mocy zestawu'!$E$6&gt;=Arkusz2!C16745,"CPV 20",0)</f>
        <v>0</v>
      </c>
    </row>
    <row r="16746" spans="3:4">
      <c r="C16746">
        <v>16745</v>
      </c>
      <c r="D16746">
        <f>IF('Dobór mocy zestawu'!$E$6&gt;=Arkusz2!C16746,"CPV 20",0)</f>
        <v>0</v>
      </c>
    </row>
    <row r="16747" spans="3:4">
      <c r="C16747">
        <v>16746</v>
      </c>
      <c r="D16747">
        <f>IF('Dobór mocy zestawu'!$E$6&gt;=Arkusz2!C16747,"CPV 20",0)</f>
        <v>0</v>
      </c>
    </row>
    <row r="16748" spans="3:4">
      <c r="C16748">
        <v>16747</v>
      </c>
      <c r="D16748">
        <f>IF('Dobór mocy zestawu'!$E$6&gt;=Arkusz2!C16748,"CPV 20",0)</f>
        <v>0</v>
      </c>
    </row>
    <row r="16749" spans="3:4">
      <c r="C16749">
        <v>16748</v>
      </c>
      <c r="D16749">
        <f>IF('Dobór mocy zestawu'!$E$6&gt;=Arkusz2!C16749,"CPV 20",0)</f>
        <v>0</v>
      </c>
    </row>
    <row r="16750" spans="3:4">
      <c r="C16750">
        <v>16749</v>
      </c>
      <c r="D16750">
        <f>IF('Dobór mocy zestawu'!$E$6&gt;=Arkusz2!C16750,"CPV 20",0)</f>
        <v>0</v>
      </c>
    </row>
    <row r="16751" spans="3:4">
      <c r="C16751">
        <v>16750</v>
      </c>
      <c r="D16751">
        <f>IF('Dobór mocy zestawu'!$E$6&gt;=Arkusz2!C16751,"CPV 20",0)</f>
        <v>0</v>
      </c>
    </row>
    <row r="16752" spans="3:4">
      <c r="C16752">
        <v>16751</v>
      </c>
      <c r="D16752">
        <f>IF('Dobór mocy zestawu'!$E$6&gt;=Arkusz2!C16752,"CPV 20",0)</f>
        <v>0</v>
      </c>
    </row>
    <row r="16753" spans="3:4">
      <c r="C16753">
        <v>16752</v>
      </c>
      <c r="D16753">
        <f>IF('Dobór mocy zestawu'!$E$6&gt;=Arkusz2!C16753,"CPV 20",0)</f>
        <v>0</v>
      </c>
    </row>
    <row r="16754" spans="3:4">
      <c r="C16754">
        <v>16753</v>
      </c>
      <c r="D16754">
        <f>IF('Dobór mocy zestawu'!$E$6&gt;=Arkusz2!C16754,"CPV 20",0)</f>
        <v>0</v>
      </c>
    </row>
    <row r="16755" spans="3:4">
      <c r="C16755">
        <v>16754</v>
      </c>
      <c r="D16755">
        <f>IF('Dobór mocy zestawu'!$E$6&gt;=Arkusz2!C16755,"CPV 20",0)</f>
        <v>0</v>
      </c>
    </row>
    <row r="16756" spans="3:4">
      <c r="C16756">
        <v>16755</v>
      </c>
      <c r="D16756">
        <f>IF('Dobór mocy zestawu'!$E$6&gt;=Arkusz2!C16756,"CPV 20",0)</f>
        <v>0</v>
      </c>
    </row>
    <row r="16757" spans="3:4">
      <c r="C16757">
        <v>16756</v>
      </c>
      <c r="D16757">
        <f>IF('Dobór mocy zestawu'!$E$6&gt;=Arkusz2!C16757,"CPV 20",0)</f>
        <v>0</v>
      </c>
    </row>
    <row r="16758" spans="3:4">
      <c r="C16758">
        <v>16757</v>
      </c>
      <c r="D16758">
        <f>IF('Dobór mocy zestawu'!$E$6&gt;=Arkusz2!C16758,"CPV 20",0)</f>
        <v>0</v>
      </c>
    </row>
    <row r="16759" spans="3:4">
      <c r="C16759">
        <v>16758</v>
      </c>
      <c r="D16759">
        <f>IF('Dobór mocy zestawu'!$E$6&gt;=Arkusz2!C16759,"CPV 20",0)</f>
        <v>0</v>
      </c>
    </row>
    <row r="16760" spans="3:4">
      <c r="C16760">
        <v>16759</v>
      </c>
      <c r="D16760">
        <f>IF('Dobór mocy zestawu'!$E$6&gt;=Arkusz2!C16760,"CPV 20",0)</f>
        <v>0</v>
      </c>
    </row>
    <row r="16761" spans="3:4">
      <c r="C16761">
        <v>16760</v>
      </c>
      <c r="D16761">
        <f>IF('Dobór mocy zestawu'!$E$6&gt;=Arkusz2!C16761,"CPV 20",0)</f>
        <v>0</v>
      </c>
    </row>
    <row r="16762" spans="3:4">
      <c r="C16762">
        <v>16761</v>
      </c>
      <c r="D16762">
        <f>IF('Dobór mocy zestawu'!$E$6&gt;=Arkusz2!C16762,"CPV 20",0)</f>
        <v>0</v>
      </c>
    </row>
    <row r="16763" spans="3:4">
      <c r="C16763">
        <v>16762</v>
      </c>
      <c r="D16763">
        <f>IF('Dobór mocy zestawu'!$E$6&gt;=Arkusz2!C16763,"CPV 20",0)</f>
        <v>0</v>
      </c>
    </row>
    <row r="16764" spans="3:4">
      <c r="C16764">
        <v>16763</v>
      </c>
      <c r="D16764">
        <f>IF('Dobór mocy zestawu'!$E$6&gt;=Arkusz2!C16764,"CPV 20",0)</f>
        <v>0</v>
      </c>
    </row>
    <row r="16765" spans="3:4">
      <c r="C16765">
        <v>16764</v>
      </c>
      <c r="D16765">
        <f>IF('Dobór mocy zestawu'!$E$6&gt;=Arkusz2!C16765,"CPV 20",0)</f>
        <v>0</v>
      </c>
    </row>
    <row r="16766" spans="3:4">
      <c r="C16766">
        <v>16765</v>
      </c>
      <c r="D16766">
        <f>IF('Dobór mocy zestawu'!$E$6&gt;=Arkusz2!C16766,"CPV 20",0)</f>
        <v>0</v>
      </c>
    </row>
    <row r="16767" spans="3:4">
      <c r="C16767">
        <v>16766</v>
      </c>
      <c r="D16767">
        <f>IF('Dobór mocy zestawu'!$E$6&gt;=Arkusz2!C16767,"CPV 20",0)</f>
        <v>0</v>
      </c>
    </row>
    <row r="16768" spans="3:4">
      <c r="C16768">
        <v>16767</v>
      </c>
      <c r="D16768">
        <f>IF('Dobór mocy zestawu'!$E$6&gt;=Arkusz2!C16768,"CPV 20",0)</f>
        <v>0</v>
      </c>
    </row>
    <row r="16769" spans="3:4">
      <c r="C16769">
        <v>16768</v>
      </c>
      <c r="D16769">
        <f>IF('Dobór mocy zestawu'!$E$6&gt;=Arkusz2!C16769,"CPV 20",0)</f>
        <v>0</v>
      </c>
    </row>
    <row r="16770" spans="3:4">
      <c r="C16770">
        <v>16769</v>
      </c>
      <c r="D16770">
        <f>IF('Dobór mocy zestawu'!$E$6&gt;=Arkusz2!C16770,"CPV 20",0)</f>
        <v>0</v>
      </c>
    </row>
    <row r="16771" spans="3:4">
      <c r="C16771">
        <v>16770</v>
      </c>
      <c r="D16771">
        <f>IF('Dobór mocy zestawu'!$E$6&gt;=Arkusz2!C16771,"CPV 20",0)</f>
        <v>0</v>
      </c>
    </row>
    <row r="16772" spans="3:4">
      <c r="C16772">
        <v>16771</v>
      </c>
      <c r="D16772">
        <f>IF('Dobór mocy zestawu'!$E$6&gt;=Arkusz2!C16772,"CPV 20",0)</f>
        <v>0</v>
      </c>
    </row>
    <row r="16773" spans="3:4">
      <c r="C16773">
        <v>16772</v>
      </c>
      <c r="D16773">
        <f>IF('Dobór mocy zestawu'!$E$6&gt;=Arkusz2!C16773,"CPV 20",0)</f>
        <v>0</v>
      </c>
    </row>
    <row r="16774" spans="3:4">
      <c r="C16774">
        <v>16773</v>
      </c>
      <c r="D16774">
        <f>IF('Dobór mocy zestawu'!$E$6&gt;=Arkusz2!C16774,"CPV 20",0)</f>
        <v>0</v>
      </c>
    </row>
    <row r="16775" spans="3:4">
      <c r="C16775">
        <v>16774</v>
      </c>
      <c r="D16775">
        <f>IF('Dobór mocy zestawu'!$E$6&gt;=Arkusz2!C16775,"CPV 20",0)</f>
        <v>0</v>
      </c>
    </row>
    <row r="16776" spans="3:4">
      <c r="C16776">
        <v>16775</v>
      </c>
      <c r="D16776">
        <f>IF('Dobór mocy zestawu'!$E$6&gt;=Arkusz2!C16776,"CPV 20",0)</f>
        <v>0</v>
      </c>
    </row>
    <row r="16777" spans="3:4">
      <c r="C16777">
        <v>16776</v>
      </c>
      <c r="D16777">
        <f>IF('Dobór mocy zestawu'!$E$6&gt;=Arkusz2!C16777,"CPV 20",0)</f>
        <v>0</v>
      </c>
    </row>
    <row r="16778" spans="3:4">
      <c r="C16778">
        <v>16777</v>
      </c>
      <c r="D16778">
        <f>IF('Dobór mocy zestawu'!$E$6&gt;=Arkusz2!C16778,"CPV 20",0)</f>
        <v>0</v>
      </c>
    </row>
    <row r="16779" spans="3:4">
      <c r="C16779">
        <v>16778</v>
      </c>
      <c r="D16779">
        <f>IF('Dobór mocy zestawu'!$E$6&gt;=Arkusz2!C16779,"CPV 20",0)</f>
        <v>0</v>
      </c>
    </row>
    <row r="16780" spans="3:4">
      <c r="C16780">
        <v>16779</v>
      </c>
      <c r="D16780">
        <f>IF('Dobór mocy zestawu'!$E$6&gt;=Arkusz2!C16780,"CPV 20",0)</f>
        <v>0</v>
      </c>
    </row>
    <row r="16781" spans="3:4">
      <c r="C16781">
        <v>16780</v>
      </c>
      <c r="D16781">
        <f>IF('Dobór mocy zestawu'!$E$6&gt;=Arkusz2!C16781,"CPV 20",0)</f>
        <v>0</v>
      </c>
    </row>
    <row r="16782" spans="3:4">
      <c r="C16782">
        <v>16781</v>
      </c>
      <c r="D16782">
        <f>IF('Dobór mocy zestawu'!$E$6&gt;=Arkusz2!C16782,"CPV 20",0)</f>
        <v>0</v>
      </c>
    </row>
    <row r="16783" spans="3:4">
      <c r="C16783">
        <v>16782</v>
      </c>
      <c r="D16783">
        <f>IF('Dobór mocy zestawu'!$E$6&gt;=Arkusz2!C16783,"CPV 20",0)</f>
        <v>0</v>
      </c>
    </row>
    <row r="16784" spans="3:4">
      <c r="C16784">
        <v>16783</v>
      </c>
      <c r="D16784">
        <f>IF('Dobór mocy zestawu'!$E$6&gt;=Arkusz2!C16784,"CPV 20",0)</f>
        <v>0</v>
      </c>
    </row>
    <row r="16785" spans="3:4">
      <c r="C16785">
        <v>16784</v>
      </c>
      <c r="D16785">
        <f>IF('Dobór mocy zestawu'!$E$6&gt;=Arkusz2!C16785,"CPV 20",0)</f>
        <v>0</v>
      </c>
    </row>
    <row r="16786" spans="3:4">
      <c r="C16786">
        <v>16785</v>
      </c>
      <c r="D16786">
        <f>IF('Dobór mocy zestawu'!$E$6&gt;=Arkusz2!C16786,"CPV 20",0)</f>
        <v>0</v>
      </c>
    </row>
    <row r="16787" spans="3:4">
      <c r="C16787">
        <v>16786</v>
      </c>
      <c r="D16787">
        <f>IF('Dobór mocy zestawu'!$E$6&gt;=Arkusz2!C16787,"CPV 20",0)</f>
        <v>0</v>
      </c>
    </row>
    <row r="16788" spans="3:4">
      <c r="C16788">
        <v>16787</v>
      </c>
      <c r="D16788">
        <f>IF('Dobór mocy zestawu'!$E$6&gt;=Arkusz2!C16788,"CPV 20",0)</f>
        <v>0</v>
      </c>
    </row>
    <row r="16789" spans="3:4">
      <c r="C16789">
        <v>16788</v>
      </c>
      <c r="D16789">
        <f>IF('Dobór mocy zestawu'!$E$6&gt;=Arkusz2!C16789,"CPV 20",0)</f>
        <v>0</v>
      </c>
    </row>
    <row r="16790" spans="3:4">
      <c r="C16790">
        <v>16789</v>
      </c>
      <c r="D16790">
        <f>IF('Dobór mocy zestawu'!$E$6&gt;=Arkusz2!C16790,"CPV 20",0)</f>
        <v>0</v>
      </c>
    </row>
    <row r="16791" spans="3:4">
      <c r="C16791">
        <v>16790</v>
      </c>
      <c r="D16791">
        <f>IF('Dobór mocy zestawu'!$E$6&gt;=Arkusz2!C16791,"CPV 20",0)</f>
        <v>0</v>
      </c>
    </row>
    <row r="16792" spans="3:4">
      <c r="C16792">
        <v>16791</v>
      </c>
      <c r="D16792">
        <f>IF('Dobór mocy zestawu'!$E$6&gt;=Arkusz2!C16792,"CPV 20",0)</f>
        <v>0</v>
      </c>
    </row>
    <row r="16793" spans="3:4">
      <c r="C16793">
        <v>16792</v>
      </c>
      <c r="D16793">
        <f>IF('Dobór mocy zestawu'!$E$6&gt;=Arkusz2!C16793,"CPV 20",0)</f>
        <v>0</v>
      </c>
    </row>
    <row r="16794" spans="3:4">
      <c r="C16794">
        <v>16793</v>
      </c>
      <c r="D16794">
        <f>IF('Dobór mocy zestawu'!$E$6&gt;=Arkusz2!C16794,"CPV 20",0)</f>
        <v>0</v>
      </c>
    </row>
    <row r="16795" spans="3:4">
      <c r="C16795">
        <v>16794</v>
      </c>
      <c r="D16795">
        <f>IF('Dobór mocy zestawu'!$E$6&gt;=Arkusz2!C16795,"CPV 20",0)</f>
        <v>0</v>
      </c>
    </row>
    <row r="16796" spans="3:4">
      <c r="C16796">
        <v>16795</v>
      </c>
      <c r="D16796">
        <f>IF('Dobór mocy zestawu'!$E$6&gt;=Arkusz2!C16796,"CPV 20",0)</f>
        <v>0</v>
      </c>
    </row>
    <row r="16797" spans="3:4">
      <c r="C16797">
        <v>16796</v>
      </c>
      <c r="D16797">
        <f>IF('Dobór mocy zestawu'!$E$6&gt;=Arkusz2!C16797,"CPV 20",0)</f>
        <v>0</v>
      </c>
    </row>
    <row r="16798" spans="3:4">
      <c r="C16798">
        <v>16797</v>
      </c>
      <c r="D16798">
        <f>IF('Dobór mocy zestawu'!$E$6&gt;=Arkusz2!C16798,"CPV 20",0)</f>
        <v>0</v>
      </c>
    </row>
    <row r="16799" spans="3:4">
      <c r="C16799">
        <v>16798</v>
      </c>
      <c r="D16799">
        <f>IF('Dobór mocy zestawu'!$E$6&gt;=Arkusz2!C16799,"CPV 20",0)</f>
        <v>0</v>
      </c>
    </row>
    <row r="16800" spans="3:4">
      <c r="C16800">
        <v>16799</v>
      </c>
      <c r="D16800">
        <f>IF('Dobór mocy zestawu'!$E$6&gt;=Arkusz2!C16800,"CPV 20",0)</f>
        <v>0</v>
      </c>
    </row>
    <row r="16801" spans="3:4">
      <c r="C16801">
        <v>16800</v>
      </c>
      <c r="D16801">
        <f>IF('Dobór mocy zestawu'!$E$6&gt;=Arkusz2!C16801,"CPV 20",0)</f>
        <v>0</v>
      </c>
    </row>
    <row r="16802" spans="3:4">
      <c r="C16802">
        <v>16801</v>
      </c>
      <c r="D16802">
        <f>IF('Dobór mocy zestawu'!$E$6&gt;=Arkusz2!C16802,"CPV 20",0)</f>
        <v>0</v>
      </c>
    </row>
    <row r="16803" spans="3:4">
      <c r="C16803">
        <v>16802</v>
      </c>
      <c r="D16803">
        <f>IF('Dobór mocy zestawu'!$E$6&gt;=Arkusz2!C16803,"CPV 20",0)</f>
        <v>0</v>
      </c>
    </row>
    <row r="16804" spans="3:4">
      <c r="C16804">
        <v>16803</v>
      </c>
      <c r="D16804">
        <f>IF('Dobór mocy zestawu'!$E$6&gt;=Arkusz2!C16804,"CPV 20",0)</f>
        <v>0</v>
      </c>
    </row>
    <row r="16805" spans="3:4">
      <c r="C16805">
        <v>16804</v>
      </c>
      <c r="D16805">
        <f>IF('Dobór mocy zestawu'!$E$6&gt;=Arkusz2!C16805,"CPV 20",0)</f>
        <v>0</v>
      </c>
    </row>
    <row r="16806" spans="3:4">
      <c r="C16806">
        <v>16805</v>
      </c>
      <c r="D16806">
        <f>IF('Dobór mocy zestawu'!$E$6&gt;=Arkusz2!C16806,"CPV 20",0)</f>
        <v>0</v>
      </c>
    </row>
    <row r="16807" spans="3:4">
      <c r="C16807">
        <v>16806</v>
      </c>
      <c r="D16807">
        <f>IF('Dobór mocy zestawu'!$E$6&gt;=Arkusz2!C16807,"CPV 20",0)</f>
        <v>0</v>
      </c>
    </row>
    <row r="16808" spans="3:4">
      <c r="C16808">
        <v>16807</v>
      </c>
      <c r="D16808">
        <f>IF('Dobór mocy zestawu'!$E$6&gt;=Arkusz2!C16808,"CPV 20",0)</f>
        <v>0</v>
      </c>
    </row>
    <row r="16809" spans="3:4">
      <c r="C16809">
        <v>16808</v>
      </c>
      <c r="D16809">
        <f>IF('Dobór mocy zestawu'!$E$6&gt;=Arkusz2!C16809,"CPV 20",0)</f>
        <v>0</v>
      </c>
    </row>
    <row r="16810" spans="3:4">
      <c r="C16810">
        <v>16809</v>
      </c>
      <c r="D16810">
        <f>IF('Dobór mocy zestawu'!$E$6&gt;=Arkusz2!C16810,"CPV 20",0)</f>
        <v>0</v>
      </c>
    </row>
    <row r="16811" spans="3:4">
      <c r="C16811">
        <v>16810</v>
      </c>
      <c r="D16811">
        <f>IF('Dobór mocy zestawu'!$E$6&gt;=Arkusz2!C16811,"CPV 20",0)</f>
        <v>0</v>
      </c>
    </row>
    <row r="16812" spans="3:4">
      <c r="C16812">
        <v>16811</v>
      </c>
      <c r="D16812">
        <f>IF('Dobór mocy zestawu'!$E$6&gt;=Arkusz2!C16812,"CPV 20",0)</f>
        <v>0</v>
      </c>
    </row>
    <row r="16813" spans="3:4">
      <c r="C16813">
        <v>16812</v>
      </c>
      <c r="D16813">
        <f>IF('Dobór mocy zestawu'!$E$6&gt;=Arkusz2!C16813,"CPV 20",0)</f>
        <v>0</v>
      </c>
    </row>
    <row r="16814" spans="3:4">
      <c r="C16814">
        <v>16813</v>
      </c>
      <c r="D16814">
        <f>IF('Dobór mocy zestawu'!$E$6&gt;=Arkusz2!C16814,"CPV 20",0)</f>
        <v>0</v>
      </c>
    </row>
    <row r="16815" spans="3:4">
      <c r="C16815">
        <v>16814</v>
      </c>
      <c r="D16815">
        <f>IF('Dobór mocy zestawu'!$E$6&gt;=Arkusz2!C16815,"CPV 20",0)</f>
        <v>0</v>
      </c>
    </row>
    <row r="16816" spans="3:4">
      <c r="C16816">
        <v>16815</v>
      </c>
      <c r="D16816">
        <f>IF('Dobór mocy zestawu'!$E$6&gt;=Arkusz2!C16816,"CPV 20",0)</f>
        <v>0</v>
      </c>
    </row>
    <row r="16817" spans="3:4">
      <c r="C16817">
        <v>16816</v>
      </c>
      <c r="D16817">
        <f>IF('Dobór mocy zestawu'!$E$6&gt;=Arkusz2!C16817,"CPV 20",0)</f>
        <v>0</v>
      </c>
    </row>
    <row r="16818" spans="3:4">
      <c r="C16818">
        <v>16817</v>
      </c>
      <c r="D16818">
        <f>IF('Dobór mocy zestawu'!$E$6&gt;=Arkusz2!C16818,"CPV 20",0)</f>
        <v>0</v>
      </c>
    </row>
    <row r="16819" spans="3:4">
      <c r="C16819">
        <v>16818</v>
      </c>
      <c r="D16819">
        <f>IF('Dobór mocy zestawu'!$E$6&gt;=Arkusz2!C16819,"CPV 20",0)</f>
        <v>0</v>
      </c>
    </row>
    <row r="16820" spans="3:4">
      <c r="C16820">
        <v>16819</v>
      </c>
      <c r="D16820">
        <f>IF('Dobór mocy zestawu'!$E$6&gt;=Arkusz2!C16820,"CPV 20",0)</f>
        <v>0</v>
      </c>
    </row>
    <row r="16821" spans="3:4">
      <c r="C16821">
        <v>16820</v>
      </c>
      <c r="D16821">
        <f>IF('Dobór mocy zestawu'!$E$6&gt;=Arkusz2!C16821,"CPV 20",0)</f>
        <v>0</v>
      </c>
    </row>
    <row r="16822" spans="3:4">
      <c r="C16822">
        <v>16821</v>
      </c>
      <c r="D16822">
        <f>IF('Dobór mocy zestawu'!$E$6&gt;=Arkusz2!C16822,"CPV 20",0)</f>
        <v>0</v>
      </c>
    </row>
    <row r="16823" spans="3:4">
      <c r="C16823">
        <v>16822</v>
      </c>
      <c r="D16823">
        <f>IF('Dobór mocy zestawu'!$E$6&gt;=Arkusz2!C16823,"CPV 20",0)</f>
        <v>0</v>
      </c>
    </row>
    <row r="16824" spans="3:4">
      <c r="C16824">
        <v>16823</v>
      </c>
      <c r="D16824">
        <f>IF('Dobór mocy zestawu'!$E$6&gt;=Arkusz2!C16824,"CPV 20",0)</f>
        <v>0</v>
      </c>
    </row>
    <row r="16825" spans="3:4">
      <c r="C16825">
        <v>16824</v>
      </c>
      <c r="D16825">
        <f>IF('Dobór mocy zestawu'!$E$6&gt;=Arkusz2!C16825,"CPV 20",0)</f>
        <v>0</v>
      </c>
    </row>
    <row r="16826" spans="3:4">
      <c r="C16826">
        <v>16825</v>
      </c>
      <c r="D16826">
        <f>IF('Dobór mocy zestawu'!$E$6&gt;=Arkusz2!C16826,"CPV 20",0)</f>
        <v>0</v>
      </c>
    </row>
    <row r="16827" spans="3:4">
      <c r="C16827">
        <v>16826</v>
      </c>
      <c r="D16827">
        <f>IF('Dobór mocy zestawu'!$E$6&gt;=Arkusz2!C16827,"CPV 20",0)</f>
        <v>0</v>
      </c>
    </row>
    <row r="16828" spans="3:4">
      <c r="C16828">
        <v>16827</v>
      </c>
      <c r="D16828">
        <f>IF('Dobór mocy zestawu'!$E$6&gt;=Arkusz2!C16828,"CPV 20",0)</f>
        <v>0</v>
      </c>
    </row>
    <row r="16829" spans="3:4">
      <c r="C16829">
        <v>16828</v>
      </c>
      <c r="D16829">
        <f>IF('Dobór mocy zestawu'!$E$6&gt;=Arkusz2!C16829,"CPV 20",0)</f>
        <v>0</v>
      </c>
    </row>
    <row r="16830" spans="3:4">
      <c r="C16830">
        <v>16829</v>
      </c>
      <c r="D16830">
        <f>IF('Dobór mocy zestawu'!$E$6&gt;=Arkusz2!C16830,"CPV 20",0)</f>
        <v>0</v>
      </c>
    </row>
    <row r="16831" spans="3:4">
      <c r="C16831">
        <v>16830</v>
      </c>
      <c r="D16831">
        <f>IF('Dobór mocy zestawu'!$E$6&gt;=Arkusz2!C16831,"CPV 20",0)</f>
        <v>0</v>
      </c>
    </row>
    <row r="16832" spans="3:4">
      <c r="C16832">
        <v>16831</v>
      </c>
      <c r="D16832">
        <f>IF('Dobór mocy zestawu'!$E$6&gt;=Arkusz2!C16832,"CPV 20",0)</f>
        <v>0</v>
      </c>
    </row>
    <row r="16833" spans="3:4">
      <c r="C16833">
        <v>16832</v>
      </c>
      <c r="D16833">
        <f>IF('Dobór mocy zestawu'!$E$6&gt;=Arkusz2!C16833,"CPV 20",0)</f>
        <v>0</v>
      </c>
    </row>
    <row r="16834" spans="3:4">
      <c r="C16834">
        <v>16833</v>
      </c>
      <c r="D16834">
        <f>IF('Dobór mocy zestawu'!$E$6&gt;=Arkusz2!C16834,"CPV 20",0)</f>
        <v>0</v>
      </c>
    </row>
    <row r="16835" spans="3:4">
      <c r="C16835">
        <v>16834</v>
      </c>
      <c r="D16835">
        <f>IF('Dobór mocy zestawu'!$E$6&gt;=Arkusz2!C16835,"CPV 20",0)</f>
        <v>0</v>
      </c>
    </row>
    <row r="16836" spans="3:4">
      <c r="C16836">
        <v>16835</v>
      </c>
      <c r="D16836">
        <f>IF('Dobór mocy zestawu'!$E$6&gt;=Arkusz2!C16836,"CPV 20",0)</f>
        <v>0</v>
      </c>
    </row>
    <row r="16837" spans="3:4">
      <c r="C16837">
        <v>16836</v>
      </c>
      <c r="D16837">
        <f>IF('Dobór mocy zestawu'!$E$6&gt;=Arkusz2!C16837,"CPV 20",0)</f>
        <v>0</v>
      </c>
    </row>
    <row r="16838" spans="3:4">
      <c r="C16838">
        <v>16837</v>
      </c>
      <c r="D16838">
        <f>IF('Dobór mocy zestawu'!$E$6&gt;=Arkusz2!C16838,"CPV 20",0)</f>
        <v>0</v>
      </c>
    </row>
    <row r="16839" spans="3:4">
      <c r="C16839">
        <v>16838</v>
      </c>
      <c r="D16839">
        <f>IF('Dobór mocy zestawu'!$E$6&gt;=Arkusz2!C16839,"CPV 20",0)</f>
        <v>0</v>
      </c>
    </row>
    <row r="16840" spans="3:4">
      <c r="C16840">
        <v>16839</v>
      </c>
      <c r="D16840">
        <f>IF('Dobór mocy zestawu'!$E$6&gt;=Arkusz2!C16840,"CPV 20",0)</f>
        <v>0</v>
      </c>
    </row>
    <row r="16841" spans="3:4">
      <c r="C16841">
        <v>16840</v>
      </c>
      <c r="D16841">
        <f>IF('Dobór mocy zestawu'!$E$6&gt;=Arkusz2!C16841,"CPV 20",0)</f>
        <v>0</v>
      </c>
    </row>
    <row r="16842" spans="3:4">
      <c r="C16842">
        <v>16841</v>
      </c>
      <c r="D16842">
        <f>IF('Dobór mocy zestawu'!$E$6&gt;=Arkusz2!C16842,"CPV 20",0)</f>
        <v>0</v>
      </c>
    </row>
    <row r="16843" spans="3:4">
      <c r="C16843">
        <v>16842</v>
      </c>
      <c r="D16843">
        <f>IF('Dobór mocy zestawu'!$E$6&gt;=Arkusz2!C16843,"CPV 20",0)</f>
        <v>0</v>
      </c>
    </row>
    <row r="16844" spans="3:4">
      <c r="C16844">
        <v>16843</v>
      </c>
      <c r="D16844">
        <f>IF('Dobór mocy zestawu'!$E$6&gt;=Arkusz2!C16844,"CPV 20",0)</f>
        <v>0</v>
      </c>
    </row>
    <row r="16845" spans="3:4">
      <c r="C16845">
        <v>16844</v>
      </c>
      <c r="D16845">
        <f>IF('Dobór mocy zestawu'!$E$6&gt;=Arkusz2!C16845,"CPV 20",0)</f>
        <v>0</v>
      </c>
    </row>
    <row r="16846" spans="3:4">
      <c r="C16846">
        <v>16845</v>
      </c>
      <c r="D16846">
        <f>IF('Dobór mocy zestawu'!$E$6&gt;=Arkusz2!C16846,"CPV 20",0)</f>
        <v>0</v>
      </c>
    </row>
    <row r="16847" spans="3:4">
      <c r="C16847">
        <v>16846</v>
      </c>
      <c r="D16847">
        <f>IF('Dobór mocy zestawu'!$E$6&gt;=Arkusz2!C16847,"CPV 20",0)</f>
        <v>0</v>
      </c>
    </row>
    <row r="16848" spans="3:4">
      <c r="C16848">
        <v>16847</v>
      </c>
      <c r="D16848">
        <f>IF('Dobór mocy zestawu'!$E$6&gt;=Arkusz2!C16848,"CPV 20",0)</f>
        <v>0</v>
      </c>
    </row>
    <row r="16849" spans="3:4">
      <c r="C16849">
        <v>16848</v>
      </c>
      <c r="D16849">
        <f>IF('Dobór mocy zestawu'!$E$6&gt;=Arkusz2!C16849,"CPV 20",0)</f>
        <v>0</v>
      </c>
    </row>
    <row r="16850" spans="3:4">
      <c r="C16850">
        <v>16849</v>
      </c>
      <c r="D16850">
        <f>IF('Dobór mocy zestawu'!$E$6&gt;=Arkusz2!C16850,"CPV 20",0)</f>
        <v>0</v>
      </c>
    </row>
    <row r="16851" spans="3:4">
      <c r="C16851">
        <v>16850</v>
      </c>
      <c r="D16851">
        <f>IF('Dobór mocy zestawu'!$E$6&gt;=Arkusz2!C16851,"CPV 20",0)</f>
        <v>0</v>
      </c>
    </row>
    <row r="16852" spans="3:4">
      <c r="C16852">
        <v>16851</v>
      </c>
      <c r="D16852">
        <f>IF('Dobór mocy zestawu'!$E$6&gt;=Arkusz2!C16852,"CPV 20",0)</f>
        <v>0</v>
      </c>
    </row>
    <row r="16853" spans="3:4">
      <c r="C16853">
        <v>16852</v>
      </c>
      <c r="D16853">
        <f>IF('Dobór mocy zestawu'!$E$6&gt;=Arkusz2!C16853,"CPV 20",0)</f>
        <v>0</v>
      </c>
    </row>
    <row r="16854" spans="3:4">
      <c r="C16854">
        <v>16853</v>
      </c>
      <c r="D16854">
        <f>IF('Dobór mocy zestawu'!$E$6&gt;=Arkusz2!C16854,"CPV 20",0)</f>
        <v>0</v>
      </c>
    </row>
    <row r="16855" spans="3:4">
      <c r="C16855">
        <v>16854</v>
      </c>
      <c r="D16855">
        <f>IF('Dobór mocy zestawu'!$E$6&gt;=Arkusz2!C16855,"CPV 20",0)</f>
        <v>0</v>
      </c>
    </row>
    <row r="16856" spans="3:4">
      <c r="C16856">
        <v>16855</v>
      </c>
      <c r="D16856">
        <f>IF('Dobór mocy zestawu'!$E$6&gt;=Arkusz2!C16856,"CPV 20",0)</f>
        <v>0</v>
      </c>
    </row>
    <row r="16857" spans="3:4">
      <c r="C16857">
        <v>16856</v>
      </c>
      <c r="D16857">
        <f>IF('Dobór mocy zestawu'!$E$6&gt;=Arkusz2!C16857,"CPV 20",0)</f>
        <v>0</v>
      </c>
    </row>
    <row r="16858" spans="3:4">
      <c r="C16858">
        <v>16857</v>
      </c>
      <c r="D16858">
        <f>IF('Dobór mocy zestawu'!$E$6&gt;=Arkusz2!C16858,"CPV 20",0)</f>
        <v>0</v>
      </c>
    </row>
    <row r="16859" spans="3:4">
      <c r="C16859">
        <v>16858</v>
      </c>
      <c r="D16859">
        <f>IF('Dobór mocy zestawu'!$E$6&gt;=Arkusz2!C16859,"CPV 20",0)</f>
        <v>0</v>
      </c>
    </row>
    <row r="16860" spans="3:4">
      <c r="C16860">
        <v>16859</v>
      </c>
      <c r="D16860">
        <f>IF('Dobór mocy zestawu'!$E$6&gt;=Arkusz2!C16860,"CPV 20",0)</f>
        <v>0</v>
      </c>
    </row>
    <row r="16861" spans="3:4">
      <c r="C16861">
        <v>16860</v>
      </c>
      <c r="D16861">
        <f>IF('Dobór mocy zestawu'!$E$6&gt;=Arkusz2!C16861,"CPV 20",0)</f>
        <v>0</v>
      </c>
    </row>
    <row r="16862" spans="3:4">
      <c r="C16862">
        <v>16861</v>
      </c>
      <c r="D16862">
        <f>IF('Dobór mocy zestawu'!$E$6&gt;=Arkusz2!C16862,"CPV 20",0)</f>
        <v>0</v>
      </c>
    </row>
    <row r="16863" spans="3:4">
      <c r="C16863">
        <v>16862</v>
      </c>
      <c r="D16863">
        <f>IF('Dobór mocy zestawu'!$E$6&gt;=Arkusz2!C16863,"CPV 20",0)</f>
        <v>0</v>
      </c>
    </row>
    <row r="16864" spans="3:4">
      <c r="C16864">
        <v>16863</v>
      </c>
      <c r="D16864">
        <f>IF('Dobór mocy zestawu'!$E$6&gt;=Arkusz2!C16864,"CPV 20",0)</f>
        <v>0</v>
      </c>
    </row>
    <row r="16865" spans="3:4">
      <c r="C16865">
        <v>16864</v>
      </c>
      <c r="D16865">
        <f>IF('Dobór mocy zestawu'!$E$6&gt;=Arkusz2!C16865,"CPV 20",0)</f>
        <v>0</v>
      </c>
    </row>
    <row r="16866" spans="3:4">
      <c r="C16866">
        <v>16865</v>
      </c>
      <c r="D16866">
        <f>IF('Dobór mocy zestawu'!$E$6&gt;=Arkusz2!C16866,"CPV 20",0)</f>
        <v>0</v>
      </c>
    </row>
    <row r="16867" spans="3:4">
      <c r="C16867">
        <v>16866</v>
      </c>
      <c r="D16867">
        <f>IF('Dobór mocy zestawu'!$E$6&gt;=Arkusz2!C16867,"CPV 20",0)</f>
        <v>0</v>
      </c>
    </row>
    <row r="16868" spans="3:4">
      <c r="C16868">
        <v>16867</v>
      </c>
      <c r="D16868">
        <f>IF('Dobór mocy zestawu'!$E$6&gt;=Arkusz2!C16868,"CPV 20",0)</f>
        <v>0</v>
      </c>
    </row>
    <row r="16869" spans="3:4">
      <c r="C16869">
        <v>16868</v>
      </c>
      <c r="D16869">
        <f>IF('Dobór mocy zestawu'!$E$6&gt;=Arkusz2!C16869,"CPV 20",0)</f>
        <v>0</v>
      </c>
    </row>
    <row r="16870" spans="3:4">
      <c r="C16870">
        <v>16869</v>
      </c>
      <c r="D16870">
        <f>IF('Dobór mocy zestawu'!$E$6&gt;=Arkusz2!C16870,"CPV 20",0)</f>
        <v>0</v>
      </c>
    </row>
    <row r="16871" spans="3:4">
      <c r="C16871">
        <v>16870</v>
      </c>
      <c r="D16871">
        <f>IF('Dobór mocy zestawu'!$E$6&gt;=Arkusz2!C16871,"CPV 20",0)</f>
        <v>0</v>
      </c>
    </row>
    <row r="16872" spans="3:4">
      <c r="C16872">
        <v>16871</v>
      </c>
      <c r="D16872">
        <f>IF('Dobór mocy zestawu'!$E$6&gt;=Arkusz2!C16872,"CPV 20",0)</f>
        <v>0</v>
      </c>
    </row>
    <row r="16873" spans="3:4">
      <c r="C16873">
        <v>16872</v>
      </c>
      <c r="D16873">
        <f>IF('Dobór mocy zestawu'!$E$6&gt;=Arkusz2!C16873,"CPV 20",0)</f>
        <v>0</v>
      </c>
    </row>
    <row r="16874" spans="3:4">
      <c r="C16874">
        <v>16873</v>
      </c>
      <c r="D16874">
        <f>IF('Dobór mocy zestawu'!$E$6&gt;=Arkusz2!C16874,"CPV 20",0)</f>
        <v>0</v>
      </c>
    </row>
    <row r="16875" spans="3:4">
      <c r="C16875">
        <v>16874</v>
      </c>
      <c r="D16875">
        <f>IF('Dobór mocy zestawu'!$E$6&gt;=Arkusz2!C16875,"CPV 20",0)</f>
        <v>0</v>
      </c>
    </row>
    <row r="16876" spans="3:4">
      <c r="C16876">
        <v>16875</v>
      </c>
      <c r="D16876">
        <f>IF('Dobór mocy zestawu'!$E$6&gt;=Arkusz2!C16876,"CPV 20",0)</f>
        <v>0</v>
      </c>
    </row>
    <row r="16877" spans="3:4">
      <c r="C16877">
        <v>16876</v>
      </c>
      <c r="D16877">
        <f>IF('Dobór mocy zestawu'!$E$6&gt;=Arkusz2!C16877,"CPV 20",0)</f>
        <v>0</v>
      </c>
    </row>
    <row r="16878" spans="3:4">
      <c r="C16878">
        <v>16877</v>
      </c>
      <c r="D16878">
        <f>IF('Dobór mocy zestawu'!$E$6&gt;=Arkusz2!C16878,"CPV 20",0)</f>
        <v>0</v>
      </c>
    </row>
    <row r="16879" spans="3:4">
      <c r="C16879">
        <v>16878</v>
      </c>
      <c r="D16879">
        <f>IF('Dobór mocy zestawu'!$E$6&gt;=Arkusz2!C16879,"CPV 20",0)</f>
        <v>0</v>
      </c>
    </row>
    <row r="16880" spans="3:4">
      <c r="C16880">
        <v>16879</v>
      </c>
      <c r="D16880">
        <f>IF('Dobór mocy zestawu'!$E$6&gt;=Arkusz2!C16880,"CPV 20",0)</f>
        <v>0</v>
      </c>
    </row>
    <row r="16881" spans="3:4">
      <c r="C16881">
        <v>16880</v>
      </c>
      <c r="D16881">
        <f>IF('Dobór mocy zestawu'!$E$6&gt;=Arkusz2!C16881,"CPV 20",0)</f>
        <v>0</v>
      </c>
    </row>
    <row r="16882" spans="3:4">
      <c r="C16882">
        <v>16881</v>
      </c>
      <c r="D16882">
        <f>IF('Dobór mocy zestawu'!$E$6&gt;=Arkusz2!C16882,"CPV 20",0)</f>
        <v>0</v>
      </c>
    </row>
    <row r="16883" spans="3:4">
      <c r="C16883">
        <v>16882</v>
      </c>
      <c r="D16883">
        <f>IF('Dobór mocy zestawu'!$E$6&gt;=Arkusz2!C16883,"CPV 20",0)</f>
        <v>0</v>
      </c>
    </row>
    <row r="16884" spans="3:4">
      <c r="C16884">
        <v>16883</v>
      </c>
      <c r="D16884">
        <f>IF('Dobór mocy zestawu'!$E$6&gt;=Arkusz2!C16884,"CPV 20",0)</f>
        <v>0</v>
      </c>
    </row>
    <row r="16885" spans="3:4">
      <c r="C16885">
        <v>16884</v>
      </c>
      <c r="D16885">
        <f>IF('Dobór mocy zestawu'!$E$6&gt;=Arkusz2!C16885,"CPV 20",0)</f>
        <v>0</v>
      </c>
    </row>
    <row r="16886" spans="3:4">
      <c r="C16886">
        <v>16885</v>
      </c>
      <c r="D16886">
        <f>IF('Dobór mocy zestawu'!$E$6&gt;=Arkusz2!C16886,"CPV 20",0)</f>
        <v>0</v>
      </c>
    </row>
    <row r="16887" spans="3:4">
      <c r="C16887">
        <v>16886</v>
      </c>
      <c r="D16887">
        <f>IF('Dobór mocy zestawu'!$E$6&gt;=Arkusz2!C16887,"CPV 20",0)</f>
        <v>0</v>
      </c>
    </row>
    <row r="16888" spans="3:4">
      <c r="C16888">
        <v>16887</v>
      </c>
      <c r="D16888">
        <f>IF('Dobór mocy zestawu'!$E$6&gt;=Arkusz2!C16888,"CPV 20",0)</f>
        <v>0</v>
      </c>
    </row>
    <row r="16889" spans="3:4">
      <c r="C16889">
        <v>16888</v>
      </c>
      <c r="D16889">
        <f>IF('Dobór mocy zestawu'!$E$6&gt;=Arkusz2!C16889,"CPV 20",0)</f>
        <v>0</v>
      </c>
    </row>
    <row r="16890" spans="3:4">
      <c r="C16890">
        <v>16889</v>
      </c>
      <c r="D16890">
        <f>IF('Dobór mocy zestawu'!$E$6&gt;=Arkusz2!C16890,"CPV 20",0)</f>
        <v>0</v>
      </c>
    </row>
    <row r="16891" spans="3:4">
      <c r="C16891">
        <v>16890</v>
      </c>
      <c r="D16891">
        <f>IF('Dobór mocy zestawu'!$E$6&gt;=Arkusz2!C16891,"CPV 20",0)</f>
        <v>0</v>
      </c>
    </row>
    <row r="16892" spans="3:4">
      <c r="C16892">
        <v>16891</v>
      </c>
      <c r="D16892">
        <f>IF('Dobór mocy zestawu'!$E$6&gt;=Arkusz2!C16892,"CPV 20",0)</f>
        <v>0</v>
      </c>
    </row>
    <row r="16893" spans="3:4">
      <c r="C16893">
        <v>16892</v>
      </c>
      <c r="D16893">
        <f>IF('Dobór mocy zestawu'!$E$6&gt;=Arkusz2!C16893,"CPV 20",0)</f>
        <v>0</v>
      </c>
    </row>
    <row r="16894" spans="3:4">
      <c r="C16894">
        <v>16893</v>
      </c>
      <c r="D16894">
        <f>IF('Dobór mocy zestawu'!$E$6&gt;=Arkusz2!C16894,"CPV 20",0)</f>
        <v>0</v>
      </c>
    </row>
    <row r="16895" spans="3:4">
      <c r="C16895">
        <v>16894</v>
      </c>
      <c r="D16895">
        <f>IF('Dobór mocy zestawu'!$E$6&gt;=Arkusz2!C16895,"CPV 20",0)</f>
        <v>0</v>
      </c>
    </row>
    <row r="16896" spans="3:4">
      <c r="C16896">
        <v>16895</v>
      </c>
      <c r="D16896">
        <f>IF('Dobór mocy zestawu'!$E$6&gt;=Arkusz2!C16896,"CPV 20",0)</f>
        <v>0</v>
      </c>
    </row>
    <row r="16897" spans="3:4">
      <c r="C16897">
        <v>16896</v>
      </c>
      <c r="D16897">
        <f>IF('Dobór mocy zestawu'!$E$6&gt;=Arkusz2!C16897,"CPV 20",0)</f>
        <v>0</v>
      </c>
    </row>
    <row r="16898" spans="3:4">
      <c r="C16898">
        <v>16897</v>
      </c>
      <c r="D16898">
        <f>IF('Dobór mocy zestawu'!$E$6&gt;=Arkusz2!C16898,"CPV 20",0)</f>
        <v>0</v>
      </c>
    </row>
    <row r="16899" spans="3:4">
      <c r="C16899">
        <v>16898</v>
      </c>
      <c r="D16899">
        <f>IF('Dobór mocy zestawu'!$E$6&gt;=Arkusz2!C16899,"CPV 20",0)</f>
        <v>0</v>
      </c>
    </row>
    <row r="16900" spans="3:4">
      <c r="C16900">
        <v>16899</v>
      </c>
      <c r="D16900">
        <f>IF('Dobór mocy zestawu'!$E$6&gt;=Arkusz2!C16900,"CPV 20",0)</f>
        <v>0</v>
      </c>
    </row>
    <row r="16901" spans="3:4">
      <c r="C16901">
        <v>16900</v>
      </c>
      <c r="D16901">
        <f>IF('Dobór mocy zestawu'!$E$6&gt;=Arkusz2!C16901,"CPV 20",0)</f>
        <v>0</v>
      </c>
    </row>
    <row r="16902" spans="3:4">
      <c r="C16902">
        <v>16901</v>
      </c>
      <c r="D16902">
        <f>IF('Dobór mocy zestawu'!$E$6&gt;=Arkusz2!C16902,"CPV 20",0)</f>
        <v>0</v>
      </c>
    </row>
    <row r="16903" spans="3:4">
      <c r="C16903">
        <v>16902</v>
      </c>
      <c r="D16903">
        <f>IF('Dobór mocy zestawu'!$E$6&gt;=Arkusz2!C16903,"CPV 20",0)</f>
        <v>0</v>
      </c>
    </row>
    <row r="16904" spans="3:4">
      <c r="C16904">
        <v>16903</v>
      </c>
      <c r="D16904">
        <f>IF('Dobór mocy zestawu'!$E$6&gt;=Arkusz2!C16904,"CPV 20",0)</f>
        <v>0</v>
      </c>
    </row>
    <row r="16905" spans="3:4">
      <c r="C16905">
        <v>16904</v>
      </c>
      <c r="D16905">
        <f>IF('Dobór mocy zestawu'!$E$6&gt;=Arkusz2!C16905,"CPV 20",0)</f>
        <v>0</v>
      </c>
    </row>
    <row r="16906" spans="3:4">
      <c r="C16906">
        <v>16905</v>
      </c>
      <c r="D16906">
        <f>IF('Dobór mocy zestawu'!$E$6&gt;=Arkusz2!C16906,"CPV 20",0)</f>
        <v>0</v>
      </c>
    </row>
    <row r="16907" spans="3:4">
      <c r="C16907">
        <v>16906</v>
      </c>
      <c r="D16907">
        <f>IF('Dobór mocy zestawu'!$E$6&gt;=Arkusz2!C16907,"CPV 20",0)</f>
        <v>0</v>
      </c>
    </row>
    <row r="16908" spans="3:4">
      <c r="C16908">
        <v>16907</v>
      </c>
      <c r="D16908">
        <f>IF('Dobór mocy zestawu'!$E$6&gt;=Arkusz2!C16908,"CPV 20",0)</f>
        <v>0</v>
      </c>
    </row>
    <row r="16909" spans="3:4">
      <c r="C16909">
        <v>16908</v>
      </c>
      <c r="D16909">
        <f>IF('Dobór mocy zestawu'!$E$6&gt;=Arkusz2!C16909,"CPV 20",0)</f>
        <v>0</v>
      </c>
    </row>
    <row r="16910" spans="3:4">
      <c r="C16910">
        <v>16909</v>
      </c>
      <c r="D16910">
        <f>IF('Dobór mocy zestawu'!$E$6&gt;=Arkusz2!C16910,"CPV 20",0)</f>
        <v>0</v>
      </c>
    </row>
    <row r="16911" spans="3:4">
      <c r="C16911">
        <v>16910</v>
      </c>
      <c r="D16911">
        <f>IF('Dobór mocy zestawu'!$E$6&gt;=Arkusz2!C16911,"CPV 20",0)</f>
        <v>0</v>
      </c>
    </row>
    <row r="16912" spans="3:4">
      <c r="C16912">
        <v>16911</v>
      </c>
      <c r="D16912">
        <f>IF('Dobór mocy zestawu'!$E$6&gt;=Arkusz2!C16912,"CPV 20",0)</f>
        <v>0</v>
      </c>
    </row>
    <row r="16913" spans="3:4">
      <c r="C16913">
        <v>16912</v>
      </c>
      <c r="D16913">
        <f>IF('Dobór mocy zestawu'!$E$6&gt;=Arkusz2!C16913,"CPV 20",0)</f>
        <v>0</v>
      </c>
    </row>
    <row r="16914" spans="3:4">
      <c r="C16914">
        <v>16913</v>
      </c>
      <c r="D16914">
        <f>IF('Dobór mocy zestawu'!$E$6&gt;=Arkusz2!C16914,"CPV 20",0)</f>
        <v>0</v>
      </c>
    </row>
    <row r="16915" spans="3:4">
      <c r="C16915">
        <v>16914</v>
      </c>
      <c r="D16915">
        <f>IF('Dobór mocy zestawu'!$E$6&gt;=Arkusz2!C16915,"CPV 20",0)</f>
        <v>0</v>
      </c>
    </row>
    <row r="16916" spans="3:4">
      <c r="C16916">
        <v>16915</v>
      </c>
      <c r="D16916">
        <f>IF('Dobór mocy zestawu'!$E$6&gt;=Arkusz2!C16916,"CPV 20",0)</f>
        <v>0</v>
      </c>
    </row>
    <row r="16917" spans="3:4">
      <c r="C16917">
        <v>16916</v>
      </c>
      <c r="D16917">
        <f>IF('Dobór mocy zestawu'!$E$6&gt;=Arkusz2!C16917,"CPV 20",0)</f>
        <v>0</v>
      </c>
    </row>
    <row r="16918" spans="3:4">
      <c r="C16918">
        <v>16917</v>
      </c>
      <c r="D16918">
        <f>IF('Dobór mocy zestawu'!$E$6&gt;=Arkusz2!C16918,"CPV 20",0)</f>
        <v>0</v>
      </c>
    </row>
    <row r="16919" spans="3:4">
      <c r="C16919">
        <v>16918</v>
      </c>
      <c r="D16919">
        <f>IF('Dobór mocy zestawu'!$E$6&gt;=Arkusz2!C16919,"CPV 20",0)</f>
        <v>0</v>
      </c>
    </row>
    <row r="16920" spans="3:4">
      <c r="C16920">
        <v>16919</v>
      </c>
      <c r="D16920">
        <f>IF('Dobór mocy zestawu'!$E$6&gt;=Arkusz2!C16920,"CPV 20",0)</f>
        <v>0</v>
      </c>
    </row>
    <row r="16921" spans="3:4">
      <c r="C16921">
        <v>16920</v>
      </c>
      <c r="D16921">
        <f>IF('Dobór mocy zestawu'!$E$6&gt;=Arkusz2!C16921,"CPV 20",0)</f>
        <v>0</v>
      </c>
    </row>
    <row r="16922" spans="3:4">
      <c r="C16922">
        <v>16921</v>
      </c>
      <c r="D16922">
        <f>IF('Dobór mocy zestawu'!$E$6&gt;=Arkusz2!C16922,"CPV 20",0)</f>
        <v>0</v>
      </c>
    </row>
    <row r="16923" spans="3:4">
      <c r="C16923">
        <v>16922</v>
      </c>
      <c r="D16923">
        <f>IF('Dobór mocy zestawu'!$E$6&gt;=Arkusz2!C16923,"CPV 20",0)</f>
        <v>0</v>
      </c>
    </row>
    <row r="16924" spans="3:4">
      <c r="C16924">
        <v>16923</v>
      </c>
      <c r="D16924">
        <f>IF('Dobór mocy zestawu'!$E$6&gt;=Arkusz2!C16924,"CPV 20",0)</f>
        <v>0</v>
      </c>
    </row>
    <row r="16925" spans="3:4">
      <c r="C16925">
        <v>16924</v>
      </c>
      <c r="D16925">
        <f>IF('Dobór mocy zestawu'!$E$6&gt;=Arkusz2!C16925,"CPV 20",0)</f>
        <v>0</v>
      </c>
    </row>
    <row r="16926" spans="3:4">
      <c r="C16926">
        <v>16925</v>
      </c>
      <c r="D16926">
        <f>IF('Dobór mocy zestawu'!$E$6&gt;=Arkusz2!C16926,"CPV 20",0)</f>
        <v>0</v>
      </c>
    </row>
    <row r="16927" spans="3:4">
      <c r="C16927">
        <v>16926</v>
      </c>
      <c r="D16927">
        <f>IF('Dobór mocy zestawu'!$E$6&gt;=Arkusz2!C16927,"CPV 20",0)</f>
        <v>0</v>
      </c>
    </row>
    <row r="16928" spans="3:4">
      <c r="C16928">
        <v>16927</v>
      </c>
      <c r="D16928">
        <f>IF('Dobór mocy zestawu'!$E$6&gt;=Arkusz2!C16928,"CPV 20",0)</f>
        <v>0</v>
      </c>
    </row>
    <row r="16929" spans="3:4">
      <c r="C16929">
        <v>16928</v>
      </c>
      <c r="D16929">
        <f>IF('Dobór mocy zestawu'!$E$6&gt;=Arkusz2!C16929,"CPV 20",0)</f>
        <v>0</v>
      </c>
    </row>
    <row r="16930" spans="3:4">
      <c r="C16930">
        <v>16929</v>
      </c>
      <c r="D16930">
        <f>IF('Dobór mocy zestawu'!$E$6&gt;=Arkusz2!C16930,"CPV 20",0)</f>
        <v>0</v>
      </c>
    </row>
    <row r="16931" spans="3:4">
      <c r="C16931">
        <v>16930</v>
      </c>
      <c r="D16931">
        <f>IF('Dobór mocy zestawu'!$E$6&gt;=Arkusz2!C16931,"CPV 20",0)</f>
        <v>0</v>
      </c>
    </row>
    <row r="16932" spans="3:4">
      <c r="C16932">
        <v>16931</v>
      </c>
      <c r="D16932">
        <f>IF('Dobór mocy zestawu'!$E$6&gt;=Arkusz2!C16932,"CPV 20",0)</f>
        <v>0</v>
      </c>
    </row>
    <row r="16933" spans="3:4">
      <c r="C16933">
        <v>16932</v>
      </c>
      <c r="D16933">
        <f>IF('Dobór mocy zestawu'!$E$6&gt;=Arkusz2!C16933,"CPV 20",0)</f>
        <v>0</v>
      </c>
    </row>
    <row r="16934" spans="3:4">
      <c r="C16934">
        <v>16933</v>
      </c>
      <c r="D16934">
        <f>IF('Dobór mocy zestawu'!$E$6&gt;=Arkusz2!C16934,"CPV 20",0)</f>
        <v>0</v>
      </c>
    </row>
    <row r="16935" spans="3:4">
      <c r="C16935">
        <v>16934</v>
      </c>
      <c r="D16935">
        <f>IF('Dobór mocy zestawu'!$E$6&gt;=Arkusz2!C16935,"CPV 20",0)</f>
        <v>0</v>
      </c>
    </row>
    <row r="16936" spans="3:4">
      <c r="C16936">
        <v>16935</v>
      </c>
      <c r="D16936">
        <f>IF('Dobór mocy zestawu'!$E$6&gt;=Arkusz2!C16936,"CPV 20",0)</f>
        <v>0</v>
      </c>
    </row>
    <row r="16937" spans="3:4">
      <c r="C16937">
        <v>16936</v>
      </c>
      <c r="D16937">
        <f>IF('Dobór mocy zestawu'!$E$6&gt;=Arkusz2!C16937,"CPV 20",0)</f>
        <v>0</v>
      </c>
    </row>
    <row r="16938" spans="3:4">
      <c r="C16938">
        <v>16937</v>
      </c>
      <c r="D16938">
        <f>IF('Dobór mocy zestawu'!$E$6&gt;=Arkusz2!C16938,"CPV 20",0)</f>
        <v>0</v>
      </c>
    </row>
    <row r="16939" spans="3:4">
      <c r="C16939">
        <v>16938</v>
      </c>
      <c r="D16939">
        <f>IF('Dobór mocy zestawu'!$E$6&gt;=Arkusz2!C16939,"CPV 20",0)</f>
        <v>0</v>
      </c>
    </row>
    <row r="16940" spans="3:4">
      <c r="C16940">
        <v>16939</v>
      </c>
      <c r="D16940">
        <f>IF('Dobór mocy zestawu'!$E$6&gt;=Arkusz2!C16940,"CPV 20",0)</f>
        <v>0</v>
      </c>
    </row>
    <row r="16941" spans="3:4">
      <c r="C16941">
        <v>16940</v>
      </c>
      <c r="D16941">
        <f>IF('Dobór mocy zestawu'!$E$6&gt;=Arkusz2!C16941,"CPV 20",0)</f>
        <v>0</v>
      </c>
    </row>
    <row r="16942" spans="3:4">
      <c r="C16942">
        <v>16941</v>
      </c>
      <c r="D16942">
        <f>IF('Dobór mocy zestawu'!$E$6&gt;=Arkusz2!C16942,"CPV 20",0)</f>
        <v>0</v>
      </c>
    </row>
    <row r="16943" spans="3:4">
      <c r="C16943">
        <v>16942</v>
      </c>
      <c r="D16943">
        <f>IF('Dobór mocy zestawu'!$E$6&gt;=Arkusz2!C16943,"CPV 20",0)</f>
        <v>0</v>
      </c>
    </row>
    <row r="16944" spans="3:4">
      <c r="C16944">
        <v>16943</v>
      </c>
      <c r="D16944">
        <f>IF('Dobór mocy zestawu'!$E$6&gt;=Arkusz2!C16944,"CPV 20",0)</f>
        <v>0</v>
      </c>
    </row>
    <row r="16945" spans="3:4">
      <c r="C16945">
        <v>16944</v>
      </c>
      <c r="D16945">
        <f>IF('Dobór mocy zestawu'!$E$6&gt;=Arkusz2!C16945,"CPV 20",0)</f>
        <v>0</v>
      </c>
    </row>
    <row r="16946" spans="3:4">
      <c r="C16946">
        <v>16945</v>
      </c>
      <c r="D16946">
        <f>IF('Dobór mocy zestawu'!$E$6&gt;=Arkusz2!C16946,"CPV 20",0)</f>
        <v>0</v>
      </c>
    </row>
    <row r="16947" spans="3:4">
      <c r="C16947">
        <v>16946</v>
      </c>
      <c r="D16947">
        <f>IF('Dobór mocy zestawu'!$E$6&gt;=Arkusz2!C16947,"CPV 20",0)</f>
        <v>0</v>
      </c>
    </row>
    <row r="16948" spans="3:4">
      <c r="C16948">
        <v>16947</v>
      </c>
      <c r="D16948">
        <f>IF('Dobór mocy zestawu'!$E$6&gt;=Arkusz2!C16948,"CPV 20",0)</f>
        <v>0</v>
      </c>
    </row>
    <row r="16949" spans="3:4">
      <c r="C16949">
        <v>16948</v>
      </c>
      <c r="D16949">
        <f>IF('Dobór mocy zestawu'!$E$6&gt;=Arkusz2!C16949,"CPV 20",0)</f>
        <v>0</v>
      </c>
    </row>
    <row r="16950" spans="3:4">
      <c r="C16950">
        <v>16949</v>
      </c>
      <c r="D16950">
        <f>IF('Dobór mocy zestawu'!$E$6&gt;=Arkusz2!C16950,"CPV 20",0)</f>
        <v>0</v>
      </c>
    </row>
    <row r="16951" spans="3:4">
      <c r="C16951">
        <v>16950</v>
      </c>
      <c r="D16951">
        <f>IF('Dobór mocy zestawu'!$E$6&gt;=Arkusz2!C16951,"CPV 20",0)</f>
        <v>0</v>
      </c>
    </row>
    <row r="16952" spans="3:4">
      <c r="C16952">
        <v>16951</v>
      </c>
      <c r="D16952">
        <f>IF('Dobór mocy zestawu'!$E$6&gt;=Arkusz2!C16952,"CPV 20",0)</f>
        <v>0</v>
      </c>
    </row>
    <row r="16953" spans="3:4">
      <c r="C16953">
        <v>16952</v>
      </c>
      <c r="D16953">
        <f>IF('Dobór mocy zestawu'!$E$6&gt;=Arkusz2!C16953,"CPV 20",0)</f>
        <v>0</v>
      </c>
    </row>
    <row r="16954" spans="3:4">
      <c r="C16954">
        <v>16953</v>
      </c>
      <c r="D16954">
        <f>IF('Dobór mocy zestawu'!$E$6&gt;=Arkusz2!C16954,"CPV 20",0)</f>
        <v>0</v>
      </c>
    </row>
    <row r="16955" spans="3:4">
      <c r="C16955">
        <v>16954</v>
      </c>
      <c r="D16955">
        <f>IF('Dobór mocy zestawu'!$E$6&gt;=Arkusz2!C16955,"CPV 20",0)</f>
        <v>0</v>
      </c>
    </row>
    <row r="16956" spans="3:4">
      <c r="C16956">
        <v>16955</v>
      </c>
      <c r="D16956">
        <f>IF('Dobór mocy zestawu'!$E$6&gt;=Arkusz2!C16956,"CPV 20",0)</f>
        <v>0</v>
      </c>
    </row>
    <row r="16957" spans="3:4">
      <c r="C16957">
        <v>16956</v>
      </c>
      <c r="D16957">
        <f>IF('Dobór mocy zestawu'!$E$6&gt;=Arkusz2!C16957,"CPV 20",0)</f>
        <v>0</v>
      </c>
    </row>
    <row r="16958" spans="3:4">
      <c r="C16958">
        <v>16957</v>
      </c>
      <c r="D16958">
        <f>IF('Dobór mocy zestawu'!$E$6&gt;=Arkusz2!C16958,"CPV 20",0)</f>
        <v>0</v>
      </c>
    </row>
    <row r="16959" spans="3:4">
      <c r="C16959">
        <v>16958</v>
      </c>
      <c r="D16959">
        <f>IF('Dobór mocy zestawu'!$E$6&gt;=Arkusz2!C16959,"CPV 20",0)</f>
        <v>0</v>
      </c>
    </row>
    <row r="16960" spans="3:4">
      <c r="C16960">
        <v>16959</v>
      </c>
      <c r="D16960">
        <f>IF('Dobór mocy zestawu'!$E$6&gt;=Arkusz2!C16960,"CPV 20",0)</f>
        <v>0</v>
      </c>
    </row>
    <row r="16961" spans="3:4">
      <c r="C16961">
        <v>16960</v>
      </c>
      <c r="D16961">
        <f>IF('Dobór mocy zestawu'!$E$6&gt;=Arkusz2!C16961,"CPV 20",0)</f>
        <v>0</v>
      </c>
    </row>
    <row r="16962" spans="3:4">
      <c r="C16962">
        <v>16961</v>
      </c>
      <c r="D16962">
        <f>IF('Dobór mocy zestawu'!$E$6&gt;=Arkusz2!C16962,"CPV 20",0)</f>
        <v>0</v>
      </c>
    </row>
    <row r="16963" spans="3:4">
      <c r="C16963">
        <v>16962</v>
      </c>
      <c r="D16963">
        <f>IF('Dobór mocy zestawu'!$E$6&gt;=Arkusz2!C16963,"CPV 20",0)</f>
        <v>0</v>
      </c>
    </row>
    <row r="16964" spans="3:4">
      <c r="C16964">
        <v>16963</v>
      </c>
      <c r="D16964">
        <f>IF('Dobór mocy zestawu'!$E$6&gt;=Arkusz2!C16964,"CPV 20",0)</f>
        <v>0</v>
      </c>
    </row>
    <row r="16965" spans="3:4">
      <c r="C16965">
        <v>16964</v>
      </c>
      <c r="D16965">
        <f>IF('Dobór mocy zestawu'!$E$6&gt;=Arkusz2!C16965,"CPV 20",0)</f>
        <v>0</v>
      </c>
    </row>
    <row r="16966" spans="3:4">
      <c r="C16966">
        <v>16965</v>
      </c>
      <c r="D16966">
        <f>IF('Dobór mocy zestawu'!$E$6&gt;=Arkusz2!C16966,"CPV 20",0)</f>
        <v>0</v>
      </c>
    </row>
    <row r="16967" spans="3:4">
      <c r="C16967">
        <v>16966</v>
      </c>
      <c r="D16967">
        <f>IF('Dobór mocy zestawu'!$E$6&gt;=Arkusz2!C16967,"CPV 20",0)</f>
        <v>0</v>
      </c>
    </row>
    <row r="16968" spans="3:4">
      <c r="C16968">
        <v>16967</v>
      </c>
      <c r="D16968">
        <f>IF('Dobór mocy zestawu'!$E$6&gt;=Arkusz2!C16968,"CPV 20",0)</f>
        <v>0</v>
      </c>
    </row>
    <row r="16969" spans="3:4">
      <c r="C16969">
        <v>16968</v>
      </c>
      <c r="D16969">
        <f>IF('Dobór mocy zestawu'!$E$6&gt;=Arkusz2!C16969,"CPV 20",0)</f>
        <v>0</v>
      </c>
    </row>
    <row r="16970" spans="3:4">
      <c r="C16970">
        <v>16969</v>
      </c>
      <c r="D16970">
        <f>IF('Dobór mocy zestawu'!$E$6&gt;=Arkusz2!C16970,"CPV 20",0)</f>
        <v>0</v>
      </c>
    </row>
    <row r="16971" spans="3:4">
      <c r="C16971">
        <v>16970</v>
      </c>
      <c r="D16971">
        <f>IF('Dobór mocy zestawu'!$E$6&gt;=Arkusz2!C16971,"CPV 20",0)</f>
        <v>0</v>
      </c>
    </row>
    <row r="16972" spans="3:4">
      <c r="C16972">
        <v>16971</v>
      </c>
      <c r="D16972">
        <f>IF('Dobór mocy zestawu'!$E$6&gt;=Arkusz2!C16972,"CPV 20",0)</f>
        <v>0</v>
      </c>
    </row>
    <row r="16973" spans="3:4">
      <c r="C16973">
        <v>16972</v>
      </c>
      <c r="D16973">
        <f>IF('Dobór mocy zestawu'!$E$6&gt;=Arkusz2!C16973,"CPV 20",0)</f>
        <v>0</v>
      </c>
    </row>
    <row r="16974" spans="3:4">
      <c r="C16974">
        <v>16973</v>
      </c>
      <c r="D16974">
        <f>IF('Dobór mocy zestawu'!$E$6&gt;=Arkusz2!C16974,"CPV 20",0)</f>
        <v>0</v>
      </c>
    </row>
    <row r="16975" spans="3:4">
      <c r="C16975">
        <v>16974</v>
      </c>
      <c r="D16975">
        <f>IF('Dobór mocy zestawu'!$E$6&gt;=Arkusz2!C16975,"CPV 20",0)</f>
        <v>0</v>
      </c>
    </row>
    <row r="16976" spans="3:4">
      <c r="C16976">
        <v>16975</v>
      </c>
      <c r="D16976">
        <f>IF('Dobór mocy zestawu'!$E$6&gt;=Arkusz2!C16976,"CPV 20",0)</f>
        <v>0</v>
      </c>
    </row>
    <row r="16977" spans="3:4">
      <c r="C16977">
        <v>16976</v>
      </c>
      <c r="D16977">
        <f>IF('Dobór mocy zestawu'!$E$6&gt;=Arkusz2!C16977,"CPV 20",0)</f>
        <v>0</v>
      </c>
    </row>
    <row r="16978" spans="3:4">
      <c r="C16978">
        <v>16977</v>
      </c>
      <c r="D16978">
        <f>IF('Dobór mocy zestawu'!$E$6&gt;=Arkusz2!C16978,"CPV 20",0)</f>
        <v>0</v>
      </c>
    </row>
    <row r="16979" spans="3:4">
      <c r="C16979">
        <v>16978</v>
      </c>
      <c r="D16979">
        <f>IF('Dobór mocy zestawu'!$E$6&gt;=Arkusz2!C16979,"CPV 20",0)</f>
        <v>0</v>
      </c>
    </row>
    <row r="16980" spans="3:4">
      <c r="C16980">
        <v>16979</v>
      </c>
      <c r="D16980">
        <f>IF('Dobór mocy zestawu'!$E$6&gt;=Arkusz2!C16980,"CPV 20",0)</f>
        <v>0</v>
      </c>
    </row>
    <row r="16981" spans="3:4">
      <c r="C16981">
        <v>16980</v>
      </c>
      <c r="D16981">
        <f>IF('Dobór mocy zestawu'!$E$6&gt;=Arkusz2!C16981,"CPV 20",0)</f>
        <v>0</v>
      </c>
    </row>
    <row r="16982" spans="3:4">
      <c r="C16982">
        <v>16981</v>
      </c>
      <c r="D16982">
        <f>IF('Dobór mocy zestawu'!$E$6&gt;=Arkusz2!C16982,"CPV 20",0)</f>
        <v>0</v>
      </c>
    </row>
    <row r="16983" spans="3:4">
      <c r="C16983">
        <v>16982</v>
      </c>
      <c r="D16983">
        <f>IF('Dobór mocy zestawu'!$E$6&gt;=Arkusz2!C16983,"CPV 20",0)</f>
        <v>0</v>
      </c>
    </row>
    <row r="16984" spans="3:4">
      <c r="C16984">
        <v>16983</v>
      </c>
      <c r="D16984">
        <f>IF('Dobór mocy zestawu'!$E$6&gt;=Arkusz2!C16984,"CPV 20",0)</f>
        <v>0</v>
      </c>
    </row>
    <row r="16985" spans="3:4">
      <c r="C16985">
        <v>16984</v>
      </c>
      <c r="D16985">
        <f>IF('Dobór mocy zestawu'!$E$6&gt;=Arkusz2!C16985,"CPV 20",0)</f>
        <v>0</v>
      </c>
    </row>
    <row r="16986" spans="3:4">
      <c r="C16986">
        <v>16985</v>
      </c>
      <c r="D16986">
        <f>IF('Dobór mocy zestawu'!$E$6&gt;=Arkusz2!C16986,"CPV 20",0)</f>
        <v>0</v>
      </c>
    </row>
    <row r="16987" spans="3:4">
      <c r="C16987">
        <v>16986</v>
      </c>
      <c r="D16987">
        <f>IF('Dobór mocy zestawu'!$E$6&gt;=Arkusz2!C16987,"CPV 20",0)</f>
        <v>0</v>
      </c>
    </row>
    <row r="16988" spans="3:4">
      <c r="C16988">
        <v>16987</v>
      </c>
      <c r="D16988">
        <f>IF('Dobór mocy zestawu'!$E$6&gt;=Arkusz2!C16988,"CPV 20",0)</f>
        <v>0</v>
      </c>
    </row>
    <row r="16989" spans="3:4">
      <c r="C16989">
        <v>16988</v>
      </c>
      <c r="D16989">
        <f>IF('Dobór mocy zestawu'!$E$6&gt;=Arkusz2!C16989,"CPV 20",0)</f>
        <v>0</v>
      </c>
    </row>
    <row r="16990" spans="3:4">
      <c r="C16990">
        <v>16989</v>
      </c>
      <c r="D16990">
        <f>IF('Dobór mocy zestawu'!$E$6&gt;=Arkusz2!C16990,"CPV 20",0)</f>
        <v>0</v>
      </c>
    </row>
    <row r="16991" spans="3:4">
      <c r="C16991">
        <v>16990</v>
      </c>
      <c r="D16991">
        <f>IF('Dobór mocy zestawu'!$E$6&gt;=Arkusz2!C16991,"CPV 20",0)</f>
        <v>0</v>
      </c>
    </row>
    <row r="16992" spans="3:4">
      <c r="C16992">
        <v>16991</v>
      </c>
      <c r="D16992">
        <f>IF('Dobór mocy zestawu'!$E$6&gt;=Arkusz2!C16992,"CPV 20",0)</f>
        <v>0</v>
      </c>
    </row>
    <row r="16993" spans="3:4">
      <c r="C16993">
        <v>16992</v>
      </c>
      <c r="D16993">
        <f>IF('Dobór mocy zestawu'!$E$6&gt;=Arkusz2!C16993,"CPV 20",0)</f>
        <v>0</v>
      </c>
    </row>
    <row r="16994" spans="3:4">
      <c r="C16994">
        <v>16993</v>
      </c>
      <c r="D16994">
        <f>IF('Dobór mocy zestawu'!$E$6&gt;=Arkusz2!C16994,"CPV 20",0)</f>
        <v>0</v>
      </c>
    </row>
    <row r="16995" spans="3:4">
      <c r="C16995">
        <v>16994</v>
      </c>
      <c r="D16995">
        <f>IF('Dobór mocy zestawu'!$E$6&gt;=Arkusz2!C16995,"CPV 20",0)</f>
        <v>0</v>
      </c>
    </row>
    <row r="16996" spans="3:4">
      <c r="C16996">
        <v>16995</v>
      </c>
      <c r="D16996">
        <f>IF('Dobór mocy zestawu'!$E$6&gt;=Arkusz2!C16996,"CPV 20",0)</f>
        <v>0</v>
      </c>
    </row>
    <row r="16997" spans="3:4">
      <c r="C16997">
        <v>16996</v>
      </c>
      <c r="D16997">
        <f>IF('Dobór mocy zestawu'!$E$6&gt;=Arkusz2!C16997,"CPV 20",0)</f>
        <v>0</v>
      </c>
    </row>
    <row r="16998" spans="3:4">
      <c r="C16998">
        <v>16997</v>
      </c>
      <c r="D16998">
        <f>IF('Dobór mocy zestawu'!$E$6&gt;=Arkusz2!C16998,"CPV 20",0)</f>
        <v>0</v>
      </c>
    </row>
    <row r="16999" spans="3:4">
      <c r="C16999">
        <v>16998</v>
      </c>
      <c r="D16999">
        <f>IF('Dobór mocy zestawu'!$E$6&gt;=Arkusz2!C16999,"CPV 20",0)</f>
        <v>0</v>
      </c>
    </row>
    <row r="17000" spans="3:4">
      <c r="C17000">
        <v>16999</v>
      </c>
      <c r="D17000">
        <f>IF('Dobór mocy zestawu'!$E$6&gt;=Arkusz2!C17000,"CPV 20",0)</f>
        <v>0</v>
      </c>
    </row>
    <row r="17001" spans="3:4">
      <c r="C17001">
        <v>17000</v>
      </c>
      <c r="D17001">
        <f>IF('Dobór mocy zestawu'!$E$6&gt;=Arkusz2!C17001,"CPV 20",0)</f>
        <v>0</v>
      </c>
    </row>
    <row r="17002" spans="3:4">
      <c r="C17002">
        <v>17001</v>
      </c>
      <c r="D17002">
        <f>IF('Dobór mocy zestawu'!$E$6&gt;=Arkusz2!C17002,"CPV 20",0)</f>
        <v>0</v>
      </c>
    </row>
    <row r="17003" spans="3:4">
      <c r="C17003">
        <v>17002</v>
      </c>
      <c r="D17003">
        <f>IF('Dobór mocy zestawu'!$E$6&gt;=Arkusz2!C17003,"CPV 20",0)</f>
        <v>0</v>
      </c>
    </row>
    <row r="17004" spans="3:4">
      <c r="C17004">
        <v>17003</v>
      </c>
      <c r="D17004">
        <f>IF('Dobór mocy zestawu'!$E$6&gt;=Arkusz2!C17004,"CPV 20",0)</f>
        <v>0</v>
      </c>
    </row>
    <row r="17005" spans="3:4">
      <c r="C17005">
        <v>17004</v>
      </c>
      <c r="D17005">
        <f>IF('Dobór mocy zestawu'!$E$6&gt;=Arkusz2!C17005,"CPV 20",0)</f>
        <v>0</v>
      </c>
    </row>
    <row r="17006" spans="3:4">
      <c r="C17006">
        <v>17005</v>
      </c>
      <c r="D17006">
        <f>IF('Dobór mocy zestawu'!$E$6&gt;=Arkusz2!C17006,"CPV 20",0)</f>
        <v>0</v>
      </c>
    </row>
    <row r="17007" spans="3:4">
      <c r="C17007">
        <v>17006</v>
      </c>
      <c r="D17007">
        <f>IF('Dobór mocy zestawu'!$E$6&gt;=Arkusz2!C17007,"CPV 20",0)</f>
        <v>0</v>
      </c>
    </row>
    <row r="17008" spans="3:4">
      <c r="C17008">
        <v>17007</v>
      </c>
      <c r="D17008">
        <f>IF('Dobór mocy zestawu'!$E$6&gt;=Arkusz2!C17008,"CPV 20",0)</f>
        <v>0</v>
      </c>
    </row>
    <row r="17009" spans="3:4">
      <c r="C17009">
        <v>17008</v>
      </c>
      <c r="D17009">
        <f>IF('Dobór mocy zestawu'!$E$6&gt;=Arkusz2!C17009,"CPV 20",0)</f>
        <v>0</v>
      </c>
    </row>
    <row r="17010" spans="3:4">
      <c r="C17010">
        <v>17009</v>
      </c>
      <c r="D17010">
        <f>IF('Dobór mocy zestawu'!$E$6&gt;=Arkusz2!C17010,"CPV 20",0)</f>
        <v>0</v>
      </c>
    </row>
    <row r="17011" spans="3:4">
      <c r="C17011">
        <v>17010</v>
      </c>
      <c r="D17011">
        <f>IF('Dobór mocy zestawu'!$E$6&gt;=Arkusz2!C17011,"CPV 20",0)</f>
        <v>0</v>
      </c>
    </row>
    <row r="17012" spans="3:4">
      <c r="C17012">
        <v>17011</v>
      </c>
      <c r="D17012">
        <f>IF('Dobór mocy zestawu'!$E$6&gt;=Arkusz2!C17012,"CPV 20",0)</f>
        <v>0</v>
      </c>
    </row>
    <row r="17013" spans="3:4">
      <c r="C17013">
        <v>17012</v>
      </c>
      <c r="D17013">
        <f>IF('Dobór mocy zestawu'!$E$6&gt;=Arkusz2!C17013,"CPV 20",0)</f>
        <v>0</v>
      </c>
    </row>
    <row r="17014" spans="3:4">
      <c r="C17014">
        <v>17013</v>
      </c>
      <c r="D17014">
        <f>IF('Dobór mocy zestawu'!$E$6&gt;=Arkusz2!C17014,"CPV 20",0)</f>
        <v>0</v>
      </c>
    </row>
    <row r="17015" spans="3:4">
      <c r="C17015">
        <v>17014</v>
      </c>
      <c r="D17015">
        <f>IF('Dobór mocy zestawu'!$E$6&gt;=Arkusz2!C17015,"CPV 20",0)</f>
        <v>0</v>
      </c>
    </row>
    <row r="17016" spans="3:4">
      <c r="C17016">
        <v>17015</v>
      </c>
      <c r="D17016">
        <f>IF('Dobór mocy zestawu'!$E$6&gt;=Arkusz2!C17016,"CPV 20",0)</f>
        <v>0</v>
      </c>
    </row>
    <row r="17017" spans="3:4">
      <c r="C17017">
        <v>17016</v>
      </c>
      <c r="D17017">
        <f>IF('Dobór mocy zestawu'!$E$6&gt;=Arkusz2!C17017,"CPV 20",0)</f>
        <v>0</v>
      </c>
    </row>
    <row r="17018" spans="3:4">
      <c r="C17018">
        <v>17017</v>
      </c>
      <c r="D17018">
        <f>IF('Dobór mocy zestawu'!$E$6&gt;=Arkusz2!C17018,"CPV 20",0)</f>
        <v>0</v>
      </c>
    </row>
    <row r="17019" spans="3:4">
      <c r="C17019">
        <v>17018</v>
      </c>
      <c r="D17019">
        <f>IF('Dobór mocy zestawu'!$E$6&gt;=Arkusz2!C17019,"CPV 20",0)</f>
        <v>0</v>
      </c>
    </row>
    <row r="17020" spans="3:4">
      <c r="C17020">
        <v>17019</v>
      </c>
      <c r="D17020">
        <f>IF('Dobór mocy zestawu'!$E$6&gt;=Arkusz2!C17020,"CPV 20",0)</f>
        <v>0</v>
      </c>
    </row>
    <row r="17021" spans="3:4">
      <c r="C17021">
        <v>17020</v>
      </c>
      <c r="D17021">
        <f>IF('Dobór mocy zestawu'!$E$6&gt;=Arkusz2!C17021,"CPV 20",0)</f>
        <v>0</v>
      </c>
    </row>
    <row r="17022" spans="3:4">
      <c r="C17022">
        <v>17021</v>
      </c>
      <c r="D17022">
        <f>IF('Dobór mocy zestawu'!$E$6&gt;=Arkusz2!C17022,"CPV 20",0)</f>
        <v>0</v>
      </c>
    </row>
    <row r="17023" spans="3:4">
      <c r="C17023">
        <v>17022</v>
      </c>
      <c r="D17023">
        <f>IF('Dobór mocy zestawu'!$E$6&gt;=Arkusz2!C17023,"CPV 20",0)</f>
        <v>0</v>
      </c>
    </row>
    <row r="17024" spans="3:4">
      <c r="C17024">
        <v>17023</v>
      </c>
      <c r="D17024">
        <f>IF('Dobór mocy zestawu'!$E$6&gt;=Arkusz2!C17024,"CPV 20",0)</f>
        <v>0</v>
      </c>
    </row>
    <row r="17025" spans="3:4">
      <c r="C17025">
        <v>17024</v>
      </c>
      <c r="D17025">
        <f>IF('Dobór mocy zestawu'!$E$6&gt;=Arkusz2!C17025,"CPV 20",0)</f>
        <v>0</v>
      </c>
    </row>
    <row r="17026" spans="3:4">
      <c r="C17026">
        <v>17025</v>
      </c>
      <c r="D17026">
        <f>IF('Dobór mocy zestawu'!$E$6&gt;=Arkusz2!C17026,"CPV 20",0)</f>
        <v>0</v>
      </c>
    </row>
    <row r="17027" spans="3:4">
      <c r="C17027">
        <v>17026</v>
      </c>
      <c r="D17027">
        <f>IF('Dobór mocy zestawu'!$E$6&gt;=Arkusz2!C17027,"CPV 20",0)</f>
        <v>0</v>
      </c>
    </row>
    <row r="17028" spans="3:4">
      <c r="C17028">
        <v>17027</v>
      </c>
      <c r="D17028">
        <f>IF('Dobór mocy zestawu'!$E$6&gt;=Arkusz2!C17028,"CPV 20",0)</f>
        <v>0</v>
      </c>
    </row>
    <row r="17029" spans="3:4">
      <c r="C17029">
        <v>17028</v>
      </c>
      <c r="D17029">
        <f>IF('Dobór mocy zestawu'!$E$6&gt;=Arkusz2!C17029,"CPV 20",0)</f>
        <v>0</v>
      </c>
    </row>
    <row r="17030" spans="3:4">
      <c r="C17030">
        <v>17029</v>
      </c>
      <c r="D17030">
        <f>IF('Dobór mocy zestawu'!$E$6&gt;=Arkusz2!C17030,"CPV 20",0)</f>
        <v>0</v>
      </c>
    </row>
    <row r="17031" spans="3:4">
      <c r="C17031">
        <v>17030</v>
      </c>
      <c r="D17031">
        <f>IF('Dobór mocy zestawu'!$E$6&gt;=Arkusz2!C17031,"CPV 20",0)</f>
        <v>0</v>
      </c>
    </row>
    <row r="17032" spans="3:4">
      <c r="C17032">
        <v>17031</v>
      </c>
      <c r="D17032">
        <f>IF('Dobór mocy zestawu'!$E$6&gt;=Arkusz2!C17032,"CPV 20",0)</f>
        <v>0</v>
      </c>
    </row>
    <row r="17033" spans="3:4">
      <c r="C17033">
        <v>17032</v>
      </c>
      <c r="D17033">
        <f>IF('Dobór mocy zestawu'!$E$6&gt;=Arkusz2!C17033,"CPV 20",0)</f>
        <v>0</v>
      </c>
    </row>
    <row r="17034" spans="3:4">
      <c r="C17034">
        <v>17033</v>
      </c>
      <c r="D17034">
        <f>IF('Dobór mocy zestawu'!$E$6&gt;=Arkusz2!C17034,"CPV 20",0)</f>
        <v>0</v>
      </c>
    </row>
    <row r="17035" spans="3:4">
      <c r="C17035">
        <v>17034</v>
      </c>
      <c r="D17035">
        <f>IF('Dobór mocy zestawu'!$E$6&gt;=Arkusz2!C17035,"CPV 20",0)</f>
        <v>0</v>
      </c>
    </row>
    <row r="17036" spans="3:4">
      <c r="C17036">
        <v>17035</v>
      </c>
      <c r="D17036">
        <f>IF('Dobór mocy zestawu'!$E$6&gt;=Arkusz2!C17036,"CPV 20",0)</f>
        <v>0</v>
      </c>
    </row>
    <row r="17037" spans="3:4">
      <c r="C17037">
        <v>17036</v>
      </c>
      <c r="D17037">
        <f>IF('Dobór mocy zestawu'!$E$6&gt;=Arkusz2!C17037,"CPV 20",0)</f>
        <v>0</v>
      </c>
    </row>
    <row r="17038" spans="3:4">
      <c r="C17038">
        <v>17037</v>
      </c>
      <c r="D17038">
        <f>IF('Dobór mocy zestawu'!$E$6&gt;=Arkusz2!C17038,"CPV 20",0)</f>
        <v>0</v>
      </c>
    </row>
    <row r="17039" spans="3:4">
      <c r="C17039">
        <v>17038</v>
      </c>
      <c r="D17039">
        <f>IF('Dobór mocy zestawu'!$E$6&gt;=Arkusz2!C17039,"CPV 20",0)</f>
        <v>0</v>
      </c>
    </row>
    <row r="17040" spans="3:4">
      <c r="C17040">
        <v>17039</v>
      </c>
      <c r="D17040">
        <f>IF('Dobór mocy zestawu'!$E$6&gt;=Arkusz2!C17040,"CPV 20",0)</f>
        <v>0</v>
      </c>
    </row>
    <row r="17041" spans="3:4">
      <c r="C17041">
        <v>17040</v>
      </c>
      <c r="D17041">
        <f>IF('Dobór mocy zestawu'!$E$6&gt;=Arkusz2!C17041,"CPV 20",0)</f>
        <v>0</v>
      </c>
    </row>
    <row r="17042" spans="3:4">
      <c r="C17042">
        <v>17041</v>
      </c>
      <c r="D17042">
        <f>IF('Dobór mocy zestawu'!$E$6&gt;=Arkusz2!C17042,"CPV 20",0)</f>
        <v>0</v>
      </c>
    </row>
    <row r="17043" spans="3:4">
      <c r="C17043">
        <v>17042</v>
      </c>
      <c r="D17043">
        <f>IF('Dobór mocy zestawu'!$E$6&gt;=Arkusz2!C17043,"CPV 20",0)</f>
        <v>0</v>
      </c>
    </row>
    <row r="17044" spans="3:4">
      <c r="C17044">
        <v>17043</v>
      </c>
      <c r="D17044">
        <f>IF('Dobór mocy zestawu'!$E$6&gt;=Arkusz2!C17044,"CPV 20",0)</f>
        <v>0</v>
      </c>
    </row>
    <row r="17045" spans="3:4">
      <c r="C17045">
        <v>17044</v>
      </c>
      <c r="D17045">
        <f>IF('Dobór mocy zestawu'!$E$6&gt;=Arkusz2!C17045,"CPV 20",0)</f>
        <v>0</v>
      </c>
    </row>
    <row r="17046" spans="3:4">
      <c r="C17046">
        <v>17045</v>
      </c>
      <c r="D17046">
        <f>IF('Dobór mocy zestawu'!$E$6&gt;=Arkusz2!C17046,"CPV 20",0)</f>
        <v>0</v>
      </c>
    </row>
    <row r="17047" spans="3:4">
      <c r="C17047">
        <v>17046</v>
      </c>
      <c r="D17047">
        <f>IF('Dobór mocy zestawu'!$E$6&gt;=Arkusz2!C17047,"CPV 20",0)</f>
        <v>0</v>
      </c>
    </row>
    <row r="17048" spans="3:4">
      <c r="C17048">
        <v>17047</v>
      </c>
      <c r="D17048">
        <f>IF('Dobór mocy zestawu'!$E$6&gt;=Arkusz2!C17048,"CPV 20",0)</f>
        <v>0</v>
      </c>
    </row>
    <row r="17049" spans="3:4">
      <c r="C17049">
        <v>17048</v>
      </c>
      <c r="D17049">
        <f>IF('Dobór mocy zestawu'!$E$6&gt;=Arkusz2!C17049,"CPV 20",0)</f>
        <v>0</v>
      </c>
    </row>
    <row r="17050" spans="3:4">
      <c r="C17050">
        <v>17049</v>
      </c>
      <c r="D17050">
        <f>IF('Dobór mocy zestawu'!$E$6&gt;=Arkusz2!C17050,"CPV 20",0)</f>
        <v>0</v>
      </c>
    </row>
    <row r="17051" spans="3:4">
      <c r="C17051">
        <v>17050</v>
      </c>
      <c r="D17051">
        <f>IF('Dobór mocy zestawu'!$E$6&gt;=Arkusz2!C17051,"CPV 20",0)</f>
        <v>0</v>
      </c>
    </row>
    <row r="17052" spans="3:4">
      <c r="C17052">
        <v>17051</v>
      </c>
      <c r="D17052">
        <f>IF('Dobór mocy zestawu'!$E$6&gt;=Arkusz2!C17052,"CPV 20",0)</f>
        <v>0</v>
      </c>
    </row>
    <row r="17053" spans="3:4">
      <c r="C17053">
        <v>17052</v>
      </c>
      <c r="D17053">
        <f>IF('Dobór mocy zestawu'!$E$6&gt;=Arkusz2!C17053,"CPV 20",0)</f>
        <v>0</v>
      </c>
    </row>
    <row r="17054" spans="3:4">
      <c r="C17054">
        <v>17053</v>
      </c>
      <c r="D17054">
        <f>IF('Dobór mocy zestawu'!$E$6&gt;=Arkusz2!C17054,"CPV 20",0)</f>
        <v>0</v>
      </c>
    </row>
    <row r="17055" spans="3:4">
      <c r="C17055">
        <v>17054</v>
      </c>
      <c r="D17055">
        <f>IF('Dobór mocy zestawu'!$E$6&gt;=Arkusz2!C17055,"CPV 20",0)</f>
        <v>0</v>
      </c>
    </row>
    <row r="17056" spans="3:4">
      <c r="C17056">
        <v>17055</v>
      </c>
      <c r="D17056">
        <f>IF('Dobór mocy zestawu'!$E$6&gt;=Arkusz2!C17056,"CPV 20",0)</f>
        <v>0</v>
      </c>
    </row>
    <row r="17057" spans="3:4">
      <c r="C17057">
        <v>17056</v>
      </c>
      <c r="D17057">
        <f>IF('Dobór mocy zestawu'!$E$6&gt;=Arkusz2!C17057,"CPV 20",0)</f>
        <v>0</v>
      </c>
    </row>
    <row r="17058" spans="3:4">
      <c r="C17058">
        <v>17057</v>
      </c>
      <c r="D17058">
        <f>IF('Dobór mocy zestawu'!$E$6&gt;=Arkusz2!C17058,"CPV 20",0)</f>
        <v>0</v>
      </c>
    </row>
    <row r="17059" spans="3:4">
      <c r="C17059">
        <v>17058</v>
      </c>
      <c r="D17059">
        <f>IF('Dobór mocy zestawu'!$E$6&gt;=Arkusz2!C17059,"CPV 20",0)</f>
        <v>0</v>
      </c>
    </row>
    <row r="17060" spans="3:4">
      <c r="C17060">
        <v>17059</v>
      </c>
      <c r="D17060">
        <f>IF('Dobór mocy zestawu'!$E$6&gt;=Arkusz2!C17060,"CPV 20",0)</f>
        <v>0</v>
      </c>
    </row>
    <row r="17061" spans="3:4">
      <c r="C17061">
        <v>17060</v>
      </c>
      <c r="D17061">
        <f>IF('Dobór mocy zestawu'!$E$6&gt;=Arkusz2!C17061,"CPV 20",0)</f>
        <v>0</v>
      </c>
    </row>
    <row r="17062" spans="3:4">
      <c r="C17062">
        <v>17061</v>
      </c>
      <c r="D17062">
        <f>IF('Dobór mocy zestawu'!$E$6&gt;=Arkusz2!C17062,"CPV 20",0)</f>
        <v>0</v>
      </c>
    </row>
    <row r="17063" spans="3:4">
      <c r="C17063">
        <v>17062</v>
      </c>
      <c r="D17063">
        <f>IF('Dobór mocy zestawu'!$E$6&gt;=Arkusz2!C17063,"CPV 20",0)</f>
        <v>0</v>
      </c>
    </row>
    <row r="17064" spans="3:4">
      <c r="C17064">
        <v>17063</v>
      </c>
      <c r="D17064">
        <f>IF('Dobór mocy zestawu'!$E$6&gt;=Arkusz2!C17064,"CPV 20",0)</f>
        <v>0</v>
      </c>
    </row>
    <row r="17065" spans="3:4">
      <c r="C17065">
        <v>17064</v>
      </c>
      <c r="D17065">
        <f>IF('Dobór mocy zestawu'!$E$6&gt;=Arkusz2!C17065,"CPV 20",0)</f>
        <v>0</v>
      </c>
    </row>
    <row r="17066" spans="3:4">
      <c r="C17066">
        <v>17065</v>
      </c>
      <c r="D17066">
        <f>IF('Dobór mocy zestawu'!$E$6&gt;=Arkusz2!C17066,"CPV 20",0)</f>
        <v>0</v>
      </c>
    </row>
    <row r="17067" spans="3:4">
      <c r="C17067">
        <v>17066</v>
      </c>
      <c r="D17067">
        <f>IF('Dobór mocy zestawu'!$E$6&gt;=Arkusz2!C17067,"CPV 20",0)</f>
        <v>0</v>
      </c>
    </row>
    <row r="17068" spans="3:4">
      <c r="C17068">
        <v>17067</v>
      </c>
      <c r="D17068">
        <f>IF('Dobór mocy zestawu'!$E$6&gt;=Arkusz2!C17068,"CPV 20",0)</f>
        <v>0</v>
      </c>
    </row>
    <row r="17069" spans="3:4">
      <c r="C17069">
        <v>17068</v>
      </c>
      <c r="D17069">
        <f>IF('Dobór mocy zestawu'!$E$6&gt;=Arkusz2!C17069,"CPV 20",0)</f>
        <v>0</v>
      </c>
    </row>
    <row r="17070" spans="3:4">
      <c r="C17070">
        <v>17069</v>
      </c>
      <c r="D17070">
        <f>IF('Dobór mocy zestawu'!$E$6&gt;=Arkusz2!C17070,"CPV 20",0)</f>
        <v>0</v>
      </c>
    </row>
    <row r="17071" spans="3:4">
      <c r="C17071">
        <v>17070</v>
      </c>
      <c r="D17071">
        <f>IF('Dobór mocy zestawu'!$E$6&gt;=Arkusz2!C17071,"CPV 20",0)</f>
        <v>0</v>
      </c>
    </row>
    <row r="17072" spans="3:4">
      <c r="C17072">
        <v>17071</v>
      </c>
      <c r="D17072">
        <f>IF('Dobór mocy zestawu'!$E$6&gt;=Arkusz2!C17072,"CPV 20",0)</f>
        <v>0</v>
      </c>
    </row>
    <row r="17073" spans="3:4">
      <c r="C17073">
        <v>17072</v>
      </c>
      <c r="D17073">
        <f>IF('Dobór mocy zestawu'!$E$6&gt;=Arkusz2!C17073,"CPV 20",0)</f>
        <v>0</v>
      </c>
    </row>
    <row r="17074" spans="3:4">
      <c r="C17074">
        <v>17073</v>
      </c>
      <c r="D17074">
        <f>IF('Dobór mocy zestawu'!$E$6&gt;=Arkusz2!C17074,"CPV 20",0)</f>
        <v>0</v>
      </c>
    </row>
    <row r="17075" spans="3:4">
      <c r="C17075">
        <v>17074</v>
      </c>
      <c r="D17075">
        <f>IF('Dobór mocy zestawu'!$E$6&gt;=Arkusz2!C17075,"CPV 20",0)</f>
        <v>0</v>
      </c>
    </row>
    <row r="17076" spans="3:4">
      <c r="C17076">
        <v>17075</v>
      </c>
      <c r="D17076">
        <f>IF('Dobór mocy zestawu'!$E$6&gt;=Arkusz2!C17076,"CPV 20",0)</f>
        <v>0</v>
      </c>
    </row>
    <row r="17077" spans="3:4">
      <c r="C17077">
        <v>17076</v>
      </c>
      <c r="D17077">
        <f>IF('Dobór mocy zestawu'!$E$6&gt;=Arkusz2!C17077,"CPV 20",0)</f>
        <v>0</v>
      </c>
    </row>
    <row r="17078" spans="3:4">
      <c r="C17078">
        <v>17077</v>
      </c>
      <c r="D17078">
        <f>IF('Dobór mocy zestawu'!$E$6&gt;=Arkusz2!C17078,"CPV 20",0)</f>
        <v>0</v>
      </c>
    </row>
    <row r="17079" spans="3:4">
      <c r="C17079">
        <v>17078</v>
      </c>
      <c r="D17079">
        <f>IF('Dobór mocy zestawu'!$E$6&gt;=Arkusz2!C17079,"CPV 20",0)</f>
        <v>0</v>
      </c>
    </row>
    <row r="17080" spans="3:4">
      <c r="C17080">
        <v>17079</v>
      </c>
      <c r="D17080">
        <f>IF('Dobór mocy zestawu'!$E$6&gt;=Arkusz2!C17080,"CPV 20",0)</f>
        <v>0</v>
      </c>
    </row>
    <row r="17081" spans="3:4">
      <c r="C17081">
        <v>17080</v>
      </c>
      <c r="D17081">
        <f>IF('Dobór mocy zestawu'!$E$6&gt;=Arkusz2!C17081,"CPV 20",0)</f>
        <v>0</v>
      </c>
    </row>
    <row r="17082" spans="3:4">
      <c r="C17082">
        <v>17081</v>
      </c>
      <c r="D17082">
        <f>IF('Dobór mocy zestawu'!$E$6&gt;=Arkusz2!C17082,"CPV 20",0)</f>
        <v>0</v>
      </c>
    </row>
    <row r="17083" spans="3:4">
      <c r="C17083">
        <v>17082</v>
      </c>
      <c r="D17083">
        <f>IF('Dobór mocy zestawu'!$E$6&gt;=Arkusz2!C17083,"CPV 20",0)</f>
        <v>0</v>
      </c>
    </row>
    <row r="17084" spans="3:4">
      <c r="C17084">
        <v>17083</v>
      </c>
      <c r="D17084">
        <f>IF('Dobór mocy zestawu'!$E$6&gt;=Arkusz2!C17084,"CPV 20",0)</f>
        <v>0</v>
      </c>
    </row>
    <row r="17085" spans="3:4">
      <c r="C17085">
        <v>17084</v>
      </c>
      <c r="D17085">
        <f>IF('Dobór mocy zestawu'!$E$6&gt;=Arkusz2!C17085,"CPV 20",0)</f>
        <v>0</v>
      </c>
    </row>
    <row r="17086" spans="3:4">
      <c r="C17086">
        <v>17085</v>
      </c>
      <c r="D17086">
        <f>IF('Dobór mocy zestawu'!$E$6&gt;=Arkusz2!C17086,"CPV 20",0)</f>
        <v>0</v>
      </c>
    </row>
    <row r="17087" spans="3:4">
      <c r="C17087">
        <v>17086</v>
      </c>
      <c r="D17087">
        <f>IF('Dobór mocy zestawu'!$E$6&gt;=Arkusz2!C17087,"CPV 20",0)</f>
        <v>0</v>
      </c>
    </row>
    <row r="17088" spans="3:4">
      <c r="C17088">
        <v>17087</v>
      </c>
      <c r="D17088">
        <f>IF('Dobór mocy zestawu'!$E$6&gt;=Arkusz2!C17088,"CPV 20",0)</f>
        <v>0</v>
      </c>
    </row>
    <row r="17089" spans="3:4">
      <c r="C17089">
        <v>17088</v>
      </c>
      <c r="D17089">
        <f>IF('Dobór mocy zestawu'!$E$6&gt;=Arkusz2!C17089,"CPV 20",0)</f>
        <v>0</v>
      </c>
    </row>
    <row r="17090" spans="3:4">
      <c r="C17090">
        <v>17089</v>
      </c>
      <c r="D17090">
        <f>IF('Dobór mocy zestawu'!$E$6&gt;=Arkusz2!C17090,"CPV 20",0)</f>
        <v>0</v>
      </c>
    </row>
    <row r="17091" spans="3:4">
      <c r="C17091">
        <v>17090</v>
      </c>
      <c r="D17091">
        <f>IF('Dobór mocy zestawu'!$E$6&gt;=Arkusz2!C17091,"CPV 20",0)</f>
        <v>0</v>
      </c>
    </row>
    <row r="17092" spans="3:4">
      <c r="C17092">
        <v>17091</v>
      </c>
      <c r="D17092">
        <f>IF('Dobór mocy zestawu'!$E$6&gt;=Arkusz2!C17092,"CPV 20",0)</f>
        <v>0</v>
      </c>
    </row>
    <row r="17093" spans="3:4">
      <c r="C17093">
        <v>17092</v>
      </c>
      <c r="D17093">
        <f>IF('Dobór mocy zestawu'!$E$6&gt;=Arkusz2!C17093,"CPV 20",0)</f>
        <v>0</v>
      </c>
    </row>
    <row r="17094" spans="3:4">
      <c r="C17094">
        <v>17093</v>
      </c>
      <c r="D17094">
        <f>IF('Dobór mocy zestawu'!$E$6&gt;=Arkusz2!C17094,"CPV 20",0)</f>
        <v>0</v>
      </c>
    </row>
    <row r="17095" spans="3:4">
      <c r="C17095">
        <v>17094</v>
      </c>
      <c r="D17095">
        <f>IF('Dobór mocy zestawu'!$E$6&gt;=Arkusz2!C17095,"CPV 20",0)</f>
        <v>0</v>
      </c>
    </row>
    <row r="17096" spans="3:4">
      <c r="C17096">
        <v>17095</v>
      </c>
      <c r="D17096">
        <f>IF('Dobór mocy zestawu'!$E$6&gt;=Arkusz2!C17096,"CPV 20",0)</f>
        <v>0</v>
      </c>
    </row>
    <row r="17097" spans="3:4">
      <c r="C17097">
        <v>17096</v>
      </c>
      <c r="D17097">
        <f>IF('Dobór mocy zestawu'!$E$6&gt;=Arkusz2!C17097,"CPV 20",0)</f>
        <v>0</v>
      </c>
    </row>
    <row r="17098" spans="3:4">
      <c r="C17098">
        <v>17097</v>
      </c>
      <c r="D17098">
        <f>IF('Dobór mocy zestawu'!$E$6&gt;=Arkusz2!C17098,"CPV 20",0)</f>
        <v>0</v>
      </c>
    </row>
    <row r="17099" spans="3:4">
      <c r="C17099">
        <v>17098</v>
      </c>
      <c r="D17099">
        <f>IF('Dobór mocy zestawu'!$E$6&gt;=Arkusz2!C17099,"CPV 20",0)</f>
        <v>0</v>
      </c>
    </row>
    <row r="17100" spans="3:4">
      <c r="C17100">
        <v>17099</v>
      </c>
      <c r="D17100">
        <f>IF('Dobór mocy zestawu'!$E$6&gt;=Arkusz2!C17100,"CPV 20",0)</f>
        <v>0</v>
      </c>
    </row>
    <row r="17101" spans="3:4">
      <c r="C17101">
        <v>17100</v>
      </c>
      <c r="D17101">
        <f>IF('Dobór mocy zestawu'!$E$6&gt;=Arkusz2!C17101,"CPV 20",0)</f>
        <v>0</v>
      </c>
    </row>
    <row r="17102" spans="3:4">
      <c r="C17102">
        <v>17101</v>
      </c>
      <c r="D17102">
        <f>IF('Dobór mocy zestawu'!$E$6&gt;=Arkusz2!C17102,"CPV 20",0)</f>
        <v>0</v>
      </c>
    </row>
    <row r="17103" spans="3:4">
      <c r="C17103">
        <v>17102</v>
      </c>
      <c r="D17103">
        <f>IF('Dobór mocy zestawu'!$E$6&gt;=Arkusz2!C17103,"CPV 20",0)</f>
        <v>0</v>
      </c>
    </row>
    <row r="17104" spans="3:4">
      <c r="C17104">
        <v>17103</v>
      </c>
      <c r="D17104">
        <f>IF('Dobór mocy zestawu'!$E$6&gt;=Arkusz2!C17104,"CPV 20",0)</f>
        <v>0</v>
      </c>
    </row>
    <row r="17105" spans="3:4">
      <c r="C17105">
        <v>17104</v>
      </c>
      <c r="D17105">
        <f>IF('Dobór mocy zestawu'!$E$6&gt;=Arkusz2!C17105,"CPV 20",0)</f>
        <v>0</v>
      </c>
    </row>
    <row r="17106" spans="3:4">
      <c r="C17106">
        <v>17105</v>
      </c>
      <c r="D17106">
        <f>IF('Dobór mocy zestawu'!$E$6&gt;=Arkusz2!C17106,"CPV 20",0)</f>
        <v>0</v>
      </c>
    </row>
    <row r="17107" spans="3:4">
      <c r="C17107">
        <v>17106</v>
      </c>
      <c r="D17107">
        <f>IF('Dobór mocy zestawu'!$E$6&gt;=Arkusz2!C17107,"CPV 20",0)</f>
        <v>0</v>
      </c>
    </row>
    <row r="17108" spans="3:4">
      <c r="C17108">
        <v>17107</v>
      </c>
      <c r="D17108">
        <f>IF('Dobór mocy zestawu'!$E$6&gt;=Arkusz2!C17108,"CPV 20",0)</f>
        <v>0</v>
      </c>
    </row>
    <row r="17109" spans="3:4">
      <c r="C17109">
        <v>17108</v>
      </c>
      <c r="D17109">
        <f>IF('Dobór mocy zestawu'!$E$6&gt;=Arkusz2!C17109,"CPV 20",0)</f>
        <v>0</v>
      </c>
    </row>
    <row r="17110" spans="3:4">
      <c r="C17110">
        <v>17109</v>
      </c>
      <c r="D17110">
        <f>IF('Dobór mocy zestawu'!$E$6&gt;=Arkusz2!C17110,"CPV 20",0)</f>
        <v>0</v>
      </c>
    </row>
    <row r="17111" spans="3:4">
      <c r="C17111">
        <v>17110</v>
      </c>
      <c r="D17111">
        <f>IF('Dobór mocy zestawu'!$E$6&gt;=Arkusz2!C17111,"CPV 20",0)</f>
        <v>0</v>
      </c>
    </row>
    <row r="17112" spans="3:4">
      <c r="C17112">
        <v>17111</v>
      </c>
      <c r="D17112">
        <f>IF('Dobór mocy zestawu'!$E$6&gt;=Arkusz2!C17112,"CPV 20",0)</f>
        <v>0</v>
      </c>
    </row>
    <row r="17113" spans="3:4">
      <c r="C17113">
        <v>17112</v>
      </c>
      <c r="D17113">
        <f>IF('Dobór mocy zestawu'!$E$6&gt;=Arkusz2!C17113,"CPV 20",0)</f>
        <v>0</v>
      </c>
    </row>
    <row r="17114" spans="3:4">
      <c r="C17114">
        <v>17113</v>
      </c>
      <c r="D17114">
        <f>IF('Dobór mocy zestawu'!$E$6&gt;=Arkusz2!C17114,"CPV 20",0)</f>
        <v>0</v>
      </c>
    </row>
    <row r="17115" spans="3:4">
      <c r="C17115">
        <v>17114</v>
      </c>
      <c r="D17115">
        <f>IF('Dobór mocy zestawu'!$E$6&gt;=Arkusz2!C17115,"CPV 20",0)</f>
        <v>0</v>
      </c>
    </row>
    <row r="17116" spans="3:4">
      <c r="C17116">
        <v>17115</v>
      </c>
      <c r="D17116">
        <f>IF('Dobór mocy zestawu'!$E$6&gt;=Arkusz2!C17116,"CPV 20",0)</f>
        <v>0</v>
      </c>
    </row>
    <row r="17117" spans="3:4">
      <c r="C17117">
        <v>17116</v>
      </c>
      <c r="D17117">
        <f>IF('Dobór mocy zestawu'!$E$6&gt;=Arkusz2!C17117,"CPV 20",0)</f>
        <v>0</v>
      </c>
    </row>
    <row r="17118" spans="3:4">
      <c r="C17118">
        <v>17117</v>
      </c>
      <c r="D17118">
        <f>IF('Dobór mocy zestawu'!$E$6&gt;=Arkusz2!C17118,"CPV 20",0)</f>
        <v>0</v>
      </c>
    </row>
    <row r="17119" spans="3:4">
      <c r="C17119">
        <v>17118</v>
      </c>
      <c r="D17119">
        <f>IF('Dobór mocy zestawu'!$E$6&gt;=Arkusz2!C17119,"CPV 20",0)</f>
        <v>0</v>
      </c>
    </row>
    <row r="17120" spans="3:4">
      <c r="C17120">
        <v>17119</v>
      </c>
      <c r="D17120">
        <f>IF('Dobór mocy zestawu'!$E$6&gt;=Arkusz2!C17120,"CPV 20",0)</f>
        <v>0</v>
      </c>
    </row>
    <row r="17121" spans="3:4">
      <c r="C17121">
        <v>17120</v>
      </c>
      <c r="D17121">
        <f>IF('Dobór mocy zestawu'!$E$6&gt;=Arkusz2!C17121,"CPV 20",0)</f>
        <v>0</v>
      </c>
    </row>
    <row r="17122" spans="3:4">
      <c r="C17122">
        <v>17121</v>
      </c>
      <c r="D17122">
        <f>IF('Dobór mocy zestawu'!$E$6&gt;=Arkusz2!C17122,"CPV 20",0)</f>
        <v>0</v>
      </c>
    </row>
    <row r="17123" spans="3:4">
      <c r="C17123">
        <v>17122</v>
      </c>
      <c r="D17123">
        <f>IF('Dobór mocy zestawu'!$E$6&gt;=Arkusz2!C17123,"CPV 20",0)</f>
        <v>0</v>
      </c>
    </row>
    <row r="17124" spans="3:4">
      <c r="C17124">
        <v>17123</v>
      </c>
      <c r="D17124">
        <f>IF('Dobór mocy zestawu'!$E$6&gt;=Arkusz2!C17124,"CPV 20",0)</f>
        <v>0</v>
      </c>
    </row>
    <row r="17125" spans="3:4">
      <c r="C17125">
        <v>17124</v>
      </c>
      <c r="D17125">
        <f>IF('Dobór mocy zestawu'!$E$6&gt;=Arkusz2!C17125,"CPV 20",0)</f>
        <v>0</v>
      </c>
    </row>
    <row r="17126" spans="3:4">
      <c r="C17126">
        <v>17125</v>
      </c>
      <c r="D17126">
        <f>IF('Dobór mocy zestawu'!$E$6&gt;=Arkusz2!C17126,"CPV 20",0)</f>
        <v>0</v>
      </c>
    </row>
    <row r="17127" spans="3:4">
      <c r="C17127">
        <v>17126</v>
      </c>
      <c r="D17127">
        <f>IF('Dobór mocy zestawu'!$E$6&gt;=Arkusz2!C17127,"CPV 20",0)</f>
        <v>0</v>
      </c>
    </row>
    <row r="17128" spans="3:4">
      <c r="C17128">
        <v>17127</v>
      </c>
      <c r="D17128">
        <f>IF('Dobór mocy zestawu'!$E$6&gt;=Arkusz2!C17128,"CPV 20",0)</f>
        <v>0</v>
      </c>
    </row>
    <row r="17129" spans="3:4">
      <c r="C17129">
        <v>17128</v>
      </c>
      <c r="D17129">
        <f>IF('Dobór mocy zestawu'!$E$6&gt;=Arkusz2!C17129,"CPV 20",0)</f>
        <v>0</v>
      </c>
    </row>
    <row r="17130" spans="3:4">
      <c r="C17130">
        <v>17129</v>
      </c>
      <c r="D17130">
        <f>IF('Dobór mocy zestawu'!$E$6&gt;=Arkusz2!C17130,"CPV 20",0)</f>
        <v>0</v>
      </c>
    </row>
    <row r="17131" spans="3:4">
      <c r="C17131">
        <v>17130</v>
      </c>
      <c r="D17131">
        <f>IF('Dobór mocy zestawu'!$E$6&gt;=Arkusz2!C17131,"CPV 20",0)</f>
        <v>0</v>
      </c>
    </row>
    <row r="17132" spans="3:4">
      <c r="C17132">
        <v>17131</v>
      </c>
      <c r="D17132">
        <f>IF('Dobór mocy zestawu'!$E$6&gt;=Arkusz2!C17132,"CPV 20",0)</f>
        <v>0</v>
      </c>
    </row>
    <row r="17133" spans="3:4">
      <c r="C17133">
        <v>17132</v>
      </c>
      <c r="D17133">
        <f>IF('Dobór mocy zestawu'!$E$6&gt;=Arkusz2!C17133,"CPV 20",0)</f>
        <v>0</v>
      </c>
    </row>
    <row r="17134" spans="3:4">
      <c r="C17134">
        <v>17133</v>
      </c>
      <c r="D17134">
        <f>IF('Dobór mocy zestawu'!$E$6&gt;=Arkusz2!C17134,"CPV 20",0)</f>
        <v>0</v>
      </c>
    </row>
    <row r="17135" spans="3:4">
      <c r="C17135">
        <v>17134</v>
      </c>
      <c r="D17135">
        <f>IF('Dobór mocy zestawu'!$E$6&gt;=Arkusz2!C17135,"CPV 20",0)</f>
        <v>0</v>
      </c>
    </row>
    <row r="17136" spans="3:4">
      <c r="C17136">
        <v>17135</v>
      </c>
      <c r="D17136">
        <f>IF('Dobór mocy zestawu'!$E$6&gt;=Arkusz2!C17136,"CPV 20",0)</f>
        <v>0</v>
      </c>
    </row>
    <row r="17137" spans="3:4">
      <c r="C17137">
        <v>17136</v>
      </c>
      <c r="D17137">
        <f>IF('Dobór mocy zestawu'!$E$6&gt;=Arkusz2!C17137,"CPV 20",0)</f>
        <v>0</v>
      </c>
    </row>
    <row r="17138" spans="3:4">
      <c r="C17138">
        <v>17137</v>
      </c>
      <c r="D17138">
        <f>IF('Dobór mocy zestawu'!$E$6&gt;=Arkusz2!C17138,"CPV 20",0)</f>
        <v>0</v>
      </c>
    </row>
    <row r="17139" spans="3:4">
      <c r="C17139">
        <v>17138</v>
      </c>
      <c r="D17139">
        <f>IF('Dobór mocy zestawu'!$E$6&gt;=Arkusz2!C17139,"CPV 20",0)</f>
        <v>0</v>
      </c>
    </row>
    <row r="17140" spans="3:4">
      <c r="C17140">
        <v>17139</v>
      </c>
      <c r="D17140">
        <f>IF('Dobór mocy zestawu'!$E$6&gt;=Arkusz2!C17140,"CPV 20",0)</f>
        <v>0</v>
      </c>
    </row>
    <row r="17141" spans="3:4">
      <c r="C17141">
        <v>17140</v>
      </c>
      <c r="D17141">
        <f>IF('Dobór mocy zestawu'!$E$6&gt;=Arkusz2!C17141,"CPV 20",0)</f>
        <v>0</v>
      </c>
    </row>
    <row r="17142" spans="3:4">
      <c r="C17142">
        <v>17141</v>
      </c>
      <c r="D17142">
        <f>IF('Dobór mocy zestawu'!$E$6&gt;=Arkusz2!C17142,"CPV 20",0)</f>
        <v>0</v>
      </c>
    </row>
    <row r="17143" spans="3:4">
      <c r="C17143">
        <v>17142</v>
      </c>
      <c r="D17143">
        <f>IF('Dobór mocy zestawu'!$E$6&gt;=Arkusz2!C17143,"CPV 20",0)</f>
        <v>0</v>
      </c>
    </row>
    <row r="17144" spans="3:4">
      <c r="C17144">
        <v>17143</v>
      </c>
      <c r="D17144">
        <f>IF('Dobór mocy zestawu'!$E$6&gt;=Arkusz2!C17144,"CPV 20",0)</f>
        <v>0</v>
      </c>
    </row>
    <row r="17145" spans="3:4">
      <c r="C17145">
        <v>17144</v>
      </c>
      <c r="D17145">
        <f>IF('Dobór mocy zestawu'!$E$6&gt;=Arkusz2!C17145,"CPV 20",0)</f>
        <v>0</v>
      </c>
    </row>
    <row r="17146" spans="3:4">
      <c r="C17146">
        <v>17145</v>
      </c>
      <c r="D17146">
        <f>IF('Dobór mocy zestawu'!$E$6&gt;=Arkusz2!C17146,"CPV 20",0)</f>
        <v>0</v>
      </c>
    </row>
    <row r="17147" spans="3:4">
      <c r="C17147">
        <v>17146</v>
      </c>
      <c r="D17147">
        <f>IF('Dobór mocy zestawu'!$E$6&gt;=Arkusz2!C17147,"CPV 20",0)</f>
        <v>0</v>
      </c>
    </row>
    <row r="17148" spans="3:4">
      <c r="C17148">
        <v>17147</v>
      </c>
      <c r="D17148">
        <f>IF('Dobór mocy zestawu'!$E$6&gt;=Arkusz2!C17148,"CPV 20",0)</f>
        <v>0</v>
      </c>
    </row>
    <row r="17149" spans="3:4">
      <c r="C17149">
        <v>17148</v>
      </c>
      <c r="D17149">
        <f>IF('Dobór mocy zestawu'!$E$6&gt;=Arkusz2!C17149,"CPV 20",0)</f>
        <v>0</v>
      </c>
    </row>
    <row r="17150" spans="3:4">
      <c r="C17150">
        <v>17149</v>
      </c>
      <c r="D17150">
        <f>IF('Dobór mocy zestawu'!$E$6&gt;=Arkusz2!C17150,"CPV 20",0)</f>
        <v>0</v>
      </c>
    </row>
    <row r="17151" spans="3:4">
      <c r="C17151">
        <v>17150</v>
      </c>
      <c r="D17151">
        <f>IF('Dobór mocy zestawu'!$E$6&gt;=Arkusz2!C17151,"CPV 20",0)</f>
        <v>0</v>
      </c>
    </row>
    <row r="17152" spans="3:4">
      <c r="C17152">
        <v>17151</v>
      </c>
      <c r="D17152">
        <f>IF('Dobór mocy zestawu'!$E$6&gt;=Arkusz2!C17152,"CPV 20",0)</f>
        <v>0</v>
      </c>
    </row>
    <row r="17153" spans="3:4">
      <c r="C17153">
        <v>17152</v>
      </c>
      <c r="D17153">
        <f>IF('Dobór mocy zestawu'!$E$6&gt;=Arkusz2!C17153,"CPV 20",0)</f>
        <v>0</v>
      </c>
    </row>
    <row r="17154" spans="3:4">
      <c r="C17154">
        <v>17153</v>
      </c>
      <c r="D17154">
        <f>IF('Dobór mocy zestawu'!$E$6&gt;=Arkusz2!C17154,"CPV 20",0)</f>
        <v>0</v>
      </c>
    </row>
    <row r="17155" spans="3:4">
      <c r="C17155">
        <v>17154</v>
      </c>
      <c r="D17155">
        <f>IF('Dobór mocy zestawu'!$E$6&gt;=Arkusz2!C17155,"CPV 20",0)</f>
        <v>0</v>
      </c>
    </row>
    <row r="17156" spans="3:4">
      <c r="C17156">
        <v>17155</v>
      </c>
      <c r="D17156">
        <f>IF('Dobór mocy zestawu'!$E$6&gt;=Arkusz2!C17156,"CPV 20",0)</f>
        <v>0</v>
      </c>
    </row>
    <row r="17157" spans="3:4">
      <c r="C17157">
        <v>17156</v>
      </c>
      <c r="D17157">
        <f>IF('Dobór mocy zestawu'!$E$6&gt;=Arkusz2!C17157,"CPV 20",0)</f>
        <v>0</v>
      </c>
    </row>
    <row r="17158" spans="3:4">
      <c r="C17158">
        <v>17157</v>
      </c>
      <c r="D17158">
        <f>IF('Dobór mocy zestawu'!$E$6&gt;=Arkusz2!C17158,"CPV 20",0)</f>
        <v>0</v>
      </c>
    </row>
    <row r="17159" spans="3:4">
      <c r="C17159">
        <v>17158</v>
      </c>
      <c r="D17159">
        <f>IF('Dobór mocy zestawu'!$E$6&gt;=Arkusz2!C17159,"CPV 20",0)</f>
        <v>0</v>
      </c>
    </row>
    <row r="17160" spans="3:4">
      <c r="C17160">
        <v>17159</v>
      </c>
      <c r="D17160">
        <f>IF('Dobór mocy zestawu'!$E$6&gt;=Arkusz2!C17160,"CPV 20",0)</f>
        <v>0</v>
      </c>
    </row>
    <row r="17161" spans="3:4">
      <c r="C17161">
        <v>17160</v>
      </c>
      <c r="D17161">
        <f>IF('Dobór mocy zestawu'!$E$6&gt;=Arkusz2!C17161,"CPV 20",0)</f>
        <v>0</v>
      </c>
    </row>
    <row r="17162" spans="3:4">
      <c r="C17162">
        <v>17161</v>
      </c>
      <c r="D17162">
        <f>IF('Dobór mocy zestawu'!$E$6&gt;=Arkusz2!C17162,"CPV 20",0)</f>
        <v>0</v>
      </c>
    </row>
    <row r="17163" spans="3:4">
      <c r="C17163">
        <v>17162</v>
      </c>
      <c r="D17163">
        <f>IF('Dobór mocy zestawu'!$E$6&gt;=Arkusz2!C17163,"CPV 20",0)</f>
        <v>0</v>
      </c>
    </row>
    <row r="17164" spans="3:4">
      <c r="C17164">
        <v>17163</v>
      </c>
      <c r="D17164">
        <f>IF('Dobór mocy zestawu'!$E$6&gt;=Arkusz2!C17164,"CPV 20",0)</f>
        <v>0</v>
      </c>
    </row>
    <row r="17165" spans="3:4">
      <c r="C17165">
        <v>17164</v>
      </c>
      <c r="D17165">
        <f>IF('Dobór mocy zestawu'!$E$6&gt;=Arkusz2!C17165,"CPV 20",0)</f>
        <v>0</v>
      </c>
    </row>
    <row r="17166" spans="3:4">
      <c r="C17166">
        <v>17165</v>
      </c>
      <c r="D17166">
        <f>IF('Dobór mocy zestawu'!$E$6&gt;=Arkusz2!C17166,"CPV 20",0)</f>
        <v>0</v>
      </c>
    </row>
    <row r="17167" spans="3:4">
      <c r="C17167">
        <v>17166</v>
      </c>
      <c r="D17167">
        <f>IF('Dobór mocy zestawu'!$E$6&gt;=Arkusz2!C17167,"CPV 20",0)</f>
        <v>0</v>
      </c>
    </row>
    <row r="17168" spans="3:4">
      <c r="C17168">
        <v>17167</v>
      </c>
      <c r="D17168">
        <f>IF('Dobór mocy zestawu'!$E$6&gt;=Arkusz2!C17168,"CPV 20",0)</f>
        <v>0</v>
      </c>
    </row>
    <row r="17169" spans="3:4">
      <c r="C17169">
        <v>17168</v>
      </c>
      <c r="D17169">
        <f>IF('Dobór mocy zestawu'!$E$6&gt;=Arkusz2!C17169,"CPV 20",0)</f>
        <v>0</v>
      </c>
    </row>
    <row r="17170" spans="3:4">
      <c r="C17170">
        <v>17169</v>
      </c>
      <c r="D17170">
        <f>IF('Dobór mocy zestawu'!$E$6&gt;=Arkusz2!C17170,"CPV 20",0)</f>
        <v>0</v>
      </c>
    </row>
    <row r="17171" spans="3:4">
      <c r="C17171">
        <v>17170</v>
      </c>
      <c r="D17171">
        <f>IF('Dobór mocy zestawu'!$E$6&gt;=Arkusz2!C17171,"CPV 20",0)</f>
        <v>0</v>
      </c>
    </row>
    <row r="17172" spans="3:4">
      <c r="C17172">
        <v>17171</v>
      </c>
      <c r="D17172">
        <f>IF('Dobór mocy zestawu'!$E$6&gt;=Arkusz2!C17172,"CPV 20",0)</f>
        <v>0</v>
      </c>
    </row>
    <row r="17173" spans="3:4">
      <c r="C17173">
        <v>17172</v>
      </c>
      <c r="D17173">
        <f>IF('Dobór mocy zestawu'!$E$6&gt;=Arkusz2!C17173,"CPV 20",0)</f>
        <v>0</v>
      </c>
    </row>
    <row r="17174" spans="3:4">
      <c r="C17174">
        <v>17173</v>
      </c>
      <c r="D17174">
        <f>IF('Dobór mocy zestawu'!$E$6&gt;=Arkusz2!C17174,"CPV 20",0)</f>
        <v>0</v>
      </c>
    </row>
    <row r="17175" spans="3:4">
      <c r="C17175">
        <v>17174</v>
      </c>
      <c r="D17175">
        <f>IF('Dobór mocy zestawu'!$E$6&gt;=Arkusz2!C17175,"CPV 20",0)</f>
        <v>0</v>
      </c>
    </row>
    <row r="17176" spans="3:4">
      <c r="C17176">
        <v>17175</v>
      </c>
      <c r="D17176">
        <f>IF('Dobór mocy zestawu'!$E$6&gt;=Arkusz2!C17176,"CPV 20",0)</f>
        <v>0</v>
      </c>
    </row>
    <row r="17177" spans="3:4">
      <c r="C17177">
        <v>17176</v>
      </c>
      <c r="D17177">
        <f>IF('Dobór mocy zestawu'!$E$6&gt;=Arkusz2!C17177,"CPV 20",0)</f>
        <v>0</v>
      </c>
    </row>
    <row r="17178" spans="3:4">
      <c r="C17178">
        <v>17177</v>
      </c>
      <c r="D17178">
        <f>IF('Dobór mocy zestawu'!$E$6&gt;=Arkusz2!C17178,"CPV 20",0)</f>
        <v>0</v>
      </c>
    </row>
    <row r="17179" spans="3:4">
      <c r="C17179">
        <v>17178</v>
      </c>
      <c r="D17179">
        <f>IF('Dobór mocy zestawu'!$E$6&gt;=Arkusz2!C17179,"CPV 20",0)</f>
        <v>0</v>
      </c>
    </row>
    <row r="17180" spans="3:4">
      <c r="C17180">
        <v>17179</v>
      </c>
      <c r="D17180">
        <f>IF('Dobór mocy zestawu'!$E$6&gt;=Arkusz2!C17180,"CPV 20",0)</f>
        <v>0</v>
      </c>
    </row>
    <row r="17181" spans="3:4">
      <c r="C17181">
        <v>17180</v>
      </c>
      <c r="D17181">
        <f>IF('Dobór mocy zestawu'!$E$6&gt;=Arkusz2!C17181,"CPV 20",0)</f>
        <v>0</v>
      </c>
    </row>
    <row r="17182" spans="3:4">
      <c r="C17182">
        <v>17181</v>
      </c>
      <c r="D17182">
        <f>IF('Dobór mocy zestawu'!$E$6&gt;=Arkusz2!C17182,"CPV 20",0)</f>
        <v>0</v>
      </c>
    </row>
    <row r="17183" spans="3:4">
      <c r="C17183">
        <v>17182</v>
      </c>
      <c r="D17183">
        <f>IF('Dobór mocy zestawu'!$E$6&gt;=Arkusz2!C17183,"CPV 20",0)</f>
        <v>0</v>
      </c>
    </row>
    <row r="17184" spans="3:4">
      <c r="C17184">
        <v>17183</v>
      </c>
      <c r="D17184">
        <f>IF('Dobór mocy zestawu'!$E$6&gt;=Arkusz2!C17184,"CPV 20",0)</f>
        <v>0</v>
      </c>
    </row>
    <row r="17185" spans="3:4">
      <c r="C17185">
        <v>17184</v>
      </c>
      <c r="D17185">
        <f>IF('Dobór mocy zestawu'!$E$6&gt;=Arkusz2!C17185,"CPV 20",0)</f>
        <v>0</v>
      </c>
    </row>
    <row r="17186" spans="3:4">
      <c r="C17186">
        <v>17185</v>
      </c>
      <c r="D17186">
        <f>IF('Dobór mocy zestawu'!$E$6&gt;=Arkusz2!C17186,"CPV 20",0)</f>
        <v>0</v>
      </c>
    </row>
    <row r="17187" spans="3:4">
      <c r="C17187">
        <v>17186</v>
      </c>
      <c r="D17187">
        <f>IF('Dobór mocy zestawu'!$E$6&gt;=Arkusz2!C17187,"CPV 20",0)</f>
        <v>0</v>
      </c>
    </row>
    <row r="17188" spans="3:4">
      <c r="C17188">
        <v>17187</v>
      </c>
      <c r="D17188">
        <f>IF('Dobór mocy zestawu'!$E$6&gt;=Arkusz2!C17188,"CPV 20",0)</f>
        <v>0</v>
      </c>
    </row>
    <row r="17189" spans="3:4">
      <c r="C17189">
        <v>17188</v>
      </c>
      <c r="D17189">
        <f>IF('Dobór mocy zestawu'!$E$6&gt;=Arkusz2!C17189,"CPV 20",0)</f>
        <v>0</v>
      </c>
    </row>
    <row r="17190" spans="3:4">
      <c r="C17190">
        <v>17189</v>
      </c>
      <c r="D17190">
        <f>IF('Dobór mocy zestawu'!$E$6&gt;=Arkusz2!C17190,"CPV 20",0)</f>
        <v>0</v>
      </c>
    </row>
    <row r="17191" spans="3:4">
      <c r="C17191">
        <v>17190</v>
      </c>
      <c r="D17191">
        <f>IF('Dobór mocy zestawu'!$E$6&gt;=Arkusz2!C17191,"CPV 20",0)</f>
        <v>0</v>
      </c>
    </row>
    <row r="17192" spans="3:4">
      <c r="C17192">
        <v>17191</v>
      </c>
      <c r="D17192">
        <f>IF('Dobór mocy zestawu'!$E$6&gt;=Arkusz2!C17192,"CPV 20",0)</f>
        <v>0</v>
      </c>
    </row>
    <row r="17193" spans="3:4">
      <c r="C17193">
        <v>17192</v>
      </c>
      <c r="D17193">
        <f>IF('Dobór mocy zestawu'!$E$6&gt;=Arkusz2!C17193,"CPV 20",0)</f>
        <v>0</v>
      </c>
    </row>
    <row r="17194" spans="3:4">
      <c r="C17194">
        <v>17193</v>
      </c>
      <c r="D17194">
        <f>IF('Dobór mocy zestawu'!$E$6&gt;=Arkusz2!C17194,"CPV 20",0)</f>
        <v>0</v>
      </c>
    </row>
    <row r="17195" spans="3:4">
      <c r="C17195">
        <v>17194</v>
      </c>
      <c r="D17195">
        <f>IF('Dobór mocy zestawu'!$E$6&gt;=Arkusz2!C17195,"CPV 20",0)</f>
        <v>0</v>
      </c>
    </row>
    <row r="17196" spans="3:4">
      <c r="C17196">
        <v>17195</v>
      </c>
      <c r="D17196">
        <f>IF('Dobór mocy zestawu'!$E$6&gt;=Arkusz2!C17196,"CPV 20",0)</f>
        <v>0</v>
      </c>
    </row>
    <row r="17197" spans="3:4">
      <c r="C17197">
        <v>17196</v>
      </c>
      <c r="D17197">
        <f>IF('Dobór mocy zestawu'!$E$6&gt;=Arkusz2!C17197,"CPV 20",0)</f>
        <v>0</v>
      </c>
    </row>
    <row r="17198" spans="3:4">
      <c r="C17198">
        <v>17197</v>
      </c>
      <c r="D17198">
        <f>IF('Dobór mocy zestawu'!$E$6&gt;=Arkusz2!C17198,"CPV 20",0)</f>
        <v>0</v>
      </c>
    </row>
    <row r="17199" spans="3:4">
      <c r="C17199">
        <v>17198</v>
      </c>
      <c r="D17199">
        <f>IF('Dobór mocy zestawu'!$E$6&gt;=Arkusz2!C17199,"CPV 20",0)</f>
        <v>0</v>
      </c>
    </row>
    <row r="17200" spans="3:4">
      <c r="C17200">
        <v>17199</v>
      </c>
      <c r="D17200">
        <f>IF('Dobór mocy zestawu'!$E$6&gt;=Arkusz2!C17200,"CPV 20",0)</f>
        <v>0</v>
      </c>
    </row>
    <row r="17201" spans="3:4">
      <c r="C17201">
        <v>17200</v>
      </c>
      <c r="D17201">
        <f>IF('Dobór mocy zestawu'!$E$6&gt;=Arkusz2!C17201,"CPV 20",0)</f>
        <v>0</v>
      </c>
    </row>
    <row r="17202" spans="3:4">
      <c r="C17202">
        <v>17201</v>
      </c>
      <c r="D17202">
        <f>IF('Dobór mocy zestawu'!$E$6&gt;=Arkusz2!C17202,"CPV 20",0)</f>
        <v>0</v>
      </c>
    </row>
    <row r="17203" spans="3:4">
      <c r="C17203">
        <v>17202</v>
      </c>
      <c r="D17203">
        <f>IF('Dobór mocy zestawu'!$E$6&gt;=Arkusz2!C17203,"CPV 20",0)</f>
        <v>0</v>
      </c>
    </row>
    <row r="17204" spans="3:4">
      <c r="C17204">
        <v>17203</v>
      </c>
      <c r="D17204">
        <f>IF('Dobór mocy zestawu'!$E$6&gt;=Arkusz2!C17204,"CPV 20",0)</f>
        <v>0</v>
      </c>
    </row>
    <row r="17205" spans="3:4">
      <c r="C17205">
        <v>17204</v>
      </c>
      <c r="D17205">
        <f>IF('Dobór mocy zestawu'!$E$6&gt;=Arkusz2!C17205,"CPV 20",0)</f>
        <v>0</v>
      </c>
    </row>
    <row r="17206" spans="3:4">
      <c r="C17206">
        <v>17205</v>
      </c>
      <c r="D17206">
        <f>IF('Dobór mocy zestawu'!$E$6&gt;=Arkusz2!C17206,"CPV 20",0)</f>
        <v>0</v>
      </c>
    </row>
    <row r="17207" spans="3:4">
      <c r="C17207">
        <v>17206</v>
      </c>
      <c r="D17207">
        <f>IF('Dobór mocy zestawu'!$E$6&gt;=Arkusz2!C17207,"CPV 20",0)</f>
        <v>0</v>
      </c>
    </row>
    <row r="17208" spans="3:4">
      <c r="C17208">
        <v>17207</v>
      </c>
      <c r="D17208">
        <f>IF('Dobór mocy zestawu'!$E$6&gt;=Arkusz2!C17208,"CPV 20",0)</f>
        <v>0</v>
      </c>
    </row>
    <row r="17209" spans="3:4">
      <c r="C17209">
        <v>17208</v>
      </c>
      <c r="D17209">
        <f>IF('Dobór mocy zestawu'!$E$6&gt;=Arkusz2!C17209,"CPV 20",0)</f>
        <v>0</v>
      </c>
    </row>
    <row r="17210" spans="3:4">
      <c r="C17210">
        <v>17209</v>
      </c>
      <c r="D17210">
        <f>IF('Dobór mocy zestawu'!$E$6&gt;=Arkusz2!C17210,"CPV 20",0)</f>
        <v>0</v>
      </c>
    </row>
    <row r="17211" spans="3:4">
      <c r="C17211">
        <v>17210</v>
      </c>
      <c r="D17211">
        <f>IF('Dobór mocy zestawu'!$E$6&gt;=Arkusz2!C17211,"CPV 20",0)</f>
        <v>0</v>
      </c>
    </row>
    <row r="17212" spans="3:4">
      <c r="C17212">
        <v>17211</v>
      </c>
      <c r="D17212">
        <f>IF('Dobór mocy zestawu'!$E$6&gt;=Arkusz2!C17212,"CPV 20",0)</f>
        <v>0</v>
      </c>
    </row>
    <row r="17213" spans="3:4">
      <c r="C17213">
        <v>17212</v>
      </c>
      <c r="D17213">
        <f>IF('Dobór mocy zestawu'!$E$6&gt;=Arkusz2!C17213,"CPV 20",0)</f>
        <v>0</v>
      </c>
    </row>
    <row r="17214" spans="3:4">
      <c r="C17214">
        <v>17213</v>
      </c>
      <c r="D17214">
        <f>IF('Dobór mocy zestawu'!$E$6&gt;=Arkusz2!C17214,"CPV 20",0)</f>
        <v>0</v>
      </c>
    </row>
    <row r="17215" spans="3:4">
      <c r="C17215">
        <v>17214</v>
      </c>
      <c r="D17215">
        <f>IF('Dobór mocy zestawu'!$E$6&gt;=Arkusz2!C17215,"CPV 20",0)</f>
        <v>0</v>
      </c>
    </row>
    <row r="17216" spans="3:4">
      <c r="C17216">
        <v>17215</v>
      </c>
      <c r="D17216">
        <f>IF('Dobór mocy zestawu'!$E$6&gt;=Arkusz2!C17216,"CPV 20",0)</f>
        <v>0</v>
      </c>
    </row>
    <row r="17217" spans="3:4">
      <c r="C17217">
        <v>17216</v>
      </c>
      <c r="D17217">
        <f>IF('Dobór mocy zestawu'!$E$6&gt;=Arkusz2!C17217,"CPV 20",0)</f>
        <v>0</v>
      </c>
    </row>
    <row r="17218" spans="3:4">
      <c r="C17218">
        <v>17217</v>
      </c>
      <c r="D17218">
        <f>IF('Dobór mocy zestawu'!$E$6&gt;=Arkusz2!C17218,"CPV 20",0)</f>
        <v>0</v>
      </c>
    </row>
    <row r="17219" spans="3:4">
      <c r="C17219">
        <v>17218</v>
      </c>
      <c r="D17219">
        <f>IF('Dobór mocy zestawu'!$E$6&gt;=Arkusz2!C17219,"CPV 20",0)</f>
        <v>0</v>
      </c>
    </row>
    <row r="17220" spans="3:4">
      <c r="C17220">
        <v>17219</v>
      </c>
      <c r="D17220">
        <f>IF('Dobór mocy zestawu'!$E$6&gt;=Arkusz2!C17220,"CPV 20",0)</f>
        <v>0</v>
      </c>
    </row>
    <row r="17221" spans="3:4">
      <c r="C17221">
        <v>17220</v>
      </c>
      <c r="D17221">
        <f>IF('Dobór mocy zestawu'!$E$6&gt;=Arkusz2!C17221,"CPV 20",0)</f>
        <v>0</v>
      </c>
    </row>
    <row r="17222" spans="3:4">
      <c r="C17222">
        <v>17221</v>
      </c>
      <c r="D17222">
        <f>IF('Dobór mocy zestawu'!$E$6&gt;=Arkusz2!C17222,"CPV 20",0)</f>
        <v>0</v>
      </c>
    </row>
    <row r="17223" spans="3:4">
      <c r="C17223">
        <v>17222</v>
      </c>
      <c r="D17223">
        <f>IF('Dobór mocy zestawu'!$E$6&gt;=Arkusz2!C17223,"CPV 20",0)</f>
        <v>0</v>
      </c>
    </row>
    <row r="17224" spans="3:4">
      <c r="C17224">
        <v>17223</v>
      </c>
      <c r="D17224">
        <f>IF('Dobór mocy zestawu'!$E$6&gt;=Arkusz2!C17224,"CPV 20",0)</f>
        <v>0</v>
      </c>
    </row>
    <row r="17225" spans="3:4">
      <c r="C17225">
        <v>17224</v>
      </c>
      <c r="D17225">
        <f>IF('Dobór mocy zestawu'!$E$6&gt;=Arkusz2!C17225,"CPV 20",0)</f>
        <v>0</v>
      </c>
    </row>
    <row r="17226" spans="3:4">
      <c r="C17226">
        <v>17225</v>
      </c>
      <c r="D17226">
        <f>IF('Dobór mocy zestawu'!$E$6&gt;=Arkusz2!C17226,"CPV 20",0)</f>
        <v>0</v>
      </c>
    </row>
    <row r="17227" spans="3:4">
      <c r="C17227">
        <v>17226</v>
      </c>
      <c r="D17227">
        <f>IF('Dobór mocy zestawu'!$E$6&gt;=Arkusz2!C17227,"CPV 20",0)</f>
        <v>0</v>
      </c>
    </row>
    <row r="17228" spans="3:4">
      <c r="C17228">
        <v>17227</v>
      </c>
      <c r="D17228">
        <f>IF('Dobór mocy zestawu'!$E$6&gt;=Arkusz2!C17228,"CPV 20",0)</f>
        <v>0</v>
      </c>
    </row>
    <row r="17229" spans="3:4">
      <c r="C17229">
        <v>17228</v>
      </c>
      <c r="D17229">
        <f>IF('Dobór mocy zestawu'!$E$6&gt;=Arkusz2!C17229,"CPV 20",0)</f>
        <v>0</v>
      </c>
    </row>
    <row r="17230" spans="3:4">
      <c r="C17230">
        <v>17229</v>
      </c>
      <c r="D17230">
        <f>IF('Dobór mocy zestawu'!$E$6&gt;=Arkusz2!C17230,"CPV 20",0)</f>
        <v>0</v>
      </c>
    </row>
    <row r="17231" spans="3:4">
      <c r="C17231">
        <v>17230</v>
      </c>
      <c r="D17231">
        <f>IF('Dobór mocy zestawu'!$E$6&gt;=Arkusz2!C17231,"CPV 20",0)</f>
        <v>0</v>
      </c>
    </row>
    <row r="17232" spans="3:4">
      <c r="C17232">
        <v>17231</v>
      </c>
      <c r="D17232">
        <f>IF('Dobór mocy zestawu'!$E$6&gt;=Arkusz2!C17232,"CPV 20",0)</f>
        <v>0</v>
      </c>
    </row>
    <row r="17233" spans="3:4">
      <c r="C17233">
        <v>17232</v>
      </c>
      <c r="D17233">
        <f>IF('Dobór mocy zestawu'!$E$6&gt;=Arkusz2!C17233,"CPV 20",0)</f>
        <v>0</v>
      </c>
    </row>
    <row r="17234" spans="3:4">
      <c r="C17234">
        <v>17233</v>
      </c>
      <c r="D17234">
        <f>IF('Dobór mocy zestawu'!$E$6&gt;=Arkusz2!C17234,"CPV 20",0)</f>
        <v>0</v>
      </c>
    </row>
    <row r="17235" spans="3:4">
      <c r="C17235">
        <v>17234</v>
      </c>
      <c r="D17235">
        <f>IF('Dobór mocy zestawu'!$E$6&gt;=Arkusz2!C17235,"CPV 20",0)</f>
        <v>0</v>
      </c>
    </row>
    <row r="17236" spans="3:4">
      <c r="C17236">
        <v>17235</v>
      </c>
      <c r="D17236">
        <f>IF('Dobór mocy zestawu'!$E$6&gt;=Arkusz2!C17236,"CPV 20",0)</f>
        <v>0</v>
      </c>
    </row>
    <row r="17237" spans="3:4">
      <c r="C17237">
        <v>17236</v>
      </c>
      <c r="D17237">
        <f>IF('Dobór mocy zestawu'!$E$6&gt;=Arkusz2!C17237,"CPV 20",0)</f>
        <v>0</v>
      </c>
    </row>
    <row r="17238" spans="3:4">
      <c r="C17238">
        <v>17237</v>
      </c>
      <c r="D17238">
        <f>IF('Dobór mocy zestawu'!$E$6&gt;=Arkusz2!C17238,"CPV 20",0)</f>
        <v>0</v>
      </c>
    </row>
    <row r="17239" spans="3:4">
      <c r="C17239">
        <v>17238</v>
      </c>
      <c r="D17239">
        <f>IF('Dobór mocy zestawu'!$E$6&gt;=Arkusz2!C17239,"CPV 20",0)</f>
        <v>0</v>
      </c>
    </row>
    <row r="17240" spans="3:4">
      <c r="C17240">
        <v>17239</v>
      </c>
      <c r="D17240">
        <f>IF('Dobór mocy zestawu'!$E$6&gt;=Arkusz2!C17240,"CPV 20",0)</f>
        <v>0</v>
      </c>
    </row>
    <row r="17241" spans="3:4">
      <c r="C17241">
        <v>17240</v>
      </c>
      <c r="D17241">
        <f>IF('Dobór mocy zestawu'!$E$6&gt;=Arkusz2!C17241,"CPV 20",0)</f>
        <v>0</v>
      </c>
    </row>
    <row r="17242" spans="3:4">
      <c r="C17242">
        <v>17241</v>
      </c>
      <c r="D17242">
        <f>IF('Dobór mocy zestawu'!$E$6&gt;=Arkusz2!C17242,"CPV 20",0)</f>
        <v>0</v>
      </c>
    </row>
    <row r="17243" spans="3:4">
      <c r="C17243">
        <v>17242</v>
      </c>
      <c r="D17243">
        <f>IF('Dobór mocy zestawu'!$E$6&gt;=Arkusz2!C17243,"CPV 20",0)</f>
        <v>0</v>
      </c>
    </row>
    <row r="17244" spans="3:4">
      <c r="C17244">
        <v>17243</v>
      </c>
      <c r="D17244">
        <f>IF('Dobór mocy zestawu'!$E$6&gt;=Arkusz2!C17244,"CPV 20",0)</f>
        <v>0</v>
      </c>
    </row>
    <row r="17245" spans="3:4">
      <c r="C17245">
        <v>17244</v>
      </c>
      <c r="D17245">
        <f>IF('Dobór mocy zestawu'!$E$6&gt;=Arkusz2!C17245,"CPV 20",0)</f>
        <v>0</v>
      </c>
    </row>
    <row r="17246" spans="3:4">
      <c r="C17246">
        <v>17245</v>
      </c>
      <c r="D17246">
        <f>IF('Dobór mocy zestawu'!$E$6&gt;=Arkusz2!C17246,"CPV 20",0)</f>
        <v>0</v>
      </c>
    </row>
    <row r="17247" spans="3:4">
      <c r="C17247">
        <v>17246</v>
      </c>
      <c r="D17247">
        <f>IF('Dobór mocy zestawu'!$E$6&gt;=Arkusz2!C17247,"CPV 20",0)</f>
        <v>0</v>
      </c>
    </row>
    <row r="17248" spans="3:4">
      <c r="C17248">
        <v>17247</v>
      </c>
      <c r="D17248">
        <f>IF('Dobór mocy zestawu'!$E$6&gt;=Arkusz2!C17248,"CPV 20",0)</f>
        <v>0</v>
      </c>
    </row>
    <row r="17249" spans="3:4">
      <c r="C17249">
        <v>17248</v>
      </c>
      <c r="D17249">
        <f>IF('Dobór mocy zestawu'!$E$6&gt;=Arkusz2!C17249,"CPV 20",0)</f>
        <v>0</v>
      </c>
    </row>
    <row r="17250" spans="3:4">
      <c r="C17250">
        <v>17249</v>
      </c>
      <c r="D17250">
        <f>IF('Dobór mocy zestawu'!$E$6&gt;=Arkusz2!C17250,"CPV 20",0)</f>
        <v>0</v>
      </c>
    </row>
    <row r="17251" spans="3:4">
      <c r="C17251">
        <v>17250</v>
      </c>
      <c r="D17251">
        <f>IF('Dobór mocy zestawu'!$E$6&gt;=Arkusz2!C17251,"CPV 20",0)</f>
        <v>0</v>
      </c>
    </row>
    <row r="17252" spans="3:4">
      <c r="C17252">
        <v>17251</v>
      </c>
      <c r="D17252">
        <f>IF('Dobór mocy zestawu'!$E$6&gt;=Arkusz2!C17252,"CPV 20",0)</f>
        <v>0</v>
      </c>
    </row>
    <row r="17253" spans="3:4">
      <c r="C17253">
        <v>17252</v>
      </c>
      <c r="D17253">
        <f>IF('Dobór mocy zestawu'!$E$6&gt;=Arkusz2!C17253,"CPV 20",0)</f>
        <v>0</v>
      </c>
    </row>
    <row r="17254" spans="3:4">
      <c r="C17254">
        <v>17253</v>
      </c>
      <c r="D17254">
        <f>IF('Dobór mocy zestawu'!$E$6&gt;=Arkusz2!C17254,"CPV 20",0)</f>
        <v>0</v>
      </c>
    </row>
    <row r="17255" spans="3:4">
      <c r="C17255">
        <v>17254</v>
      </c>
      <c r="D17255">
        <f>IF('Dobór mocy zestawu'!$E$6&gt;=Arkusz2!C17255,"CPV 20",0)</f>
        <v>0</v>
      </c>
    </row>
    <row r="17256" spans="3:4">
      <c r="C17256">
        <v>17255</v>
      </c>
      <c r="D17256">
        <f>IF('Dobór mocy zestawu'!$E$6&gt;=Arkusz2!C17256,"CPV 20",0)</f>
        <v>0</v>
      </c>
    </row>
    <row r="17257" spans="3:4">
      <c r="C17257">
        <v>17256</v>
      </c>
      <c r="D17257">
        <f>IF('Dobór mocy zestawu'!$E$6&gt;=Arkusz2!C17257,"CPV 20",0)</f>
        <v>0</v>
      </c>
    </row>
    <row r="17258" spans="3:4">
      <c r="C17258">
        <v>17257</v>
      </c>
      <c r="D17258">
        <f>IF('Dobór mocy zestawu'!$E$6&gt;=Arkusz2!C17258,"CPV 20",0)</f>
        <v>0</v>
      </c>
    </row>
    <row r="17259" spans="3:4">
      <c r="C17259">
        <v>17258</v>
      </c>
      <c r="D17259">
        <f>IF('Dobór mocy zestawu'!$E$6&gt;=Arkusz2!C17259,"CPV 20",0)</f>
        <v>0</v>
      </c>
    </row>
    <row r="17260" spans="3:4">
      <c r="C17260">
        <v>17259</v>
      </c>
      <c r="D17260">
        <f>IF('Dobór mocy zestawu'!$E$6&gt;=Arkusz2!C17260,"CPV 20",0)</f>
        <v>0</v>
      </c>
    </row>
    <row r="17261" spans="3:4">
      <c r="C17261">
        <v>17260</v>
      </c>
      <c r="D17261">
        <f>IF('Dobór mocy zestawu'!$E$6&gt;=Arkusz2!C17261,"CPV 20",0)</f>
        <v>0</v>
      </c>
    </row>
    <row r="17262" spans="3:4">
      <c r="C17262">
        <v>17261</v>
      </c>
      <c r="D17262">
        <f>IF('Dobór mocy zestawu'!$E$6&gt;=Arkusz2!C17262,"CPV 20",0)</f>
        <v>0</v>
      </c>
    </row>
    <row r="17263" spans="3:4">
      <c r="C17263">
        <v>17262</v>
      </c>
      <c r="D17263">
        <f>IF('Dobór mocy zestawu'!$E$6&gt;=Arkusz2!C17263,"CPV 20",0)</f>
        <v>0</v>
      </c>
    </row>
    <row r="17264" spans="3:4">
      <c r="C17264">
        <v>17263</v>
      </c>
      <c r="D17264">
        <f>IF('Dobór mocy zestawu'!$E$6&gt;=Arkusz2!C17264,"CPV 20",0)</f>
        <v>0</v>
      </c>
    </row>
    <row r="17265" spans="3:4">
      <c r="C17265">
        <v>17264</v>
      </c>
      <c r="D17265">
        <f>IF('Dobór mocy zestawu'!$E$6&gt;=Arkusz2!C17265,"CPV 20",0)</f>
        <v>0</v>
      </c>
    </row>
    <row r="17266" spans="3:4">
      <c r="C17266">
        <v>17265</v>
      </c>
      <c r="D17266">
        <f>IF('Dobór mocy zestawu'!$E$6&gt;=Arkusz2!C17266,"CPV 20",0)</f>
        <v>0</v>
      </c>
    </row>
    <row r="17267" spans="3:4">
      <c r="C17267">
        <v>17266</v>
      </c>
      <c r="D17267">
        <f>IF('Dobór mocy zestawu'!$E$6&gt;=Arkusz2!C17267,"CPV 20",0)</f>
        <v>0</v>
      </c>
    </row>
    <row r="17268" spans="3:4">
      <c r="C17268">
        <v>17267</v>
      </c>
      <c r="D17268">
        <f>IF('Dobór mocy zestawu'!$E$6&gt;=Arkusz2!C17268,"CPV 20",0)</f>
        <v>0</v>
      </c>
    </row>
    <row r="17269" spans="3:4">
      <c r="C17269">
        <v>17268</v>
      </c>
      <c r="D17269">
        <f>IF('Dobór mocy zestawu'!$E$6&gt;=Arkusz2!C17269,"CPV 20",0)</f>
        <v>0</v>
      </c>
    </row>
    <row r="17270" spans="3:4">
      <c r="C17270">
        <v>17269</v>
      </c>
      <c r="D17270">
        <f>IF('Dobór mocy zestawu'!$E$6&gt;=Arkusz2!C17270,"CPV 20",0)</f>
        <v>0</v>
      </c>
    </row>
    <row r="17271" spans="3:4">
      <c r="C17271">
        <v>17270</v>
      </c>
      <c r="D17271">
        <f>IF('Dobór mocy zestawu'!$E$6&gt;=Arkusz2!C17271,"CPV 20",0)</f>
        <v>0</v>
      </c>
    </row>
    <row r="17272" spans="3:4">
      <c r="C17272">
        <v>17271</v>
      </c>
      <c r="D17272">
        <f>IF('Dobór mocy zestawu'!$E$6&gt;=Arkusz2!C17272,"CPV 20",0)</f>
        <v>0</v>
      </c>
    </row>
    <row r="17273" spans="3:4">
      <c r="C17273">
        <v>17272</v>
      </c>
      <c r="D17273">
        <f>IF('Dobór mocy zestawu'!$E$6&gt;=Arkusz2!C17273,"CPV 20",0)</f>
        <v>0</v>
      </c>
    </row>
    <row r="17274" spans="3:4">
      <c r="C17274">
        <v>17273</v>
      </c>
      <c r="D17274">
        <f>IF('Dobór mocy zestawu'!$E$6&gt;=Arkusz2!C17274,"CPV 20",0)</f>
        <v>0</v>
      </c>
    </row>
    <row r="17275" spans="3:4">
      <c r="C17275">
        <v>17274</v>
      </c>
      <c r="D17275">
        <f>IF('Dobór mocy zestawu'!$E$6&gt;=Arkusz2!C17275,"CPV 20",0)</f>
        <v>0</v>
      </c>
    </row>
    <row r="17276" spans="3:4">
      <c r="C17276">
        <v>17275</v>
      </c>
      <c r="D17276">
        <f>IF('Dobór mocy zestawu'!$E$6&gt;=Arkusz2!C17276,"CPV 20",0)</f>
        <v>0</v>
      </c>
    </row>
    <row r="17277" spans="3:4">
      <c r="C17277">
        <v>17276</v>
      </c>
      <c r="D17277">
        <f>IF('Dobór mocy zestawu'!$E$6&gt;=Arkusz2!C17277,"CPV 20",0)</f>
        <v>0</v>
      </c>
    </row>
    <row r="17278" spans="3:4">
      <c r="C17278">
        <v>17277</v>
      </c>
      <c r="D17278">
        <f>IF('Dobór mocy zestawu'!$E$6&gt;=Arkusz2!C17278,"CPV 20",0)</f>
        <v>0</v>
      </c>
    </row>
    <row r="17279" spans="3:4">
      <c r="C17279">
        <v>17278</v>
      </c>
      <c r="D17279">
        <f>IF('Dobór mocy zestawu'!$E$6&gt;=Arkusz2!C17279,"CPV 20",0)</f>
        <v>0</v>
      </c>
    </row>
    <row r="17280" spans="3:4">
      <c r="C17280">
        <v>17279</v>
      </c>
      <c r="D17280">
        <f>IF('Dobór mocy zestawu'!$E$6&gt;=Arkusz2!C17280,"CPV 20",0)</f>
        <v>0</v>
      </c>
    </row>
    <row r="17281" spans="3:4">
      <c r="C17281">
        <v>17280</v>
      </c>
      <c r="D17281">
        <f>IF('Dobór mocy zestawu'!$E$6&gt;=Arkusz2!C17281,"CPV 20",0)</f>
        <v>0</v>
      </c>
    </row>
    <row r="17282" spans="3:4">
      <c r="C17282">
        <v>17281</v>
      </c>
      <c r="D17282">
        <f>IF('Dobór mocy zestawu'!$E$6&gt;=Arkusz2!C17282,"CPV 20",0)</f>
        <v>0</v>
      </c>
    </row>
    <row r="17283" spans="3:4">
      <c r="C17283">
        <v>17282</v>
      </c>
      <c r="D17283">
        <f>IF('Dobór mocy zestawu'!$E$6&gt;=Arkusz2!C17283,"CPV 20",0)</f>
        <v>0</v>
      </c>
    </row>
    <row r="17284" spans="3:4">
      <c r="C17284">
        <v>17283</v>
      </c>
      <c r="D17284">
        <f>IF('Dobór mocy zestawu'!$E$6&gt;=Arkusz2!C17284,"CPV 20",0)</f>
        <v>0</v>
      </c>
    </row>
    <row r="17285" spans="3:4">
      <c r="C17285">
        <v>17284</v>
      </c>
      <c r="D17285">
        <f>IF('Dobór mocy zestawu'!$E$6&gt;=Arkusz2!C17285,"CPV 20",0)</f>
        <v>0</v>
      </c>
    </row>
    <row r="17286" spans="3:4">
      <c r="C17286">
        <v>17285</v>
      </c>
      <c r="D17286">
        <f>IF('Dobór mocy zestawu'!$E$6&gt;=Arkusz2!C17286,"CPV 20",0)</f>
        <v>0</v>
      </c>
    </row>
    <row r="17287" spans="3:4">
      <c r="C17287">
        <v>17286</v>
      </c>
      <c r="D17287">
        <f>IF('Dobór mocy zestawu'!$E$6&gt;=Arkusz2!C17287,"CPV 20",0)</f>
        <v>0</v>
      </c>
    </row>
    <row r="17288" spans="3:4">
      <c r="C17288">
        <v>17287</v>
      </c>
      <c r="D17288">
        <f>IF('Dobór mocy zestawu'!$E$6&gt;=Arkusz2!C17288,"CPV 20",0)</f>
        <v>0</v>
      </c>
    </row>
    <row r="17289" spans="3:4">
      <c r="C17289">
        <v>17288</v>
      </c>
      <c r="D17289">
        <f>IF('Dobór mocy zestawu'!$E$6&gt;=Arkusz2!C17289,"CPV 20",0)</f>
        <v>0</v>
      </c>
    </row>
    <row r="17290" spans="3:4">
      <c r="C17290">
        <v>17289</v>
      </c>
      <c r="D17290">
        <f>IF('Dobór mocy zestawu'!$E$6&gt;=Arkusz2!C17290,"CPV 20",0)</f>
        <v>0</v>
      </c>
    </row>
    <row r="17291" spans="3:4">
      <c r="C17291">
        <v>17290</v>
      </c>
      <c r="D17291">
        <f>IF('Dobór mocy zestawu'!$E$6&gt;=Arkusz2!C17291,"CPV 20",0)</f>
        <v>0</v>
      </c>
    </row>
    <row r="17292" spans="3:4">
      <c r="C17292">
        <v>17291</v>
      </c>
      <c r="D17292">
        <f>IF('Dobór mocy zestawu'!$E$6&gt;=Arkusz2!C17292,"CPV 20",0)</f>
        <v>0</v>
      </c>
    </row>
    <row r="17293" spans="3:4">
      <c r="C17293">
        <v>17292</v>
      </c>
      <c r="D17293">
        <f>IF('Dobór mocy zestawu'!$E$6&gt;=Arkusz2!C17293,"CPV 20",0)</f>
        <v>0</v>
      </c>
    </row>
    <row r="17294" spans="3:4">
      <c r="C17294">
        <v>17293</v>
      </c>
      <c r="D17294">
        <f>IF('Dobór mocy zestawu'!$E$6&gt;=Arkusz2!C17294,"CPV 20",0)</f>
        <v>0</v>
      </c>
    </row>
    <row r="17295" spans="3:4">
      <c r="C17295">
        <v>17294</v>
      </c>
      <c r="D17295">
        <f>IF('Dobór mocy zestawu'!$E$6&gt;=Arkusz2!C17295,"CPV 20",0)</f>
        <v>0</v>
      </c>
    </row>
    <row r="17296" spans="3:4">
      <c r="C17296">
        <v>17295</v>
      </c>
      <c r="D17296">
        <f>IF('Dobór mocy zestawu'!$E$6&gt;=Arkusz2!C17296,"CPV 20",0)</f>
        <v>0</v>
      </c>
    </row>
    <row r="17297" spans="3:4">
      <c r="C17297">
        <v>17296</v>
      </c>
      <c r="D17297">
        <f>IF('Dobór mocy zestawu'!$E$6&gt;=Arkusz2!C17297,"CPV 20",0)</f>
        <v>0</v>
      </c>
    </row>
    <row r="17298" spans="3:4">
      <c r="C17298">
        <v>17297</v>
      </c>
      <c r="D17298">
        <f>IF('Dobór mocy zestawu'!$E$6&gt;=Arkusz2!C17298,"CPV 20",0)</f>
        <v>0</v>
      </c>
    </row>
    <row r="17299" spans="3:4">
      <c r="C17299">
        <v>17298</v>
      </c>
      <c r="D17299">
        <f>IF('Dobór mocy zestawu'!$E$6&gt;=Arkusz2!C17299,"CPV 20",0)</f>
        <v>0</v>
      </c>
    </row>
    <row r="17300" spans="3:4">
      <c r="C17300">
        <v>17299</v>
      </c>
      <c r="D17300">
        <f>IF('Dobór mocy zestawu'!$E$6&gt;=Arkusz2!C17300,"CPV 20",0)</f>
        <v>0</v>
      </c>
    </row>
    <row r="17301" spans="3:4">
      <c r="C17301">
        <v>17300</v>
      </c>
      <c r="D17301">
        <f>IF('Dobór mocy zestawu'!$E$6&gt;=Arkusz2!C17301,"CPV 20",0)</f>
        <v>0</v>
      </c>
    </row>
    <row r="17302" spans="3:4">
      <c r="C17302">
        <v>17301</v>
      </c>
      <c r="D17302">
        <f>IF('Dobór mocy zestawu'!$E$6&gt;=Arkusz2!C17302,"CPV 20",0)</f>
        <v>0</v>
      </c>
    </row>
    <row r="17303" spans="3:4">
      <c r="C17303">
        <v>17302</v>
      </c>
      <c r="D17303">
        <f>IF('Dobór mocy zestawu'!$E$6&gt;=Arkusz2!C17303,"CPV 20",0)</f>
        <v>0</v>
      </c>
    </row>
    <row r="17304" spans="3:4">
      <c r="C17304">
        <v>17303</v>
      </c>
      <c r="D17304">
        <f>IF('Dobór mocy zestawu'!$E$6&gt;=Arkusz2!C17304,"CPV 20",0)</f>
        <v>0</v>
      </c>
    </row>
    <row r="17305" spans="3:4">
      <c r="C17305">
        <v>17304</v>
      </c>
      <c r="D17305">
        <f>IF('Dobór mocy zestawu'!$E$6&gt;=Arkusz2!C17305,"CPV 20",0)</f>
        <v>0</v>
      </c>
    </row>
    <row r="17306" spans="3:4">
      <c r="C17306">
        <v>17305</v>
      </c>
      <c r="D17306">
        <f>IF('Dobór mocy zestawu'!$E$6&gt;=Arkusz2!C17306,"CPV 20",0)</f>
        <v>0</v>
      </c>
    </row>
    <row r="17307" spans="3:4">
      <c r="C17307">
        <v>17306</v>
      </c>
      <c r="D17307">
        <f>IF('Dobór mocy zestawu'!$E$6&gt;=Arkusz2!C17307,"CPV 20",0)</f>
        <v>0</v>
      </c>
    </row>
    <row r="17308" spans="3:4">
      <c r="C17308">
        <v>17307</v>
      </c>
      <c r="D17308">
        <f>IF('Dobór mocy zestawu'!$E$6&gt;=Arkusz2!C17308,"CPV 20",0)</f>
        <v>0</v>
      </c>
    </row>
    <row r="17309" spans="3:4">
      <c r="C17309">
        <v>17308</v>
      </c>
      <c r="D17309">
        <f>IF('Dobór mocy zestawu'!$E$6&gt;=Arkusz2!C17309,"CPV 20",0)</f>
        <v>0</v>
      </c>
    </row>
    <row r="17310" spans="3:4">
      <c r="C17310">
        <v>17309</v>
      </c>
      <c r="D17310">
        <f>IF('Dobór mocy zestawu'!$E$6&gt;=Arkusz2!C17310,"CPV 20",0)</f>
        <v>0</v>
      </c>
    </row>
    <row r="17311" spans="3:4">
      <c r="C17311">
        <v>17310</v>
      </c>
      <c r="D17311">
        <f>IF('Dobór mocy zestawu'!$E$6&gt;=Arkusz2!C17311,"CPV 20",0)</f>
        <v>0</v>
      </c>
    </row>
    <row r="17312" spans="3:4">
      <c r="C17312">
        <v>17311</v>
      </c>
      <c r="D17312">
        <f>IF('Dobór mocy zestawu'!$E$6&gt;=Arkusz2!C17312,"CPV 20",0)</f>
        <v>0</v>
      </c>
    </row>
    <row r="17313" spans="3:4">
      <c r="C17313">
        <v>17312</v>
      </c>
      <c r="D17313">
        <f>IF('Dobór mocy zestawu'!$E$6&gt;=Arkusz2!C17313,"CPV 20",0)</f>
        <v>0</v>
      </c>
    </row>
    <row r="17314" spans="3:4">
      <c r="C17314">
        <v>17313</v>
      </c>
      <c r="D17314">
        <f>IF('Dobór mocy zestawu'!$E$6&gt;=Arkusz2!C17314,"CPV 20",0)</f>
        <v>0</v>
      </c>
    </row>
    <row r="17315" spans="3:4">
      <c r="C17315">
        <v>17314</v>
      </c>
      <c r="D17315">
        <f>IF('Dobór mocy zestawu'!$E$6&gt;=Arkusz2!C17315,"CPV 20",0)</f>
        <v>0</v>
      </c>
    </row>
    <row r="17316" spans="3:4">
      <c r="C17316">
        <v>17315</v>
      </c>
      <c r="D17316">
        <f>IF('Dobór mocy zestawu'!$E$6&gt;=Arkusz2!C17316,"CPV 20",0)</f>
        <v>0</v>
      </c>
    </row>
    <row r="17317" spans="3:4">
      <c r="C17317">
        <v>17316</v>
      </c>
      <c r="D17317">
        <f>IF('Dobór mocy zestawu'!$E$6&gt;=Arkusz2!C17317,"CPV 20",0)</f>
        <v>0</v>
      </c>
    </row>
    <row r="17318" spans="3:4">
      <c r="C17318">
        <v>17317</v>
      </c>
      <c r="D17318">
        <f>IF('Dobór mocy zestawu'!$E$6&gt;=Arkusz2!C17318,"CPV 20",0)</f>
        <v>0</v>
      </c>
    </row>
    <row r="17319" spans="3:4">
      <c r="C17319">
        <v>17318</v>
      </c>
      <c r="D17319">
        <f>IF('Dobór mocy zestawu'!$E$6&gt;=Arkusz2!C17319,"CPV 20",0)</f>
        <v>0</v>
      </c>
    </row>
    <row r="17320" spans="3:4">
      <c r="C17320">
        <v>17319</v>
      </c>
      <c r="D17320">
        <f>IF('Dobór mocy zestawu'!$E$6&gt;=Arkusz2!C17320,"CPV 20",0)</f>
        <v>0</v>
      </c>
    </row>
    <row r="17321" spans="3:4">
      <c r="C17321">
        <v>17320</v>
      </c>
      <c r="D17321">
        <f>IF('Dobór mocy zestawu'!$E$6&gt;=Arkusz2!C17321,"CPV 20",0)</f>
        <v>0</v>
      </c>
    </row>
    <row r="17322" spans="3:4">
      <c r="C17322">
        <v>17321</v>
      </c>
      <c r="D17322">
        <f>IF('Dobór mocy zestawu'!$E$6&gt;=Arkusz2!C17322,"CPV 20",0)</f>
        <v>0</v>
      </c>
    </row>
    <row r="17323" spans="3:4">
      <c r="C17323">
        <v>17322</v>
      </c>
      <c r="D17323">
        <f>IF('Dobór mocy zestawu'!$E$6&gt;=Arkusz2!C17323,"CPV 20",0)</f>
        <v>0</v>
      </c>
    </row>
    <row r="17324" spans="3:4">
      <c r="C17324">
        <v>17323</v>
      </c>
      <c r="D17324">
        <f>IF('Dobór mocy zestawu'!$E$6&gt;=Arkusz2!C17324,"CPV 20",0)</f>
        <v>0</v>
      </c>
    </row>
    <row r="17325" spans="3:4">
      <c r="C17325">
        <v>17324</v>
      </c>
      <c r="D17325">
        <f>IF('Dobór mocy zestawu'!$E$6&gt;=Arkusz2!C17325,"CPV 20",0)</f>
        <v>0</v>
      </c>
    </row>
    <row r="17326" spans="3:4">
      <c r="C17326">
        <v>17325</v>
      </c>
      <c r="D17326">
        <f>IF('Dobór mocy zestawu'!$E$6&gt;=Arkusz2!C17326,"CPV 20",0)</f>
        <v>0</v>
      </c>
    </row>
    <row r="17327" spans="3:4">
      <c r="C17327">
        <v>17326</v>
      </c>
      <c r="D17327">
        <f>IF('Dobór mocy zestawu'!$E$6&gt;=Arkusz2!C17327,"CPV 20",0)</f>
        <v>0</v>
      </c>
    </row>
    <row r="17328" spans="3:4">
      <c r="C17328">
        <v>17327</v>
      </c>
      <c r="D17328">
        <f>IF('Dobór mocy zestawu'!$E$6&gt;=Arkusz2!C17328,"CPV 20",0)</f>
        <v>0</v>
      </c>
    </row>
    <row r="17329" spans="3:4">
      <c r="C17329">
        <v>17328</v>
      </c>
      <c r="D17329">
        <f>IF('Dobór mocy zestawu'!$E$6&gt;=Arkusz2!C17329,"CPV 20",0)</f>
        <v>0</v>
      </c>
    </row>
    <row r="17330" spans="3:4">
      <c r="C17330">
        <v>17329</v>
      </c>
      <c r="D17330">
        <f>IF('Dobór mocy zestawu'!$E$6&gt;=Arkusz2!C17330,"CPV 20",0)</f>
        <v>0</v>
      </c>
    </row>
    <row r="17331" spans="3:4">
      <c r="C17331">
        <v>17330</v>
      </c>
      <c r="D17331">
        <f>IF('Dobór mocy zestawu'!$E$6&gt;=Arkusz2!C17331,"CPV 20",0)</f>
        <v>0</v>
      </c>
    </row>
    <row r="17332" spans="3:4">
      <c r="C17332">
        <v>17331</v>
      </c>
      <c r="D17332">
        <f>IF('Dobór mocy zestawu'!$E$6&gt;=Arkusz2!C17332,"CPV 20",0)</f>
        <v>0</v>
      </c>
    </row>
    <row r="17333" spans="3:4">
      <c r="C17333">
        <v>17332</v>
      </c>
      <c r="D17333">
        <f>IF('Dobór mocy zestawu'!$E$6&gt;=Arkusz2!C17333,"CPV 20",0)</f>
        <v>0</v>
      </c>
    </row>
    <row r="17334" spans="3:4">
      <c r="C17334">
        <v>17333</v>
      </c>
      <c r="D17334">
        <f>IF('Dobór mocy zestawu'!$E$6&gt;=Arkusz2!C17334,"CPV 20",0)</f>
        <v>0</v>
      </c>
    </row>
    <row r="17335" spans="3:4">
      <c r="C17335">
        <v>17334</v>
      </c>
      <c r="D17335">
        <f>IF('Dobór mocy zestawu'!$E$6&gt;=Arkusz2!C17335,"CPV 20",0)</f>
        <v>0</v>
      </c>
    </row>
    <row r="17336" spans="3:4">
      <c r="C17336">
        <v>17335</v>
      </c>
      <c r="D17336">
        <f>IF('Dobór mocy zestawu'!$E$6&gt;=Arkusz2!C17336,"CPV 20",0)</f>
        <v>0</v>
      </c>
    </row>
    <row r="17337" spans="3:4">
      <c r="C17337">
        <v>17336</v>
      </c>
      <c r="D17337">
        <f>IF('Dobór mocy zestawu'!$E$6&gt;=Arkusz2!C17337,"CPV 20",0)</f>
        <v>0</v>
      </c>
    </row>
    <row r="17338" spans="3:4">
      <c r="C17338">
        <v>17337</v>
      </c>
      <c r="D17338">
        <f>IF('Dobór mocy zestawu'!$E$6&gt;=Arkusz2!C17338,"CPV 20",0)</f>
        <v>0</v>
      </c>
    </row>
    <row r="17339" spans="3:4">
      <c r="C17339">
        <v>17338</v>
      </c>
      <c r="D17339">
        <f>IF('Dobór mocy zestawu'!$E$6&gt;=Arkusz2!C17339,"CPV 20",0)</f>
        <v>0</v>
      </c>
    </row>
    <row r="17340" spans="3:4">
      <c r="C17340">
        <v>17339</v>
      </c>
      <c r="D17340">
        <f>IF('Dobór mocy zestawu'!$E$6&gt;=Arkusz2!C17340,"CPV 20",0)</f>
        <v>0</v>
      </c>
    </row>
    <row r="17341" spans="3:4">
      <c r="C17341">
        <v>17340</v>
      </c>
      <c r="D17341">
        <f>IF('Dobór mocy zestawu'!$E$6&gt;=Arkusz2!C17341,"CPV 20",0)</f>
        <v>0</v>
      </c>
    </row>
    <row r="17342" spans="3:4">
      <c r="C17342">
        <v>17341</v>
      </c>
      <c r="D17342">
        <f>IF('Dobór mocy zestawu'!$E$6&gt;=Arkusz2!C17342,"CPV 20",0)</f>
        <v>0</v>
      </c>
    </row>
    <row r="17343" spans="3:4">
      <c r="C17343">
        <v>17342</v>
      </c>
      <c r="D17343">
        <f>IF('Dobór mocy zestawu'!$E$6&gt;=Arkusz2!C17343,"CPV 20",0)</f>
        <v>0</v>
      </c>
    </row>
    <row r="17344" spans="3:4">
      <c r="C17344">
        <v>17343</v>
      </c>
      <c r="D17344">
        <f>IF('Dobór mocy zestawu'!$E$6&gt;=Arkusz2!C17344,"CPV 20",0)</f>
        <v>0</v>
      </c>
    </row>
    <row r="17345" spans="3:4">
      <c r="C17345">
        <v>17344</v>
      </c>
      <c r="D17345">
        <f>IF('Dobór mocy zestawu'!$E$6&gt;=Arkusz2!C17345,"CPV 20",0)</f>
        <v>0</v>
      </c>
    </row>
    <row r="17346" spans="3:4">
      <c r="C17346">
        <v>17345</v>
      </c>
      <c r="D17346">
        <f>IF('Dobór mocy zestawu'!$E$6&gt;=Arkusz2!C17346,"CPV 20",0)</f>
        <v>0</v>
      </c>
    </row>
    <row r="17347" spans="3:4">
      <c r="C17347">
        <v>17346</v>
      </c>
      <c r="D17347">
        <f>IF('Dobór mocy zestawu'!$E$6&gt;=Arkusz2!C17347,"CPV 20",0)</f>
        <v>0</v>
      </c>
    </row>
    <row r="17348" spans="3:4">
      <c r="C17348">
        <v>17347</v>
      </c>
      <c r="D17348">
        <f>IF('Dobór mocy zestawu'!$E$6&gt;=Arkusz2!C17348,"CPV 20",0)</f>
        <v>0</v>
      </c>
    </row>
    <row r="17349" spans="3:4">
      <c r="C17349">
        <v>17348</v>
      </c>
      <c r="D17349">
        <f>IF('Dobór mocy zestawu'!$E$6&gt;=Arkusz2!C17349,"CPV 20",0)</f>
        <v>0</v>
      </c>
    </row>
    <row r="17350" spans="3:4">
      <c r="C17350">
        <v>17349</v>
      </c>
      <c r="D17350">
        <f>IF('Dobór mocy zestawu'!$E$6&gt;=Arkusz2!C17350,"CPV 20",0)</f>
        <v>0</v>
      </c>
    </row>
    <row r="17351" spans="3:4">
      <c r="C17351">
        <v>17350</v>
      </c>
      <c r="D17351">
        <f>IF('Dobór mocy zestawu'!$E$6&gt;=Arkusz2!C17351,"CPV 20",0)</f>
        <v>0</v>
      </c>
    </row>
    <row r="17352" spans="3:4">
      <c r="C17352">
        <v>17351</v>
      </c>
      <c r="D17352">
        <f>IF('Dobór mocy zestawu'!$E$6&gt;=Arkusz2!C17352,"CPV 20",0)</f>
        <v>0</v>
      </c>
    </row>
    <row r="17353" spans="3:4">
      <c r="C17353">
        <v>17352</v>
      </c>
      <c r="D17353">
        <f>IF('Dobór mocy zestawu'!$E$6&gt;=Arkusz2!C17353,"CPV 20",0)</f>
        <v>0</v>
      </c>
    </row>
    <row r="17354" spans="3:4">
      <c r="C17354">
        <v>17353</v>
      </c>
      <c r="D17354">
        <f>IF('Dobór mocy zestawu'!$E$6&gt;=Arkusz2!C17354,"CPV 20",0)</f>
        <v>0</v>
      </c>
    </row>
    <row r="17355" spans="3:4">
      <c r="C17355">
        <v>17354</v>
      </c>
      <c r="D17355">
        <f>IF('Dobór mocy zestawu'!$E$6&gt;=Arkusz2!C17355,"CPV 20",0)</f>
        <v>0</v>
      </c>
    </row>
    <row r="17356" spans="3:4">
      <c r="C17356">
        <v>17355</v>
      </c>
      <c r="D17356">
        <f>IF('Dobór mocy zestawu'!$E$6&gt;=Arkusz2!C17356,"CPV 20",0)</f>
        <v>0</v>
      </c>
    </row>
    <row r="17357" spans="3:4">
      <c r="C17357">
        <v>17356</v>
      </c>
      <c r="D17357">
        <f>IF('Dobór mocy zestawu'!$E$6&gt;=Arkusz2!C17357,"CPV 20",0)</f>
        <v>0</v>
      </c>
    </row>
    <row r="17358" spans="3:4">
      <c r="C17358">
        <v>17357</v>
      </c>
      <c r="D17358">
        <f>IF('Dobór mocy zestawu'!$E$6&gt;=Arkusz2!C17358,"CPV 20",0)</f>
        <v>0</v>
      </c>
    </row>
    <row r="17359" spans="3:4">
      <c r="C17359">
        <v>17358</v>
      </c>
      <c r="D17359">
        <f>IF('Dobór mocy zestawu'!$E$6&gt;=Arkusz2!C17359,"CPV 20",0)</f>
        <v>0</v>
      </c>
    </row>
    <row r="17360" spans="3:4">
      <c r="C17360">
        <v>17359</v>
      </c>
      <c r="D17360">
        <f>IF('Dobór mocy zestawu'!$E$6&gt;=Arkusz2!C17360,"CPV 20",0)</f>
        <v>0</v>
      </c>
    </row>
    <row r="17361" spans="3:4">
      <c r="C17361">
        <v>17360</v>
      </c>
      <c r="D17361">
        <f>IF('Dobór mocy zestawu'!$E$6&gt;=Arkusz2!C17361,"CPV 20",0)</f>
        <v>0</v>
      </c>
    </row>
    <row r="17362" spans="3:4">
      <c r="C17362">
        <v>17361</v>
      </c>
      <c r="D17362">
        <f>IF('Dobór mocy zestawu'!$E$6&gt;=Arkusz2!C17362,"CPV 20",0)</f>
        <v>0</v>
      </c>
    </row>
    <row r="17363" spans="3:4">
      <c r="C17363">
        <v>17362</v>
      </c>
      <c r="D17363">
        <f>IF('Dobór mocy zestawu'!$E$6&gt;=Arkusz2!C17363,"CPV 20",0)</f>
        <v>0</v>
      </c>
    </row>
    <row r="17364" spans="3:4">
      <c r="C17364">
        <v>17363</v>
      </c>
      <c r="D17364">
        <f>IF('Dobór mocy zestawu'!$E$6&gt;=Arkusz2!C17364,"CPV 20",0)</f>
        <v>0</v>
      </c>
    </row>
    <row r="17365" spans="3:4">
      <c r="C17365">
        <v>17364</v>
      </c>
      <c r="D17365">
        <f>IF('Dobór mocy zestawu'!$E$6&gt;=Arkusz2!C17365,"CPV 20",0)</f>
        <v>0</v>
      </c>
    </row>
    <row r="17366" spans="3:4">
      <c r="C17366">
        <v>17365</v>
      </c>
      <c r="D17366">
        <f>IF('Dobór mocy zestawu'!$E$6&gt;=Arkusz2!C17366,"CPV 20",0)</f>
        <v>0</v>
      </c>
    </row>
    <row r="17367" spans="3:4">
      <c r="C17367">
        <v>17366</v>
      </c>
      <c r="D17367">
        <f>IF('Dobór mocy zestawu'!$E$6&gt;=Arkusz2!C17367,"CPV 20",0)</f>
        <v>0</v>
      </c>
    </row>
    <row r="17368" spans="3:4">
      <c r="C17368">
        <v>17367</v>
      </c>
      <c r="D17368">
        <f>IF('Dobór mocy zestawu'!$E$6&gt;=Arkusz2!C17368,"CPV 20",0)</f>
        <v>0</v>
      </c>
    </row>
    <row r="17369" spans="3:4">
      <c r="C17369">
        <v>17368</v>
      </c>
      <c r="D17369">
        <f>IF('Dobór mocy zestawu'!$E$6&gt;=Arkusz2!C17369,"CPV 20",0)</f>
        <v>0</v>
      </c>
    </row>
    <row r="17370" spans="3:4">
      <c r="C17370">
        <v>17369</v>
      </c>
      <c r="D17370">
        <f>IF('Dobór mocy zestawu'!$E$6&gt;=Arkusz2!C17370,"CPV 20",0)</f>
        <v>0</v>
      </c>
    </row>
    <row r="17371" spans="3:4">
      <c r="C17371">
        <v>17370</v>
      </c>
      <c r="D17371">
        <f>IF('Dobór mocy zestawu'!$E$6&gt;=Arkusz2!C17371,"CPV 20",0)</f>
        <v>0</v>
      </c>
    </row>
    <row r="17372" spans="3:4">
      <c r="C17372">
        <v>17371</v>
      </c>
      <c r="D17372">
        <f>IF('Dobór mocy zestawu'!$E$6&gt;=Arkusz2!C17372,"CPV 20",0)</f>
        <v>0</v>
      </c>
    </row>
    <row r="17373" spans="3:4">
      <c r="C17373">
        <v>17372</v>
      </c>
      <c r="D17373">
        <f>IF('Dobór mocy zestawu'!$E$6&gt;=Arkusz2!C17373,"CPV 20",0)</f>
        <v>0</v>
      </c>
    </row>
    <row r="17374" spans="3:4">
      <c r="C17374">
        <v>17373</v>
      </c>
      <c r="D17374">
        <f>IF('Dobór mocy zestawu'!$E$6&gt;=Arkusz2!C17374,"CPV 20",0)</f>
        <v>0</v>
      </c>
    </row>
    <row r="17375" spans="3:4">
      <c r="C17375">
        <v>17374</v>
      </c>
      <c r="D17375">
        <f>IF('Dobór mocy zestawu'!$E$6&gt;=Arkusz2!C17375,"CPV 20",0)</f>
        <v>0</v>
      </c>
    </row>
    <row r="17376" spans="3:4">
      <c r="C17376">
        <v>17375</v>
      </c>
      <c r="D17376">
        <f>IF('Dobór mocy zestawu'!$E$6&gt;=Arkusz2!C17376,"CPV 20",0)</f>
        <v>0</v>
      </c>
    </row>
    <row r="17377" spans="3:4">
      <c r="C17377">
        <v>17376</v>
      </c>
      <c r="D17377">
        <f>IF('Dobór mocy zestawu'!$E$6&gt;=Arkusz2!C17377,"CPV 20",0)</f>
        <v>0</v>
      </c>
    </row>
    <row r="17378" spans="3:4">
      <c r="C17378">
        <v>17377</v>
      </c>
      <c r="D17378">
        <f>IF('Dobór mocy zestawu'!$E$6&gt;=Arkusz2!C17378,"CPV 20",0)</f>
        <v>0</v>
      </c>
    </row>
    <row r="17379" spans="3:4">
      <c r="C17379">
        <v>17378</v>
      </c>
      <c r="D17379">
        <f>IF('Dobór mocy zestawu'!$E$6&gt;=Arkusz2!C17379,"CPV 20",0)</f>
        <v>0</v>
      </c>
    </row>
    <row r="17380" spans="3:4">
      <c r="C17380">
        <v>17379</v>
      </c>
      <c r="D17380">
        <f>IF('Dobór mocy zestawu'!$E$6&gt;=Arkusz2!C17380,"CPV 20",0)</f>
        <v>0</v>
      </c>
    </row>
    <row r="17381" spans="3:4">
      <c r="C17381">
        <v>17380</v>
      </c>
      <c r="D17381">
        <f>IF('Dobór mocy zestawu'!$E$6&gt;=Arkusz2!C17381,"CPV 20",0)</f>
        <v>0</v>
      </c>
    </row>
    <row r="17382" spans="3:4">
      <c r="C17382">
        <v>17381</v>
      </c>
      <c r="D17382">
        <f>IF('Dobór mocy zestawu'!$E$6&gt;=Arkusz2!C17382,"CPV 20",0)</f>
        <v>0</v>
      </c>
    </row>
    <row r="17383" spans="3:4">
      <c r="C17383">
        <v>17382</v>
      </c>
      <c r="D17383">
        <f>IF('Dobór mocy zestawu'!$E$6&gt;=Arkusz2!C17383,"CPV 20",0)</f>
        <v>0</v>
      </c>
    </row>
    <row r="17384" spans="3:4">
      <c r="C17384">
        <v>17383</v>
      </c>
      <c r="D17384">
        <f>IF('Dobór mocy zestawu'!$E$6&gt;=Arkusz2!C17384,"CPV 20",0)</f>
        <v>0</v>
      </c>
    </row>
    <row r="17385" spans="3:4">
      <c r="C17385">
        <v>17384</v>
      </c>
      <c r="D17385">
        <f>IF('Dobór mocy zestawu'!$E$6&gt;=Arkusz2!C17385,"CPV 20",0)</f>
        <v>0</v>
      </c>
    </row>
    <row r="17386" spans="3:4">
      <c r="C17386">
        <v>17385</v>
      </c>
      <c r="D17386">
        <f>IF('Dobór mocy zestawu'!$E$6&gt;=Arkusz2!C17386,"CPV 20",0)</f>
        <v>0</v>
      </c>
    </row>
    <row r="17387" spans="3:4">
      <c r="C17387">
        <v>17386</v>
      </c>
      <c r="D17387">
        <f>IF('Dobór mocy zestawu'!$E$6&gt;=Arkusz2!C17387,"CPV 20",0)</f>
        <v>0</v>
      </c>
    </row>
    <row r="17388" spans="3:4">
      <c r="C17388">
        <v>17387</v>
      </c>
      <c r="D17388">
        <f>IF('Dobór mocy zestawu'!$E$6&gt;=Arkusz2!C17388,"CPV 20",0)</f>
        <v>0</v>
      </c>
    </row>
    <row r="17389" spans="3:4">
      <c r="C17389">
        <v>17388</v>
      </c>
      <c r="D17389">
        <f>IF('Dobór mocy zestawu'!$E$6&gt;=Arkusz2!C17389,"CPV 20",0)</f>
        <v>0</v>
      </c>
    </row>
    <row r="17390" spans="3:4">
      <c r="C17390">
        <v>17389</v>
      </c>
      <c r="D17390">
        <f>IF('Dobór mocy zestawu'!$E$6&gt;=Arkusz2!C17390,"CPV 20",0)</f>
        <v>0</v>
      </c>
    </row>
    <row r="17391" spans="3:4">
      <c r="C17391">
        <v>17390</v>
      </c>
      <c r="D17391">
        <f>IF('Dobór mocy zestawu'!$E$6&gt;=Arkusz2!C17391,"CPV 20",0)</f>
        <v>0</v>
      </c>
    </row>
    <row r="17392" spans="3:4">
      <c r="C17392">
        <v>17391</v>
      </c>
      <c r="D17392">
        <f>IF('Dobór mocy zestawu'!$E$6&gt;=Arkusz2!C17392,"CPV 20",0)</f>
        <v>0</v>
      </c>
    </row>
    <row r="17393" spans="3:4">
      <c r="C17393">
        <v>17392</v>
      </c>
      <c r="D17393">
        <f>IF('Dobór mocy zestawu'!$E$6&gt;=Arkusz2!C17393,"CPV 20",0)</f>
        <v>0</v>
      </c>
    </row>
    <row r="17394" spans="3:4">
      <c r="C17394">
        <v>17393</v>
      </c>
      <c r="D17394">
        <f>IF('Dobór mocy zestawu'!$E$6&gt;=Arkusz2!C17394,"CPV 20",0)</f>
        <v>0</v>
      </c>
    </row>
    <row r="17395" spans="3:4">
      <c r="C17395">
        <v>17394</v>
      </c>
      <c r="D17395">
        <f>IF('Dobór mocy zestawu'!$E$6&gt;=Arkusz2!C17395,"CPV 20",0)</f>
        <v>0</v>
      </c>
    </row>
    <row r="17396" spans="3:4">
      <c r="C17396">
        <v>17395</v>
      </c>
      <c r="D17396">
        <f>IF('Dobór mocy zestawu'!$E$6&gt;=Arkusz2!C17396,"CPV 20",0)</f>
        <v>0</v>
      </c>
    </row>
    <row r="17397" spans="3:4">
      <c r="C17397">
        <v>17396</v>
      </c>
      <c r="D17397">
        <f>IF('Dobór mocy zestawu'!$E$6&gt;=Arkusz2!C17397,"CPV 20",0)</f>
        <v>0</v>
      </c>
    </row>
    <row r="17398" spans="3:4">
      <c r="C17398">
        <v>17397</v>
      </c>
      <c r="D17398">
        <f>IF('Dobór mocy zestawu'!$E$6&gt;=Arkusz2!C17398,"CPV 20",0)</f>
        <v>0</v>
      </c>
    </row>
    <row r="17399" spans="3:4">
      <c r="C17399">
        <v>17398</v>
      </c>
      <c r="D17399">
        <f>IF('Dobór mocy zestawu'!$E$6&gt;=Arkusz2!C17399,"CPV 20",0)</f>
        <v>0</v>
      </c>
    </row>
    <row r="17400" spans="3:4">
      <c r="C17400">
        <v>17399</v>
      </c>
      <c r="D17400">
        <f>IF('Dobór mocy zestawu'!$E$6&gt;=Arkusz2!C17400,"CPV 20",0)</f>
        <v>0</v>
      </c>
    </row>
    <row r="17401" spans="3:4">
      <c r="C17401">
        <v>17400</v>
      </c>
      <c r="D17401">
        <f>IF('Dobór mocy zestawu'!$E$6&gt;=Arkusz2!C17401,"CPV 20",0)</f>
        <v>0</v>
      </c>
    </row>
    <row r="17402" spans="3:4">
      <c r="C17402">
        <v>17401</v>
      </c>
      <c r="D17402">
        <f>IF('Dobór mocy zestawu'!$E$6&gt;=Arkusz2!C17402,"CPV 20",0)</f>
        <v>0</v>
      </c>
    </row>
    <row r="17403" spans="3:4">
      <c r="C17403">
        <v>17402</v>
      </c>
      <c r="D17403">
        <f>IF('Dobór mocy zestawu'!$E$6&gt;=Arkusz2!C17403,"CPV 20",0)</f>
        <v>0</v>
      </c>
    </row>
    <row r="17404" spans="3:4">
      <c r="C17404">
        <v>17403</v>
      </c>
      <c r="D17404">
        <f>IF('Dobór mocy zestawu'!$E$6&gt;=Arkusz2!C17404,"CPV 20",0)</f>
        <v>0</v>
      </c>
    </row>
    <row r="17405" spans="3:4">
      <c r="C17405">
        <v>17404</v>
      </c>
      <c r="D17405">
        <f>IF('Dobór mocy zestawu'!$E$6&gt;=Arkusz2!C17405,"CPV 20",0)</f>
        <v>0</v>
      </c>
    </row>
    <row r="17406" spans="3:4">
      <c r="C17406">
        <v>17405</v>
      </c>
      <c r="D17406">
        <f>IF('Dobór mocy zestawu'!$E$6&gt;=Arkusz2!C17406,"CPV 20",0)</f>
        <v>0</v>
      </c>
    </row>
    <row r="17407" spans="3:4">
      <c r="C17407">
        <v>17406</v>
      </c>
      <c r="D17407">
        <f>IF('Dobór mocy zestawu'!$E$6&gt;=Arkusz2!C17407,"CPV 20",0)</f>
        <v>0</v>
      </c>
    </row>
    <row r="17408" spans="3:4">
      <c r="C17408">
        <v>17407</v>
      </c>
      <c r="D17408">
        <f>IF('Dobór mocy zestawu'!$E$6&gt;=Arkusz2!C17408,"CPV 20",0)</f>
        <v>0</v>
      </c>
    </row>
    <row r="17409" spans="3:4">
      <c r="C17409">
        <v>17408</v>
      </c>
      <c r="D17409">
        <f>IF('Dobór mocy zestawu'!$E$6&gt;=Arkusz2!C17409,"CPV 20",0)</f>
        <v>0</v>
      </c>
    </row>
    <row r="17410" spans="3:4">
      <c r="C17410">
        <v>17409</v>
      </c>
      <c r="D17410">
        <f>IF('Dobór mocy zestawu'!$E$6&gt;=Arkusz2!C17410,"CPV 20",0)</f>
        <v>0</v>
      </c>
    </row>
    <row r="17411" spans="3:4">
      <c r="C17411">
        <v>17410</v>
      </c>
      <c r="D17411">
        <f>IF('Dobór mocy zestawu'!$E$6&gt;=Arkusz2!C17411,"CPV 20",0)</f>
        <v>0</v>
      </c>
    </row>
    <row r="17412" spans="3:4">
      <c r="C17412">
        <v>17411</v>
      </c>
      <c r="D17412">
        <f>IF('Dobór mocy zestawu'!$E$6&gt;=Arkusz2!C17412,"CPV 20",0)</f>
        <v>0</v>
      </c>
    </row>
    <row r="17413" spans="3:4">
      <c r="C17413">
        <v>17412</v>
      </c>
      <c r="D17413">
        <f>IF('Dobór mocy zestawu'!$E$6&gt;=Arkusz2!C17413,"CPV 20",0)</f>
        <v>0</v>
      </c>
    </row>
    <row r="17414" spans="3:4">
      <c r="C17414">
        <v>17413</v>
      </c>
      <c r="D17414">
        <f>IF('Dobór mocy zestawu'!$E$6&gt;=Arkusz2!C17414,"CPV 20",0)</f>
        <v>0</v>
      </c>
    </row>
    <row r="17415" spans="3:4">
      <c r="C17415">
        <v>17414</v>
      </c>
      <c r="D17415">
        <f>IF('Dobór mocy zestawu'!$E$6&gt;=Arkusz2!C17415,"CPV 20",0)</f>
        <v>0</v>
      </c>
    </row>
    <row r="17416" spans="3:4">
      <c r="C17416">
        <v>17415</v>
      </c>
      <c r="D17416">
        <f>IF('Dobór mocy zestawu'!$E$6&gt;=Arkusz2!C17416,"CPV 20",0)</f>
        <v>0</v>
      </c>
    </row>
    <row r="17417" spans="3:4">
      <c r="C17417">
        <v>17416</v>
      </c>
      <c r="D17417">
        <f>IF('Dobór mocy zestawu'!$E$6&gt;=Arkusz2!C17417,"CPV 20",0)</f>
        <v>0</v>
      </c>
    </row>
    <row r="17418" spans="3:4">
      <c r="C17418">
        <v>17417</v>
      </c>
      <c r="D17418">
        <f>IF('Dobór mocy zestawu'!$E$6&gt;=Arkusz2!C17418,"CPV 20",0)</f>
        <v>0</v>
      </c>
    </row>
    <row r="17419" spans="3:4">
      <c r="C17419">
        <v>17418</v>
      </c>
      <c r="D17419">
        <f>IF('Dobór mocy zestawu'!$E$6&gt;=Arkusz2!C17419,"CPV 20",0)</f>
        <v>0</v>
      </c>
    </row>
    <row r="17420" spans="3:4">
      <c r="C17420">
        <v>17419</v>
      </c>
      <c r="D17420">
        <f>IF('Dobór mocy zestawu'!$E$6&gt;=Arkusz2!C17420,"CPV 20",0)</f>
        <v>0</v>
      </c>
    </row>
    <row r="17421" spans="3:4">
      <c r="C17421">
        <v>17420</v>
      </c>
      <c r="D17421">
        <f>IF('Dobór mocy zestawu'!$E$6&gt;=Arkusz2!C17421,"CPV 20",0)</f>
        <v>0</v>
      </c>
    </row>
    <row r="17422" spans="3:4">
      <c r="C17422">
        <v>17421</v>
      </c>
      <c r="D17422">
        <f>IF('Dobór mocy zestawu'!$E$6&gt;=Arkusz2!C17422,"CPV 20",0)</f>
        <v>0</v>
      </c>
    </row>
    <row r="17423" spans="3:4">
      <c r="C17423">
        <v>17422</v>
      </c>
      <c r="D17423">
        <f>IF('Dobór mocy zestawu'!$E$6&gt;=Arkusz2!C17423,"CPV 20",0)</f>
        <v>0</v>
      </c>
    </row>
    <row r="17424" spans="3:4">
      <c r="C17424">
        <v>17423</v>
      </c>
      <c r="D17424">
        <f>IF('Dobór mocy zestawu'!$E$6&gt;=Arkusz2!C17424,"CPV 20",0)</f>
        <v>0</v>
      </c>
    </row>
    <row r="17425" spans="3:4">
      <c r="C17425">
        <v>17424</v>
      </c>
      <c r="D17425">
        <f>IF('Dobór mocy zestawu'!$E$6&gt;=Arkusz2!C17425,"CPV 20",0)</f>
        <v>0</v>
      </c>
    </row>
    <row r="17426" spans="3:4">
      <c r="C17426">
        <v>17425</v>
      </c>
      <c r="D17426">
        <f>IF('Dobór mocy zestawu'!$E$6&gt;=Arkusz2!C17426,"CPV 20",0)</f>
        <v>0</v>
      </c>
    </row>
    <row r="17427" spans="3:4">
      <c r="C17427">
        <v>17426</v>
      </c>
      <c r="D17427">
        <f>IF('Dobór mocy zestawu'!$E$6&gt;=Arkusz2!C17427,"CPV 20",0)</f>
        <v>0</v>
      </c>
    </row>
    <row r="17428" spans="3:4">
      <c r="C17428">
        <v>17427</v>
      </c>
      <c r="D17428">
        <f>IF('Dobór mocy zestawu'!$E$6&gt;=Arkusz2!C17428,"CPV 20",0)</f>
        <v>0</v>
      </c>
    </row>
    <row r="17429" spans="3:4">
      <c r="C17429">
        <v>17428</v>
      </c>
      <c r="D17429">
        <f>IF('Dobór mocy zestawu'!$E$6&gt;=Arkusz2!C17429,"CPV 20",0)</f>
        <v>0</v>
      </c>
    </row>
    <row r="17430" spans="3:4">
      <c r="C17430">
        <v>17429</v>
      </c>
      <c r="D17430">
        <f>IF('Dobór mocy zestawu'!$E$6&gt;=Arkusz2!C17430,"CPV 20",0)</f>
        <v>0</v>
      </c>
    </row>
    <row r="17431" spans="3:4">
      <c r="C17431">
        <v>17430</v>
      </c>
      <c r="D17431">
        <f>IF('Dobór mocy zestawu'!$E$6&gt;=Arkusz2!C17431,"CPV 20",0)</f>
        <v>0</v>
      </c>
    </row>
    <row r="17432" spans="3:4">
      <c r="C17432">
        <v>17431</v>
      </c>
      <c r="D17432">
        <f>IF('Dobór mocy zestawu'!$E$6&gt;=Arkusz2!C17432,"CPV 20",0)</f>
        <v>0</v>
      </c>
    </row>
    <row r="17433" spans="3:4">
      <c r="C17433">
        <v>17432</v>
      </c>
      <c r="D17433">
        <f>IF('Dobór mocy zestawu'!$E$6&gt;=Arkusz2!C17433,"CPV 20",0)</f>
        <v>0</v>
      </c>
    </row>
    <row r="17434" spans="3:4">
      <c r="C17434">
        <v>17433</v>
      </c>
      <c r="D17434">
        <f>IF('Dobór mocy zestawu'!$E$6&gt;=Arkusz2!C17434,"CPV 20",0)</f>
        <v>0</v>
      </c>
    </row>
    <row r="17435" spans="3:4">
      <c r="C17435">
        <v>17434</v>
      </c>
      <c r="D17435">
        <f>IF('Dobór mocy zestawu'!$E$6&gt;=Arkusz2!C17435,"CPV 20",0)</f>
        <v>0</v>
      </c>
    </row>
    <row r="17436" spans="3:4">
      <c r="C17436">
        <v>17435</v>
      </c>
      <c r="D17436">
        <f>IF('Dobór mocy zestawu'!$E$6&gt;=Arkusz2!C17436,"CPV 20",0)</f>
        <v>0</v>
      </c>
    </row>
    <row r="17437" spans="3:4">
      <c r="C17437">
        <v>17436</v>
      </c>
      <c r="D17437">
        <f>IF('Dobór mocy zestawu'!$E$6&gt;=Arkusz2!C17437,"CPV 20",0)</f>
        <v>0</v>
      </c>
    </row>
    <row r="17438" spans="3:4">
      <c r="C17438">
        <v>17437</v>
      </c>
      <c r="D17438">
        <f>IF('Dobór mocy zestawu'!$E$6&gt;=Arkusz2!C17438,"CPV 20",0)</f>
        <v>0</v>
      </c>
    </row>
    <row r="17439" spans="3:4">
      <c r="C17439">
        <v>17438</v>
      </c>
      <c r="D17439">
        <f>IF('Dobór mocy zestawu'!$E$6&gt;=Arkusz2!C17439,"CPV 20",0)</f>
        <v>0</v>
      </c>
    </row>
    <row r="17440" spans="3:4">
      <c r="C17440">
        <v>17439</v>
      </c>
      <c r="D17440">
        <f>IF('Dobór mocy zestawu'!$E$6&gt;=Arkusz2!C17440,"CPV 20",0)</f>
        <v>0</v>
      </c>
    </row>
    <row r="17441" spans="3:4">
      <c r="C17441">
        <v>17440</v>
      </c>
      <c r="D17441">
        <f>IF('Dobór mocy zestawu'!$E$6&gt;=Arkusz2!C17441,"CPV 20",0)</f>
        <v>0</v>
      </c>
    </row>
    <row r="17442" spans="3:4">
      <c r="C17442">
        <v>17441</v>
      </c>
      <c r="D17442">
        <f>IF('Dobór mocy zestawu'!$E$6&gt;=Arkusz2!C17442,"CPV 20",0)</f>
        <v>0</v>
      </c>
    </row>
    <row r="17443" spans="3:4">
      <c r="C17443">
        <v>17442</v>
      </c>
      <c r="D17443">
        <f>IF('Dobór mocy zestawu'!$E$6&gt;=Arkusz2!C17443,"CPV 20",0)</f>
        <v>0</v>
      </c>
    </row>
    <row r="17444" spans="3:4">
      <c r="C17444">
        <v>17443</v>
      </c>
      <c r="D17444">
        <f>IF('Dobór mocy zestawu'!$E$6&gt;=Arkusz2!C17444,"CPV 20",0)</f>
        <v>0</v>
      </c>
    </row>
    <row r="17445" spans="3:4">
      <c r="C17445">
        <v>17444</v>
      </c>
      <c r="D17445">
        <f>IF('Dobór mocy zestawu'!$E$6&gt;=Arkusz2!C17445,"CPV 20",0)</f>
        <v>0</v>
      </c>
    </row>
    <row r="17446" spans="3:4">
      <c r="C17446">
        <v>17445</v>
      </c>
      <c r="D17446">
        <f>IF('Dobór mocy zestawu'!$E$6&gt;=Arkusz2!C17446,"CPV 20",0)</f>
        <v>0</v>
      </c>
    </row>
    <row r="17447" spans="3:4">
      <c r="C17447">
        <v>17446</v>
      </c>
      <c r="D17447">
        <f>IF('Dobór mocy zestawu'!$E$6&gt;=Arkusz2!C17447,"CPV 20",0)</f>
        <v>0</v>
      </c>
    </row>
    <row r="17448" spans="3:4">
      <c r="C17448">
        <v>17447</v>
      </c>
      <c r="D17448">
        <f>IF('Dobór mocy zestawu'!$E$6&gt;=Arkusz2!C17448,"CPV 20",0)</f>
        <v>0</v>
      </c>
    </row>
    <row r="17449" spans="3:4">
      <c r="C17449">
        <v>17448</v>
      </c>
      <c r="D17449">
        <f>IF('Dobór mocy zestawu'!$E$6&gt;=Arkusz2!C17449,"CPV 20",0)</f>
        <v>0</v>
      </c>
    </row>
    <row r="17450" spans="3:4">
      <c r="C17450">
        <v>17449</v>
      </c>
      <c r="D17450">
        <f>IF('Dobór mocy zestawu'!$E$6&gt;=Arkusz2!C17450,"CPV 20",0)</f>
        <v>0</v>
      </c>
    </row>
    <row r="17451" spans="3:4">
      <c r="C17451">
        <v>17450</v>
      </c>
      <c r="D17451">
        <f>IF('Dobór mocy zestawu'!$E$6&gt;=Arkusz2!C17451,"CPV 20",0)</f>
        <v>0</v>
      </c>
    </row>
    <row r="17452" spans="3:4">
      <c r="C17452">
        <v>17451</v>
      </c>
      <c r="D17452">
        <f>IF('Dobór mocy zestawu'!$E$6&gt;=Arkusz2!C17452,"CPV 20",0)</f>
        <v>0</v>
      </c>
    </row>
    <row r="17453" spans="3:4">
      <c r="C17453">
        <v>17452</v>
      </c>
      <c r="D17453">
        <f>IF('Dobór mocy zestawu'!$E$6&gt;=Arkusz2!C17453,"CPV 20",0)</f>
        <v>0</v>
      </c>
    </row>
    <row r="17454" spans="3:4">
      <c r="C17454">
        <v>17453</v>
      </c>
      <c r="D17454">
        <f>IF('Dobór mocy zestawu'!$E$6&gt;=Arkusz2!C17454,"CPV 20",0)</f>
        <v>0</v>
      </c>
    </row>
    <row r="17455" spans="3:4">
      <c r="C17455">
        <v>17454</v>
      </c>
      <c r="D17455">
        <f>IF('Dobór mocy zestawu'!$E$6&gt;=Arkusz2!C17455,"CPV 20",0)</f>
        <v>0</v>
      </c>
    </row>
    <row r="17456" spans="3:4">
      <c r="C17456">
        <v>17455</v>
      </c>
      <c r="D17456">
        <f>IF('Dobór mocy zestawu'!$E$6&gt;=Arkusz2!C17456,"CPV 20",0)</f>
        <v>0</v>
      </c>
    </row>
    <row r="17457" spans="3:4">
      <c r="C17457">
        <v>17456</v>
      </c>
      <c r="D17457">
        <f>IF('Dobór mocy zestawu'!$E$6&gt;=Arkusz2!C17457,"CPV 20",0)</f>
        <v>0</v>
      </c>
    </row>
    <row r="17458" spans="3:4">
      <c r="C17458">
        <v>17457</v>
      </c>
      <c r="D17458">
        <f>IF('Dobór mocy zestawu'!$E$6&gt;=Arkusz2!C17458,"CPV 20",0)</f>
        <v>0</v>
      </c>
    </row>
    <row r="17459" spans="3:4">
      <c r="C17459">
        <v>17458</v>
      </c>
      <c r="D17459">
        <f>IF('Dobór mocy zestawu'!$E$6&gt;=Arkusz2!C17459,"CPV 20",0)</f>
        <v>0</v>
      </c>
    </row>
    <row r="17460" spans="3:4">
      <c r="C17460">
        <v>17459</v>
      </c>
      <c r="D17460">
        <f>IF('Dobór mocy zestawu'!$E$6&gt;=Arkusz2!C17460,"CPV 20",0)</f>
        <v>0</v>
      </c>
    </row>
    <row r="17461" spans="3:4">
      <c r="C17461">
        <v>17460</v>
      </c>
      <c r="D17461">
        <f>IF('Dobór mocy zestawu'!$E$6&gt;=Arkusz2!C17461,"CPV 20",0)</f>
        <v>0</v>
      </c>
    </row>
    <row r="17462" spans="3:4">
      <c r="C17462">
        <v>17461</v>
      </c>
      <c r="D17462">
        <f>IF('Dobór mocy zestawu'!$E$6&gt;=Arkusz2!C17462,"CPV 20",0)</f>
        <v>0</v>
      </c>
    </row>
    <row r="17463" spans="3:4">
      <c r="C17463">
        <v>17462</v>
      </c>
      <c r="D17463">
        <f>IF('Dobór mocy zestawu'!$E$6&gt;=Arkusz2!C17463,"CPV 20",0)</f>
        <v>0</v>
      </c>
    </row>
    <row r="17464" spans="3:4">
      <c r="C17464">
        <v>17463</v>
      </c>
      <c r="D17464">
        <f>IF('Dobór mocy zestawu'!$E$6&gt;=Arkusz2!C17464,"CPV 20",0)</f>
        <v>0</v>
      </c>
    </row>
    <row r="17465" spans="3:4">
      <c r="C17465">
        <v>17464</v>
      </c>
      <c r="D17465">
        <f>IF('Dobór mocy zestawu'!$E$6&gt;=Arkusz2!C17465,"CPV 20",0)</f>
        <v>0</v>
      </c>
    </row>
    <row r="17466" spans="3:4">
      <c r="C17466">
        <v>17465</v>
      </c>
      <c r="D17466">
        <f>IF('Dobór mocy zestawu'!$E$6&gt;=Arkusz2!C17466,"CPV 20",0)</f>
        <v>0</v>
      </c>
    </row>
    <row r="17467" spans="3:4">
      <c r="C17467">
        <v>17466</v>
      </c>
      <c r="D17467">
        <f>IF('Dobór mocy zestawu'!$E$6&gt;=Arkusz2!C17467,"CPV 20",0)</f>
        <v>0</v>
      </c>
    </row>
    <row r="17468" spans="3:4">
      <c r="C17468">
        <v>17467</v>
      </c>
      <c r="D17468">
        <f>IF('Dobór mocy zestawu'!$E$6&gt;=Arkusz2!C17468,"CPV 20",0)</f>
        <v>0</v>
      </c>
    </row>
    <row r="17469" spans="3:4">
      <c r="C17469">
        <v>17468</v>
      </c>
      <c r="D17469">
        <f>IF('Dobór mocy zestawu'!$E$6&gt;=Arkusz2!C17469,"CPV 20",0)</f>
        <v>0</v>
      </c>
    </row>
    <row r="17470" spans="3:4">
      <c r="C17470">
        <v>17469</v>
      </c>
      <c r="D17470">
        <f>IF('Dobór mocy zestawu'!$E$6&gt;=Arkusz2!C17470,"CPV 20",0)</f>
        <v>0</v>
      </c>
    </row>
    <row r="17471" spans="3:4">
      <c r="C17471">
        <v>17470</v>
      </c>
      <c r="D17471">
        <f>IF('Dobór mocy zestawu'!$E$6&gt;=Arkusz2!C17471,"CPV 20",0)</f>
        <v>0</v>
      </c>
    </row>
    <row r="17472" spans="3:4">
      <c r="C17472">
        <v>17471</v>
      </c>
      <c r="D17472">
        <f>IF('Dobór mocy zestawu'!$E$6&gt;=Arkusz2!C17472,"CPV 20",0)</f>
        <v>0</v>
      </c>
    </row>
    <row r="17473" spans="3:4">
      <c r="C17473">
        <v>17472</v>
      </c>
      <c r="D17473">
        <f>IF('Dobór mocy zestawu'!$E$6&gt;=Arkusz2!C17473,"CPV 20",0)</f>
        <v>0</v>
      </c>
    </row>
    <row r="17474" spans="3:4">
      <c r="C17474">
        <v>17473</v>
      </c>
      <c r="D17474">
        <f>IF('Dobór mocy zestawu'!$E$6&gt;=Arkusz2!C17474,"CPV 20",0)</f>
        <v>0</v>
      </c>
    </row>
    <row r="17475" spans="3:4">
      <c r="C17475">
        <v>17474</v>
      </c>
      <c r="D17475">
        <f>IF('Dobór mocy zestawu'!$E$6&gt;=Arkusz2!C17475,"CPV 20",0)</f>
        <v>0</v>
      </c>
    </row>
    <row r="17476" spans="3:4">
      <c r="C17476">
        <v>17475</v>
      </c>
      <c r="D17476">
        <f>IF('Dobór mocy zestawu'!$E$6&gt;=Arkusz2!C17476,"CPV 20",0)</f>
        <v>0</v>
      </c>
    </row>
    <row r="17477" spans="3:4">
      <c r="C17477">
        <v>17476</v>
      </c>
      <c r="D17477">
        <f>IF('Dobór mocy zestawu'!$E$6&gt;=Arkusz2!C17477,"CPV 20",0)</f>
        <v>0</v>
      </c>
    </row>
    <row r="17478" spans="3:4">
      <c r="C17478">
        <v>17477</v>
      </c>
      <c r="D17478">
        <f>IF('Dobór mocy zestawu'!$E$6&gt;=Arkusz2!C17478,"CPV 20",0)</f>
        <v>0</v>
      </c>
    </row>
    <row r="17479" spans="3:4">
      <c r="C17479">
        <v>17478</v>
      </c>
      <c r="D17479">
        <f>IF('Dobór mocy zestawu'!$E$6&gt;=Arkusz2!C17479,"CPV 20",0)</f>
        <v>0</v>
      </c>
    </row>
    <row r="17480" spans="3:4">
      <c r="C17480">
        <v>17479</v>
      </c>
      <c r="D17480">
        <f>IF('Dobór mocy zestawu'!$E$6&gt;=Arkusz2!C17480,"CPV 20",0)</f>
        <v>0</v>
      </c>
    </row>
    <row r="17481" spans="3:4">
      <c r="C17481">
        <v>17480</v>
      </c>
      <c r="D17481">
        <f>IF('Dobór mocy zestawu'!$E$6&gt;=Arkusz2!C17481,"CPV 20",0)</f>
        <v>0</v>
      </c>
    </row>
    <row r="17482" spans="3:4">
      <c r="C17482">
        <v>17481</v>
      </c>
      <c r="D17482">
        <f>IF('Dobór mocy zestawu'!$E$6&gt;=Arkusz2!C17482,"CPV 20",0)</f>
        <v>0</v>
      </c>
    </row>
    <row r="17483" spans="3:4">
      <c r="C17483">
        <v>17482</v>
      </c>
      <c r="D17483">
        <f>IF('Dobór mocy zestawu'!$E$6&gt;=Arkusz2!C17483,"CPV 20",0)</f>
        <v>0</v>
      </c>
    </row>
    <row r="17484" spans="3:4">
      <c r="C17484">
        <v>17483</v>
      </c>
      <c r="D17484">
        <f>IF('Dobór mocy zestawu'!$E$6&gt;=Arkusz2!C17484,"CPV 20",0)</f>
        <v>0</v>
      </c>
    </row>
    <row r="17485" spans="3:4">
      <c r="C17485">
        <v>17484</v>
      </c>
      <c r="D17485">
        <f>IF('Dobór mocy zestawu'!$E$6&gt;=Arkusz2!C17485,"CPV 20",0)</f>
        <v>0</v>
      </c>
    </row>
    <row r="17486" spans="3:4">
      <c r="C17486">
        <v>17485</v>
      </c>
      <c r="D17486">
        <f>IF('Dobór mocy zestawu'!$E$6&gt;=Arkusz2!C17486,"CPV 20",0)</f>
        <v>0</v>
      </c>
    </row>
    <row r="17487" spans="3:4">
      <c r="C17487">
        <v>17486</v>
      </c>
      <c r="D17487">
        <f>IF('Dobór mocy zestawu'!$E$6&gt;=Arkusz2!C17487,"CPV 20",0)</f>
        <v>0</v>
      </c>
    </row>
    <row r="17488" spans="3:4">
      <c r="C17488">
        <v>17487</v>
      </c>
      <c r="D17488">
        <f>IF('Dobór mocy zestawu'!$E$6&gt;=Arkusz2!C17488,"CPV 20",0)</f>
        <v>0</v>
      </c>
    </row>
    <row r="17489" spans="3:4">
      <c r="C17489">
        <v>17488</v>
      </c>
      <c r="D17489">
        <f>IF('Dobór mocy zestawu'!$E$6&gt;=Arkusz2!C17489,"CPV 20",0)</f>
        <v>0</v>
      </c>
    </row>
    <row r="17490" spans="3:4">
      <c r="C17490">
        <v>17489</v>
      </c>
      <c r="D17490">
        <f>IF('Dobór mocy zestawu'!$E$6&gt;=Arkusz2!C17490,"CPV 20",0)</f>
        <v>0</v>
      </c>
    </row>
    <row r="17491" spans="3:4">
      <c r="C17491">
        <v>17490</v>
      </c>
      <c r="D17491">
        <f>IF('Dobór mocy zestawu'!$E$6&gt;=Arkusz2!C17491,"CPV 20",0)</f>
        <v>0</v>
      </c>
    </row>
    <row r="17492" spans="3:4">
      <c r="C17492">
        <v>17491</v>
      </c>
      <c r="D17492">
        <f>IF('Dobór mocy zestawu'!$E$6&gt;=Arkusz2!C17492,"CPV 20",0)</f>
        <v>0</v>
      </c>
    </row>
    <row r="17493" spans="3:4">
      <c r="C17493">
        <v>17492</v>
      </c>
      <c r="D17493">
        <f>IF('Dobór mocy zestawu'!$E$6&gt;=Arkusz2!C17493,"CPV 20",0)</f>
        <v>0</v>
      </c>
    </row>
    <row r="17494" spans="3:4">
      <c r="C17494">
        <v>17493</v>
      </c>
      <c r="D17494">
        <f>IF('Dobór mocy zestawu'!$E$6&gt;=Arkusz2!C17494,"CPV 20",0)</f>
        <v>0</v>
      </c>
    </row>
    <row r="17495" spans="3:4">
      <c r="C17495">
        <v>17494</v>
      </c>
      <c r="D17495">
        <f>IF('Dobór mocy zestawu'!$E$6&gt;=Arkusz2!C17495,"CPV 20",0)</f>
        <v>0</v>
      </c>
    </row>
    <row r="17496" spans="3:4">
      <c r="C17496">
        <v>17495</v>
      </c>
      <c r="D17496">
        <f>IF('Dobór mocy zestawu'!$E$6&gt;=Arkusz2!C17496,"CPV 20",0)</f>
        <v>0</v>
      </c>
    </row>
    <row r="17497" spans="3:4">
      <c r="C17497">
        <v>17496</v>
      </c>
      <c r="D17497">
        <f>IF('Dobór mocy zestawu'!$E$6&gt;=Arkusz2!C17497,"CPV 20",0)</f>
        <v>0</v>
      </c>
    </row>
    <row r="17498" spans="3:4">
      <c r="C17498">
        <v>17497</v>
      </c>
      <c r="D17498">
        <f>IF('Dobór mocy zestawu'!$E$6&gt;=Arkusz2!C17498,"CPV 20",0)</f>
        <v>0</v>
      </c>
    </row>
    <row r="17499" spans="3:4">
      <c r="C17499">
        <v>17498</v>
      </c>
      <c r="D17499">
        <f>IF('Dobór mocy zestawu'!$E$6&gt;=Arkusz2!C17499,"CPV 20",0)</f>
        <v>0</v>
      </c>
    </row>
    <row r="17500" spans="3:4">
      <c r="C17500">
        <v>17499</v>
      </c>
      <c r="D17500">
        <f>IF('Dobór mocy zestawu'!$E$6&gt;=Arkusz2!C17500,"CPV 20",0)</f>
        <v>0</v>
      </c>
    </row>
    <row r="17501" spans="3:4">
      <c r="C17501">
        <v>17500</v>
      </c>
      <c r="D17501">
        <f>IF('Dobór mocy zestawu'!$E$6&gt;=Arkusz2!C17501,"CPV 20",0)</f>
        <v>0</v>
      </c>
    </row>
    <row r="17502" spans="3:4">
      <c r="C17502">
        <v>17501</v>
      </c>
      <c r="D17502">
        <f>IF('Dobór mocy zestawu'!$E$6&gt;=Arkusz2!C17502,"CPV 20",0)</f>
        <v>0</v>
      </c>
    </row>
    <row r="17503" spans="3:4">
      <c r="C17503">
        <v>17502</v>
      </c>
      <c r="D17503">
        <f>IF('Dobór mocy zestawu'!$E$6&gt;=Arkusz2!C17503,"CPV 20",0)</f>
        <v>0</v>
      </c>
    </row>
    <row r="17504" spans="3:4">
      <c r="C17504">
        <v>17503</v>
      </c>
      <c r="D17504">
        <f>IF('Dobór mocy zestawu'!$E$6&gt;=Arkusz2!C17504,"CPV 20",0)</f>
        <v>0</v>
      </c>
    </row>
    <row r="17505" spans="3:4">
      <c r="C17505">
        <v>17504</v>
      </c>
      <c r="D17505">
        <f>IF('Dobór mocy zestawu'!$E$6&gt;=Arkusz2!C17505,"CPV 20",0)</f>
        <v>0</v>
      </c>
    </row>
    <row r="17506" spans="3:4">
      <c r="C17506">
        <v>17505</v>
      </c>
      <c r="D17506">
        <f>IF('Dobór mocy zestawu'!$E$6&gt;=Arkusz2!C17506,"CPV 20",0)</f>
        <v>0</v>
      </c>
    </row>
    <row r="17507" spans="3:4">
      <c r="C17507">
        <v>17506</v>
      </c>
      <c r="D17507">
        <f>IF('Dobór mocy zestawu'!$E$6&gt;=Arkusz2!C17507,"CPV 20",0)</f>
        <v>0</v>
      </c>
    </row>
    <row r="17508" spans="3:4">
      <c r="C17508">
        <v>17507</v>
      </c>
      <c r="D17508">
        <f>IF('Dobór mocy zestawu'!$E$6&gt;=Arkusz2!C17508,"CPV 20",0)</f>
        <v>0</v>
      </c>
    </row>
    <row r="17509" spans="3:4">
      <c r="C17509">
        <v>17508</v>
      </c>
      <c r="D17509">
        <f>IF('Dobór mocy zestawu'!$E$6&gt;=Arkusz2!C17509,"CPV 20",0)</f>
        <v>0</v>
      </c>
    </row>
    <row r="17510" spans="3:4">
      <c r="C17510">
        <v>17509</v>
      </c>
      <c r="D17510">
        <f>IF('Dobór mocy zestawu'!$E$6&gt;=Arkusz2!C17510,"CPV 20",0)</f>
        <v>0</v>
      </c>
    </row>
    <row r="17511" spans="3:4">
      <c r="C17511">
        <v>17510</v>
      </c>
      <c r="D17511">
        <f>IF('Dobór mocy zestawu'!$E$6&gt;=Arkusz2!C17511,"CPV 20",0)</f>
        <v>0</v>
      </c>
    </row>
    <row r="17512" spans="3:4">
      <c r="C17512">
        <v>17511</v>
      </c>
      <c r="D17512">
        <f>IF('Dobór mocy zestawu'!$E$6&gt;=Arkusz2!C17512,"CPV 20",0)</f>
        <v>0</v>
      </c>
    </row>
    <row r="17513" spans="3:4">
      <c r="C17513">
        <v>17512</v>
      </c>
      <c r="D17513">
        <f>IF('Dobór mocy zestawu'!$E$6&gt;=Arkusz2!C17513,"CPV 20",0)</f>
        <v>0</v>
      </c>
    </row>
    <row r="17514" spans="3:4">
      <c r="C17514">
        <v>17513</v>
      </c>
      <c r="D17514">
        <f>IF('Dobór mocy zestawu'!$E$6&gt;=Arkusz2!C17514,"CPV 20",0)</f>
        <v>0</v>
      </c>
    </row>
    <row r="17515" spans="3:4">
      <c r="C17515">
        <v>17514</v>
      </c>
      <c r="D17515">
        <f>IF('Dobór mocy zestawu'!$E$6&gt;=Arkusz2!C17515,"CPV 20",0)</f>
        <v>0</v>
      </c>
    </row>
    <row r="17516" spans="3:4">
      <c r="C17516">
        <v>17515</v>
      </c>
      <c r="D17516">
        <f>IF('Dobór mocy zestawu'!$E$6&gt;=Arkusz2!C17516,"CPV 20",0)</f>
        <v>0</v>
      </c>
    </row>
    <row r="17517" spans="3:4">
      <c r="C17517">
        <v>17516</v>
      </c>
      <c r="D17517">
        <f>IF('Dobór mocy zestawu'!$E$6&gt;=Arkusz2!C17517,"CPV 20",0)</f>
        <v>0</v>
      </c>
    </row>
    <row r="17518" spans="3:4">
      <c r="C17518">
        <v>17517</v>
      </c>
      <c r="D17518">
        <f>IF('Dobór mocy zestawu'!$E$6&gt;=Arkusz2!C17518,"CPV 20",0)</f>
        <v>0</v>
      </c>
    </row>
    <row r="17519" spans="3:4">
      <c r="C17519">
        <v>17518</v>
      </c>
      <c r="D17519">
        <f>IF('Dobór mocy zestawu'!$E$6&gt;=Arkusz2!C17519,"CPV 20",0)</f>
        <v>0</v>
      </c>
    </row>
    <row r="17520" spans="3:4">
      <c r="C17520">
        <v>17519</v>
      </c>
      <c r="D17520">
        <f>IF('Dobór mocy zestawu'!$E$6&gt;=Arkusz2!C17520,"CPV 20",0)</f>
        <v>0</v>
      </c>
    </row>
    <row r="17521" spans="3:4">
      <c r="C17521">
        <v>17520</v>
      </c>
      <c r="D17521">
        <f>IF('Dobór mocy zestawu'!$E$6&gt;=Arkusz2!C17521,"CPV 20",0)</f>
        <v>0</v>
      </c>
    </row>
    <row r="17522" spans="3:4">
      <c r="C17522">
        <v>17521</v>
      </c>
      <c r="D17522">
        <f>IF('Dobór mocy zestawu'!$E$6&gt;=Arkusz2!C17522,"CPV 20",0)</f>
        <v>0</v>
      </c>
    </row>
    <row r="17523" spans="3:4">
      <c r="C17523">
        <v>17522</v>
      </c>
      <c r="D17523">
        <f>IF('Dobór mocy zestawu'!$E$6&gt;=Arkusz2!C17523,"CPV 20",0)</f>
        <v>0</v>
      </c>
    </row>
    <row r="17524" spans="3:4">
      <c r="C17524">
        <v>17523</v>
      </c>
      <c r="D17524">
        <f>IF('Dobór mocy zestawu'!$E$6&gt;=Arkusz2!C17524,"CPV 20",0)</f>
        <v>0</v>
      </c>
    </row>
    <row r="17525" spans="3:4">
      <c r="C17525">
        <v>17524</v>
      </c>
      <c r="D17525">
        <f>IF('Dobór mocy zestawu'!$E$6&gt;=Arkusz2!C17525,"CPV 20",0)</f>
        <v>0</v>
      </c>
    </row>
    <row r="17526" spans="3:4">
      <c r="C17526">
        <v>17525</v>
      </c>
      <c r="D17526">
        <f>IF('Dobór mocy zestawu'!$E$6&gt;=Arkusz2!C17526,"CPV 20",0)</f>
        <v>0</v>
      </c>
    </row>
    <row r="17527" spans="3:4">
      <c r="C17527">
        <v>17526</v>
      </c>
      <c r="D17527">
        <f>IF('Dobór mocy zestawu'!$E$6&gt;=Arkusz2!C17527,"CPV 20",0)</f>
        <v>0</v>
      </c>
    </row>
    <row r="17528" spans="3:4">
      <c r="C17528">
        <v>17527</v>
      </c>
      <c r="D17528">
        <f>IF('Dobór mocy zestawu'!$E$6&gt;=Arkusz2!C17528,"CPV 20",0)</f>
        <v>0</v>
      </c>
    </row>
    <row r="17529" spans="3:4">
      <c r="C17529">
        <v>17528</v>
      </c>
      <c r="D17529">
        <f>IF('Dobór mocy zestawu'!$E$6&gt;=Arkusz2!C17529,"CPV 20",0)</f>
        <v>0</v>
      </c>
    </row>
    <row r="17530" spans="3:4">
      <c r="C17530">
        <v>17529</v>
      </c>
      <c r="D17530">
        <f>IF('Dobór mocy zestawu'!$E$6&gt;=Arkusz2!C17530,"CPV 20",0)</f>
        <v>0</v>
      </c>
    </row>
    <row r="17531" spans="3:4">
      <c r="C17531">
        <v>17530</v>
      </c>
      <c r="D17531">
        <f>IF('Dobór mocy zestawu'!$E$6&gt;=Arkusz2!C17531,"CPV 20",0)</f>
        <v>0</v>
      </c>
    </row>
    <row r="17532" spans="3:4">
      <c r="C17532">
        <v>17531</v>
      </c>
      <c r="D17532">
        <f>IF('Dobór mocy zestawu'!$E$6&gt;=Arkusz2!C17532,"CPV 20",0)</f>
        <v>0</v>
      </c>
    </row>
    <row r="17533" spans="3:4">
      <c r="C17533">
        <v>17532</v>
      </c>
      <c r="D17533">
        <f>IF('Dobór mocy zestawu'!$E$6&gt;=Arkusz2!C17533,"CPV 20",0)</f>
        <v>0</v>
      </c>
    </row>
    <row r="17534" spans="3:4">
      <c r="C17534">
        <v>17533</v>
      </c>
      <c r="D17534">
        <f>IF('Dobór mocy zestawu'!$E$6&gt;=Arkusz2!C17534,"CPV 20",0)</f>
        <v>0</v>
      </c>
    </row>
    <row r="17535" spans="3:4">
      <c r="C17535">
        <v>17534</v>
      </c>
      <c r="D17535">
        <f>IF('Dobór mocy zestawu'!$E$6&gt;=Arkusz2!C17535,"CPV 20",0)</f>
        <v>0</v>
      </c>
    </row>
    <row r="17536" spans="3:4">
      <c r="C17536">
        <v>17535</v>
      </c>
      <c r="D17536">
        <f>IF('Dobór mocy zestawu'!$E$6&gt;=Arkusz2!C17536,"CPV 20",0)</f>
        <v>0</v>
      </c>
    </row>
    <row r="17537" spans="3:4">
      <c r="C17537">
        <v>17536</v>
      </c>
      <c r="D17537">
        <f>IF('Dobór mocy zestawu'!$E$6&gt;=Arkusz2!C17537,"CPV 20",0)</f>
        <v>0</v>
      </c>
    </row>
    <row r="17538" spans="3:4">
      <c r="C17538">
        <v>17537</v>
      </c>
      <c r="D17538">
        <f>IF('Dobór mocy zestawu'!$E$6&gt;=Arkusz2!C17538,"CPV 20",0)</f>
        <v>0</v>
      </c>
    </row>
    <row r="17539" spans="3:4">
      <c r="C17539">
        <v>17538</v>
      </c>
      <c r="D17539">
        <f>IF('Dobór mocy zestawu'!$E$6&gt;=Arkusz2!C17539,"CPV 20",0)</f>
        <v>0</v>
      </c>
    </row>
    <row r="17540" spans="3:4">
      <c r="C17540">
        <v>17539</v>
      </c>
      <c r="D17540">
        <f>IF('Dobór mocy zestawu'!$E$6&gt;=Arkusz2!C17540,"CPV 20",0)</f>
        <v>0</v>
      </c>
    </row>
    <row r="17541" spans="3:4">
      <c r="C17541">
        <v>17540</v>
      </c>
      <c r="D17541">
        <f>IF('Dobór mocy zestawu'!$E$6&gt;=Arkusz2!C17541,"CPV 20",0)</f>
        <v>0</v>
      </c>
    </row>
    <row r="17542" spans="3:4">
      <c r="C17542">
        <v>17541</v>
      </c>
      <c r="D17542">
        <f>IF('Dobór mocy zestawu'!$E$6&gt;=Arkusz2!C17542,"CPV 20",0)</f>
        <v>0</v>
      </c>
    </row>
    <row r="17543" spans="3:4">
      <c r="C17543">
        <v>17542</v>
      </c>
      <c r="D17543">
        <f>IF('Dobór mocy zestawu'!$E$6&gt;=Arkusz2!C17543,"CPV 20",0)</f>
        <v>0</v>
      </c>
    </row>
    <row r="17544" spans="3:4">
      <c r="C17544">
        <v>17543</v>
      </c>
      <c r="D17544">
        <f>IF('Dobór mocy zestawu'!$E$6&gt;=Arkusz2!C17544,"CPV 20",0)</f>
        <v>0</v>
      </c>
    </row>
    <row r="17545" spans="3:4">
      <c r="C17545">
        <v>17544</v>
      </c>
      <c r="D17545">
        <f>IF('Dobór mocy zestawu'!$E$6&gt;=Arkusz2!C17545,"CPV 20",0)</f>
        <v>0</v>
      </c>
    </row>
    <row r="17546" spans="3:4">
      <c r="C17546">
        <v>17545</v>
      </c>
      <c r="D17546">
        <f>IF('Dobór mocy zestawu'!$E$6&gt;=Arkusz2!C17546,"CPV 20",0)</f>
        <v>0</v>
      </c>
    </row>
    <row r="17547" spans="3:4">
      <c r="C17547">
        <v>17546</v>
      </c>
      <c r="D17547">
        <f>IF('Dobór mocy zestawu'!$E$6&gt;=Arkusz2!C17547,"CPV 20",0)</f>
        <v>0</v>
      </c>
    </row>
    <row r="17548" spans="3:4">
      <c r="C17548">
        <v>17547</v>
      </c>
      <c r="D17548">
        <f>IF('Dobór mocy zestawu'!$E$6&gt;=Arkusz2!C17548,"CPV 20",0)</f>
        <v>0</v>
      </c>
    </row>
    <row r="17549" spans="3:4">
      <c r="C17549">
        <v>17548</v>
      </c>
      <c r="D17549">
        <f>IF('Dobór mocy zestawu'!$E$6&gt;=Arkusz2!C17549,"CPV 20",0)</f>
        <v>0</v>
      </c>
    </row>
    <row r="17550" spans="3:4">
      <c r="C17550">
        <v>17549</v>
      </c>
      <c r="D17550">
        <f>IF('Dobór mocy zestawu'!$E$6&gt;=Arkusz2!C17550,"CPV 20",0)</f>
        <v>0</v>
      </c>
    </row>
    <row r="17551" spans="3:4">
      <c r="C17551">
        <v>17550</v>
      </c>
      <c r="D17551">
        <f>IF('Dobór mocy zestawu'!$E$6&gt;=Arkusz2!C17551,"CPV 20",0)</f>
        <v>0</v>
      </c>
    </row>
    <row r="17552" spans="3:4">
      <c r="C17552">
        <v>17551</v>
      </c>
      <c r="D17552">
        <f>IF('Dobór mocy zestawu'!$E$6&gt;=Arkusz2!C17552,"CPV 20",0)</f>
        <v>0</v>
      </c>
    </row>
    <row r="17553" spans="3:4">
      <c r="C17553">
        <v>17552</v>
      </c>
      <c r="D17553">
        <f>IF('Dobór mocy zestawu'!$E$6&gt;=Arkusz2!C17553,"CPV 20",0)</f>
        <v>0</v>
      </c>
    </row>
    <row r="17554" spans="3:4">
      <c r="C17554">
        <v>17553</v>
      </c>
      <c r="D17554">
        <f>IF('Dobór mocy zestawu'!$E$6&gt;=Arkusz2!C17554,"CPV 20",0)</f>
        <v>0</v>
      </c>
    </row>
    <row r="17555" spans="3:4">
      <c r="C17555">
        <v>17554</v>
      </c>
      <c r="D17555">
        <f>IF('Dobór mocy zestawu'!$E$6&gt;=Arkusz2!C17555,"CPV 20",0)</f>
        <v>0</v>
      </c>
    </row>
    <row r="17556" spans="3:4">
      <c r="C17556">
        <v>17555</v>
      </c>
      <c r="D17556">
        <f>IF('Dobór mocy zestawu'!$E$6&gt;=Arkusz2!C17556,"CPV 20",0)</f>
        <v>0</v>
      </c>
    </row>
    <row r="17557" spans="3:4">
      <c r="C17557">
        <v>17556</v>
      </c>
      <c r="D17557">
        <f>IF('Dobór mocy zestawu'!$E$6&gt;=Arkusz2!C17557,"CPV 20",0)</f>
        <v>0</v>
      </c>
    </row>
    <row r="17558" spans="3:4">
      <c r="C17558">
        <v>17557</v>
      </c>
      <c r="D17558">
        <f>IF('Dobór mocy zestawu'!$E$6&gt;=Arkusz2!C17558,"CPV 20",0)</f>
        <v>0</v>
      </c>
    </row>
    <row r="17559" spans="3:4">
      <c r="C17559">
        <v>17558</v>
      </c>
      <c r="D17559">
        <f>IF('Dobór mocy zestawu'!$E$6&gt;=Arkusz2!C17559,"CPV 20",0)</f>
        <v>0</v>
      </c>
    </row>
    <row r="17560" spans="3:4">
      <c r="C17560">
        <v>17559</v>
      </c>
      <c r="D17560">
        <f>IF('Dobór mocy zestawu'!$E$6&gt;=Arkusz2!C17560,"CPV 20",0)</f>
        <v>0</v>
      </c>
    </row>
    <row r="17561" spans="3:4">
      <c r="C17561">
        <v>17560</v>
      </c>
      <c r="D17561">
        <f>IF('Dobór mocy zestawu'!$E$6&gt;=Arkusz2!C17561,"CPV 20",0)</f>
        <v>0</v>
      </c>
    </row>
    <row r="17562" spans="3:4">
      <c r="C17562">
        <v>17561</v>
      </c>
      <c r="D17562">
        <f>IF('Dobór mocy zestawu'!$E$6&gt;=Arkusz2!C17562,"CPV 20",0)</f>
        <v>0</v>
      </c>
    </row>
    <row r="17563" spans="3:4">
      <c r="C17563">
        <v>17562</v>
      </c>
      <c r="D17563">
        <f>IF('Dobór mocy zestawu'!$E$6&gt;=Arkusz2!C17563,"CPV 20",0)</f>
        <v>0</v>
      </c>
    </row>
    <row r="17564" spans="3:4">
      <c r="C17564">
        <v>17563</v>
      </c>
      <c r="D17564">
        <f>IF('Dobór mocy zestawu'!$E$6&gt;=Arkusz2!C17564,"CPV 20",0)</f>
        <v>0</v>
      </c>
    </row>
    <row r="17565" spans="3:4">
      <c r="C17565">
        <v>17564</v>
      </c>
      <c r="D17565">
        <f>IF('Dobór mocy zestawu'!$E$6&gt;=Arkusz2!C17565,"CPV 20",0)</f>
        <v>0</v>
      </c>
    </row>
    <row r="17566" spans="3:4">
      <c r="C17566">
        <v>17565</v>
      </c>
      <c r="D17566">
        <f>IF('Dobór mocy zestawu'!$E$6&gt;=Arkusz2!C17566,"CPV 20",0)</f>
        <v>0</v>
      </c>
    </row>
    <row r="17567" spans="3:4">
      <c r="C17567">
        <v>17566</v>
      </c>
      <c r="D17567">
        <f>IF('Dobór mocy zestawu'!$E$6&gt;=Arkusz2!C17567,"CPV 20",0)</f>
        <v>0</v>
      </c>
    </row>
    <row r="17568" spans="3:4">
      <c r="C17568">
        <v>17567</v>
      </c>
      <c r="D17568">
        <f>IF('Dobór mocy zestawu'!$E$6&gt;=Arkusz2!C17568,"CPV 20",0)</f>
        <v>0</v>
      </c>
    </row>
    <row r="17569" spans="3:4">
      <c r="C17569">
        <v>17568</v>
      </c>
      <c r="D17569">
        <f>IF('Dobór mocy zestawu'!$E$6&gt;=Arkusz2!C17569,"CPV 20",0)</f>
        <v>0</v>
      </c>
    </row>
    <row r="17570" spans="3:4">
      <c r="C17570">
        <v>17569</v>
      </c>
      <c r="D17570">
        <f>IF('Dobór mocy zestawu'!$E$6&gt;=Arkusz2!C17570,"CPV 20",0)</f>
        <v>0</v>
      </c>
    </row>
    <row r="17571" spans="3:4">
      <c r="C17571">
        <v>17570</v>
      </c>
      <c r="D17571">
        <f>IF('Dobór mocy zestawu'!$E$6&gt;=Arkusz2!C17571,"CPV 20",0)</f>
        <v>0</v>
      </c>
    </row>
    <row r="17572" spans="3:4">
      <c r="C17572">
        <v>17571</v>
      </c>
      <c r="D17572">
        <f>IF('Dobór mocy zestawu'!$E$6&gt;=Arkusz2!C17572,"CPV 20",0)</f>
        <v>0</v>
      </c>
    </row>
    <row r="17573" spans="3:4">
      <c r="C17573">
        <v>17572</v>
      </c>
      <c r="D17573">
        <f>IF('Dobór mocy zestawu'!$E$6&gt;=Arkusz2!C17573,"CPV 20",0)</f>
        <v>0</v>
      </c>
    </row>
    <row r="17574" spans="3:4">
      <c r="C17574">
        <v>17573</v>
      </c>
      <c r="D17574">
        <f>IF('Dobór mocy zestawu'!$E$6&gt;=Arkusz2!C17574,"CPV 20",0)</f>
        <v>0</v>
      </c>
    </row>
    <row r="17575" spans="3:4">
      <c r="C17575">
        <v>17574</v>
      </c>
      <c r="D17575">
        <f>IF('Dobór mocy zestawu'!$E$6&gt;=Arkusz2!C17575,"CPV 20",0)</f>
        <v>0</v>
      </c>
    </row>
    <row r="17576" spans="3:4">
      <c r="C17576">
        <v>17575</v>
      </c>
      <c r="D17576">
        <f>IF('Dobór mocy zestawu'!$E$6&gt;=Arkusz2!C17576,"CPV 20",0)</f>
        <v>0</v>
      </c>
    </row>
    <row r="17577" spans="3:4">
      <c r="C17577">
        <v>17576</v>
      </c>
      <c r="D17577">
        <f>IF('Dobór mocy zestawu'!$E$6&gt;=Arkusz2!C17577,"CPV 20",0)</f>
        <v>0</v>
      </c>
    </row>
    <row r="17578" spans="3:4">
      <c r="C17578">
        <v>17577</v>
      </c>
      <c r="D17578">
        <f>IF('Dobór mocy zestawu'!$E$6&gt;=Arkusz2!C17578,"CPV 20",0)</f>
        <v>0</v>
      </c>
    </row>
    <row r="17579" spans="3:4">
      <c r="C17579">
        <v>17578</v>
      </c>
      <c r="D17579">
        <f>IF('Dobór mocy zestawu'!$E$6&gt;=Arkusz2!C17579,"CPV 20",0)</f>
        <v>0</v>
      </c>
    </row>
    <row r="17580" spans="3:4">
      <c r="C17580">
        <v>17579</v>
      </c>
      <c r="D17580">
        <f>IF('Dobór mocy zestawu'!$E$6&gt;=Arkusz2!C17580,"CPV 20",0)</f>
        <v>0</v>
      </c>
    </row>
    <row r="17581" spans="3:4">
      <c r="C17581">
        <v>17580</v>
      </c>
      <c r="D17581">
        <f>IF('Dobór mocy zestawu'!$E$6&gt;=Arkusz2!C17581,"CPV 20",0)</f>
        <v>0</v>
      </c>
    </row>
    <row r="17582" spans="3:4">
      <c r="C17582">
        <v>17581</v>
      </c>
      <c r="D17582">
        <f>IF('Dobór mocy zestawu'!$E$6&gt;=Arkusz2!C17582,"CPV 20",0)</f>
        <v>0</v>
      </c>
    </row>
    <row r="17583" spans="3:4">
      <c r="C17583">
        <v>17582</v>
      </c>
      <c r="D17583">
        <f>IF('Dobór mocy zestawu'!$E$6&gt;=Arkusz2!C17583,"CPV 20",0)</f>
        <v>0</v>
      </c>
    </row>
    <row r="17584" spans="3:4">
      <c r="C17584">
        <v>17583</v>
      </c>
      <c r="D17584">
        <f>IF('Dobór mocy zestawu'!$E$6&gt;=Arkusz2!C17584,"CPV 20",0)</f>
        <v>0</v>
      </c>
    </row>
    <row r="17585" spans="3:4">
      <c r="C17585">
        <v>17584</v>
      </c>
      <c r="D17585">
        <f>IF('Dobór mocy zestawu'!$E$6&gt;=Arkusz2!C17585,"CPV 20",0)</f>
        <v>0</v>
      </c>
    </row>
    <row r="17586" spans="3:4">
      <c r="C17586">
        <v>17585</v>
      </c>
      <c r="D17586">
        <f>IF('Dobór mocy zestawu'!$E$6&gt;=Arkusz2!C17586,"CPV 20",0)</f>
        <v>0</v>
      </c>
    </row>
    <row r="17587" spans="3:4">
      <c r="C17587">
        <v>17586</v>
      </c>
      <c r="D17587">
        <f>IF('Dobór mocy zestawu'!$E$6&gt;=Arkusz2!C17587,"CPV 20",0)</f>
        <v>0</v>
      </c>
    </row>
    <row r="17588" spans="3:4">
      <c r="C17588">
        <v>17587</v>
      </c>
      <c r="D17588">
        <f>IF('Dobór mocy zestawu'!$E$6&gt;=Arkusz2!C17588,"CPV 20",0)</f>
        <v>0</v>
      </c>
    </row>
    <row r="17589" spans="3:4">
      <c r="C17589">
        <v>17588</v>
      </c>
      <c r="D17589">
        <f>IF('Dobór mocy zestawu'!$E$6&gt;=Arkusz2!C17589,"CPV 20",0)</f>
        <v>0</v>
      </c>
    </row>
    <row r="17590" spans="3:4">
      <c r="C17590">
        <v>17589</v>
      </c>
      <c r="D17590">
        <f>IF('Dobór mocy zestawu'!$E$6&gt;=Arkusz2!C17590,"CPV 20",0)</f>
        <v>0</v>
      </c>
    </row>
    <row r="17591" spans="3:4">
      <c r="C17591">
        <v>17590</v>
      </c>
      <c r="D17591">
        <f>IF('Dobór mocy zestawu'!$E$6&gt;=Arkusz2!C17591,"CPV 20",0)</f>
        <v>0</v>
      </c>
    </row>
    <row r="17592" spans="3:4">
      <c r="C17592">
        <v>17591</v>
      </c>
      <c r="D17592">
        <f>IF('Dobór mocy zestawu'!$E$6&gt;=Arkusz2!C17592,"CPV 20",0)</f>
        <v>0</v>
      </c>
    </row>
    <row r="17593" spans="3:4">
      <c r="C17593">
        <v>17592</v>
      </c>
      <c r="D17593">
        <f>IF('Dobór mocy zestawu'!$E$6&gt;=Arkusz2!C17593,"CPV 20",0)</f>
        <v>0</v>
      </c>
    </row>
    <row r="17594" spans="3:4">
      <c r="C17594">
        <v>17593</v>
      </c>
      <c r="D17594">
        <f>IF('Dobór mocy zestawu'!$E$6&gt;=Arkusz2!C17594,"CPV 20",0)</f>
        <v>0</v>
      </c>
    </row>
    <row r="17595" spans="3:4">
      <c r="C17595">
        <v>17594</v>
      </c>
      <c r="D17595">
        <f>IF('Dobór mocy zestawu'!$E$6&gt;=Arkusz2!C17595,"CPV 20",0)</f>
        <v>0</v>
      </c>
    </row>
    <row r="17596" spans="3:4">
      <c r="C17596">
        <v>17595</v>
      </c>
      <c r="D17596">
        <f>IF('Dobór mocy zestawu'!$E$6&gt;=Arkusz2!C17596,"CPV 20",0)</f>
        <v>0</v>
      </c>
    </row>
    <row r="17597" spans="3:4">
      <c r="C17597">
        <v>17596</v>
      </c>
      <c r="D17597">
        <f>IF('Dobór mocy zestawu'!$E$6&gt;=Arkusz2!C17597,"CPV 20",0)</f>
        <v>0</v>
      </c>
    </row>
    <row r="17598" spans="3:4">
      <c r="C17598">
        <v>17597</v>
      </c>
      <c r="D17598">
        <f>IF('Dobór mocy zestawu'!$E$6&gt;=Arkusz2!C17598,"CPV 20",0)</f>
        <v>0</v>
      </c>
    </row>
    <row r="17599" spans="3:4">
      <c r="C17599">
        <v>17598</v>
      </c>
      <c r="D17599">
        <f>IF('Dobór mocy zestawu'!$E$6&gt;=Arkusz2!C17599,"CPV 20",0)</f>
        <v>0</v>
      </c>
    </row>
    <row r="17600" spans="3:4">
      <c r="C17600">
        <v>17599</v>
      </c>
      <c r="D17600">
        <f>IF('Dobór mocy zestawu'!$E$6&gt;=Arkusz2!C17600,"CPV 20",0)</f>
        <v>0</v>
      </c>
    </row>
    <row r="17601" spans="3:4">
      <c r="C17601">
        <v>17600</v>
      </c>
      <c r="D17601">
        <f>IF('Dobór mocy zestawu'!$E$6&gt;=Arkusz2!C17601,"CPV 20",0)</f>
        <v>0</v>
      </c>
    </row>
    <row r="17602" spans="3:4">
      <c r="C17602">
        <v>17601</v>
      </c>
      <c r="D17602">
        <f>IF('Dobór mocy zestawu'!$E$6&gt;=Arkusz2!C17602,"CPV 20",0)</f>
        <v>0</v>
      </c>
    </row>
    <row r="17603" spans="3:4">
      <c r="C17603">
        <v>17602</v>
      </c>
      <c r="D17603">
        <f>IF('Dobór mocy zestawu'!$E$6&gt;=Arkusz2!C17603,"CPV 20",0)</f>
        <v>0</v>
      </c>
    </row>
    <row r="17604" spans="3:4">
      <c r="C17604">
        <v>17603</v>
      </c>
      <c r="D17604">
        <f>IF('Dobór mocy zestawu'!$E$6&gt;=Arkusz2!C17604,"CPV 20",0)</f>
        <v>0</v>
      </c>
    </row>
    <row r="17605" spans="3:4">
      <c r="C17605">
        <v>17604</v>
      </c>
      <c r="D17605">
        <f>IF('Dobór mocy zestawu'!$E$6&gt;=Arkusz2!C17605,"CPV 20",0)</f>
        <v>0</v>
      </c>
    </row>
    <row r="17606" spans="3:4">
      <c r="C17606">
        <v>17605</v>
      </c>
      <c r="D17606">
        <f>IF('Dobór mocy zestawu'!$E$6&gt;=Arkusz2!C17606,"CPV 20",0)</f>
        <v>0</v>
      </c>
    </row>
    <row r="17607" spans="3:4">
      <c r="C17607">
        <v>17606</v>
      </c>
      <c r="D17607">
        <f>IF('Dobór mocy zestawu'!$E$6&gt;=Arkusz2!C17607,"CPV 20",0)</f>
        <v>0</v>
      </c>
    </row>
    <row r="17608" spans="3:4">
      <c r="C17608">
        <v>17607</v>
      </c>
      <c r="D17608">
        <f>IF('Dobór mocy zestawu'!$E$6&gt;=Arkusz2!C17608,"CPV 20",0)</f>
        <v>0</v>
      </c>
    </row>
    <row r="17609" spans="3:4">
      <c r="C17609">
        <v>17608</v>
      </c>
      <c r="D17609">
        <f>IF('Dobór mocy zestawu'!$E$6&gt;=Arkusz2!C17609,"CPV 20",0)</f>
        <v>0</v>
      </c>
    </row>
    <row r="17610" spans="3:4">
      <c r="C17610">
        <v>17609</v>
      </c>
      <c r="D17610">
        <f>IF('Dobór mocy zestawu'!$E$6&gt;=Arkusz2!C17610,"CPV 20",0)</f>
        <v>0</v>
      </c>
    </row>
    <row r="17611" spans="3:4">
      <c r="C17611">
        <v>17610</v>
      </c>
      <c r="D17611">
        <f>IF('Dobór mocy zestawu'!$E$6&gt;=Arkusz2!C17611,"CPV 20",0)</f>
        <v>0</v>
      </c>
    </row>
    <row r="17612" spans="3:4">
      <c r="C17612">
        <v>17611</v>
      </c>
      <c r="D17612">
        <f>IF('Dobór mocy zestawu'!$E$6&gt;=Arkusz2!C17612,"CPV 20",0)</f>
        <v>0</v>
      </c>
    </row>
    <row r="17613" spans="3:4">
      <c r="C17613">
        <v>17612</v>
      </c>
      <c r="D17613">
        <f>IF('Dobór mocy zestawu'!$E$6&gt;=Arkusz2!C17613,"CPV 20",0)</f>
        <v>0</v>
      </c>
    </row>
    <row r="17614" spans="3:4">
      <c r="C17614">
        <v>17613</v>
      </c>
      <c r="D17614">
        <f>IF('Dobór mocy zestawu'!$E$6&gt;=Arkusz2!C17614,"CPV 20",0)</f>
        <v>0</v>
      </c>
    </row>
    <row r="17615" spans="3:4">
      <c r="C17615">
        <v>17614</v>
      </c>
      <c r="D17615">
        <f>IF('Dobór mocy zestawu'!$E$6&gt;=Arkusz2!C17615,"CPV 20",0)</f>
        <v>0</v>
      </c>
    </row>
    <row r="17616" spans="3:4">
      <c r="C17616">
        <v>17615</v>
      </c>
      <c r="D17616">
        <f>IF('Dobór mocy zestawu'!$E$6&gt;=Arkusz2!C17616,"CPV 20",0)</f>
        <v>0</v>
      </c>
    </row>
    <row r="17617" spans="3:4">
      <c r="C17617">
        <v>17616</v>
      </c>
      <c r="D17617">
        <f>IF('Dobór mocy zestawu'!$E$6&gt;=Arkusz2!C17617,"CPV 20",0)</f>
        <v>0</v>
      </c>
    </row>
    <row r="17618" spans="3:4">
      <c r="C17618">
        <v>17617</v>
      </c>
      <c r="D17618">
        <f>IF('Dobór mocy zestawu'!$E$6&gt;=Arkusz2!C17618,"CPV 20",0)</f>
        <v>0</v>
      </c>
    </row>
    <row r="17619" spans="3:4">
      <c r="C17619">
        <v>17618</v>
      </c>
      <c r="D17619">
        <f>IF('Dobór mocy zestawu'!$E$6&gt;=Arkusz2!C17619,"CPV 20",0)</f>
        <v>0</v>
      </c>
    </row>
    <row r="17620" spans="3:4">
      <c r="C17620">
        <v>17619</v>
      </c>
      <c r="D17620">
        <f>IF('Dobór mocy zestawu'!$E$6&gt;=Arkusz2!C17620,"CPV 20",0)</f>
        <v>0</v>
      </c>
    </row>
    <row r="17621" spans="3:4">
      <c r="C17621">
        <v>17620</v>
      </c>
      <c r="D17621">
        <f>IF('Dobór mocy zestawu'!$E$6&gt;=Arkusz2!C17621,"CPV 20",0)</f>
        <v>0</v>
      </c>
    </row>
    <row r="17622" spans="3:4">
      <c r="C17622">
        <v>17621</v>
      </c>
      <c r="D17622">
        <f>IF('Dobór mocy zestawu'!$E$6&gt;=Arkusz2!C17622,"CPV 20",0)</f>
        <v>0</v>
      </c>
    </row>
    <row r="17623" spans="3:4">
      <c r="C17623">
        <v>17622</v>
      </c>
      <c r="D17623">
        <f>IF('Dobór mocy zestawu'!$E$6&gt;=Arkusz2!C17623,"CPV 20",0)</f>
        <v>0</v>
      </c>
    </row>
    <row r="17624" spans="3:4">
      <c r="C17624">
        <v>17623</v>
      </c>
      <c r="D17624">
        <f>IF('Dobór mocy zestawu'!$E$6&gt;=Arkusz2!C17624,"CPV 20",0)</f>
        <v>0</v>
      </c>
    </row>
    <row r="17625" spans="3:4">
      <c r="C17625">
        <v>17624</v>
      </c>
      <c r="D17625">
        <f>IF('Dobór mocy zestawu'!$E$6&gt;=Arkusz2!C17625,"CPV 20",0)</f>
        <v>0</v>
      </c>
    </row>
    <row r="17626" spans="3:4">
      <c r="C17626">
        <v>17625</v>
      </c>
      <c r="D17626">
        <f>IF('Dobór mocy zestawu'!$E$6&gt;=Arkusz2!C17626,"CPV 20",0)</f>
        <v>0</v>
      </c>
    </row>
    <row r="17627" spans="3:4">
      <c r="C17627">
        <v>17626</v>
      </c>
      <c r="D17627">
        <f>IF('Dobór mocy zestawu'!$E$6&gt;=Arkusz2!C17627,"CPV 20",0)</f>
        <v>0</v>
      </c>
    </row>
    <row r="17628" spans="3:4">
      <c r="C17628">
        <v>17627</v>
      </c>
      <c r="D17628">
        <f>IF('Dobór mocy zestawu'!$E$6&gt;=Arkusz2!C17628,"CPV 20",0)</f>
        <v>0</v>
      </c>
    </row>
    <row r="17629" spans="3:4">
      <c r="C17629">
        <v>17628</v>
      </c>
      <c r="D17629">
        <f>IF('Dobór mocy zestawu'!$E$6&gt;=Arkusz2!C17629,"CPV 20",0)</f>
        <v>0</v>
      </c>
    </row>
    <row r="17630" spans="3:4">
      <c r="C17630">
        <v>17629</v>
      </c>
      <c r="D17630">
        <f>IF('Dobór mocy zestawu'!$E$6&gt;=Arkusz2!C17630,"CPV 20",0)</f>
        <v>0</v>
      </c>
    </row>
    <row r="17631" spans="3:4">
      <c r="C17631">
        <v>17630</v>
      </c>
      <c r="D17631">
        <f>IF('Dobór mocy zestawu'!$E$6&gt;=Arkusz2!C17631,"CPV 20",0)</f>
        <v>0</v>
      </c>
    </row>
    <row r="17632" spans="3:4">
      <c r="C17632">
        <v>17631</v>
      </c>
      <c r="D17632">
        <f>IF('Dobór mocy zestawu'!$E$6&gt;=Arkusz2!C17632,"CPV 20",0)</f>
        <v>0</v>
      </c>
    </row>
    <row r="17633" spans="3:4">
      <c r="C17633">
        <v>17632</v>
      </c>
      <c r="D17633">
        <f>IF('Dobór mocy zestawu'!$E$6&gt;=Arkusz2!C17633,"CPV 20",0)</f>
        <v>0</v>
      </c>
    </row>
    <row r="17634" spans="3:4">
      <c r="C17634">
        <v>17633</v>
      </c>
      <c r="D17634">
        <f>IF('Dobór mocy zestawu'!$E$6&gt;=Arkusz2!C17634,"CPV 20",0)</f>
        <v>0</v>
      </c>
    </row>
    <row r="17635" spans="3:4">
      <c r="C17635">
        <v>17634</v>
      </c>
      <c r="D17635">
        <f>IF('Dobór mocy zestawu'!$E$6&gt;=Arkusz2!C17635,"CPV 20",0)</f>
        <v>0</v>
      </c>
    </row>
    <row r="17636" spans="3:4">
      <c r="C17636">
        <v>17635</v>
      </c>
      <c r="D17636">
        <f>IF('Dobór mocy zestawu'!$E$6&gt;=Arkusz2!C17636,"CPV 20",0)</f>
        <v>0</v>
      </c>
    </row>
    <row r="17637" spans="3:4">
      <c r="C17637">
        <v>17636</v>
      </c>
      <c r="D17637">
        <f>IF('Dobór mocy zestawu'!$E$6&gt;=Arkusz2!C17637,"CPV 20",0)</f>
        <v>0</v>
      </c>
    </row>
    <row r="17638" spans="3:4">
      <c r="C17638">
        <v>17637</v>
      </c>
      <c r="D17638">
        <f>IF('Dobór mocy zestawu'!$E$6&gt;=Arkusz2!C17638,"CPV 20",0)</f>
        <v>0</v>
      </c>
    </row>
    <row r="17639" spans="3:4">
      <c r="C17639">
        <v>17638</v>
      </c>
      <c r="D17639">
        <f>IF('Dobór mocy zestawu'!$E$6&gt;=Arkusz2!C17639,"CPV 20",0)</f>
        <v>0</v>
      </c>
    </row>
    <row r="17640" spans="3:4">
      <c r="C17640">
        <v>17639</v>
      </c>
      <c r="D17640">
        <f>IF('Dobór mocy zestawu'!$E$6&gt;=Arkusz2!C17640,"CPV 20",0)</f>
        <v>0</v>
      </c>
    </row>
    <row r="17641" spans="3:4">
      <c r="C17641">
        <v>17640</v>
      </c>
      <c r="D17641">
        <f>IF('Dobór mocy zestawu'!$E$6&gt;=Arkusz2!C17641,"CPV 20",0)</f>
        <v>0</v>
      </c>
    </row>
    <row r="17642" spans="3:4">
      <c r="C17642">
        <v>17641</v>
      </c>
      <c r="D17642">
        <f>IF('Dobór mocy zestawu'!$E$6&gt;=Arkusz2!C17642,"CPV 20",0)</f>
        <v>0</v>
      </c>
    </row>
    <row r="17643" spans="3:4">
      <c r="C17643">
        <v>17642</v>
      </c>
      <c r="D17643">
        <f>IF('Dobór mocy zestawu'!$E$6&gt;=Arkusz2!C17643,"CPV 20",0)</f>
        <v>0</v>
      </c>
    </row>
    <row r="17644" spans="3:4">
      <c r="C17644">
        <v>17643</v>
      </c>
      <c r="D17644">
        <f>IF('Dobór mocy zestawu'!$E$6&gt;=Arkusz2!C17644,"CPV 20",0)</f>
        <v>0</v>
      </c>
    </row>
    <row r="17645" spans="3:4">
      <c r="C17645">
        <v>17644</v>
      </c>
      <c r="D17645">
        <f>IF('Dobór mocy zestawu'!$E$6&gt;=Arkusz2!C17645,"CPV 20",0)</f>
        <v>0</v>
      </c>
    </row>
    <row r="17646" spans="3:4">
      <c r="C17646">
        <v>17645</v>
      </c>
      <c r="D17646">
        <f>IF('Dobór mocy zestawu'!$E$6&gt;=Arkusz2!C17646,"CPV 20",0)</f>
        <v>0</v>
      </c>
    </row>
    <row r="17647" spans="3:4">
      <c r="C17647">
        <v>17646</v>
      </c>
      <c r="D17647">
        <f>IF('Dobór mocy zestawu'!$E$6&gt;=Arkusz2!C17647,"CPV 20",0)</f>
        <v>0</v>
      </c>
    </row>
    <row r="17648" spans="3:4">
      <c r="C17648">
        <v>17647</v>
      </c>
      <c r="D17648">
        <f>IF('Dobór mocy zestawu'!$E$6&gt;=Arkusz2!C17648,"CPV 20",0)</f>
        <v>0</v>
      </c>
    </row>
    <row r="17649" spans="3:4">
      <c r="C17649">
        <v>17648</v>
      </c>
      <c r="D17649">
        <f>IF('Dobór mocy zestawu'!$E$6&gt;=Arkusz2!C17649,"CPV 20",0)</f>
        <v>0</v>
      </c>
    </row>
    <row r="17650" spans="3:4">
      <c r="C17650">
        <v>17649</v>
      </c>
      <c r="D17650">
        <f>IF('Dobór mocy zestawu'!$E$6&gt;=Arkusz2!C17650,"CPV 20",0)</f>
        <v>0</v>
      </c>
    </row>
    <row r="17651" spans="3:4">
      <c r="C17651">
        <v>17650</v>
      </c>
      <c r="D17651">
        <f>IF('Dobór mocy zestawu'!$E$6&gt;=Arkusz2!C17651,"CPV 20",0)</f>
        <v>0</v>
      </c>
    </row>
    <row r="17652" spans="3:4">
      <c r="C17652">
        <v>17651</v>
      </c>
      <c r="D17652">
        <f>IF('Dobór mocy zestawu'!$E$6&gt;=Arkusz2!C17652,"CPV 20",0)</f>
        <v>0</v>
      </c>
    </row>
    <row r="17653" spans="3:4">
      <c r="C17653">
        <v>17652</v>
      </c>
      <c r="D17653">
        <f>IF('Dobór mocy zestawu'!$E$6&gt;=Arkusz2!C17653,"CPV 20",0)</f>
        <v>0</v>
      </c>
    </row>
    <row r="17654" spans="3:4">
      <c r="C17654">
        <v>17653</v>
      </c>
      <c r="D17654">
        <f>IF('Dobór mocy zestawu'!$E$6&gt;=Arkusz2!C17654,"CPV 20",0)</f>
        <v>0</v>
      </c>
    </row>
    <row r="17655" spans="3:4">
      <c r="C17655">
        <v>17654</v>
      </c>
      <c r="D17655">
        <f>IF('Dobór mocy zestawu'!$E$6&gt;=Arkusz2!C17655,"CPV 20",0)</f>
        <v>0</v>
      </c>
    </row>
    <row r="17656" spans="3:4">
      <c r="C17656">
        <v>17655</v>
      </c>
      <c r="D17656">
        <f>IF('Dobór mocy zestawu'!$E$6&gt;=Arkusz2!C17656,"CPV 20",0)</f>
        <v>0</v>
      </c>
    </row>
    <row r="17657" spans="3:4">
      <c r="C17657">
        <v>17656</v>
      </c>
      <c r="D17657">
        <f>IF('Dobór mocy zestawu'!$E$6&gt;=Arkusz2!C17657,"CPV 20",0)</f>
        <v>0</v>
      </c>
    </row>
    <row r="17658" spans="3:4">
      <c r="C17658">
        <v>17657</v>
      </c>
      <c r="D17658">
        <f>IF('Dobór mocy zestawu'!$E$6&gt;=Arkusz2!C17658,"CPV 20",0)</f>
        <v>0</v>
      </c>
    </row>
    <row r="17659" spans="3:4">
      <c r="C17659">
        <v>17658</v>
      </c>
      <c r="D17659">
        <f>IF('Dobór mocy zestawu'!$E$6&gt;=Arkusz2!C17659,"CPV 20",0)</f>
        <v>0</v>
      </c>
    </row>
    <row r="17660" spans="3:4">
      <c r="C17660">
        <v>17659</v>
      </c>
      <c r="D17660">
        <f>IF('Dobór mocy zestawu'!$E$6&gt;=Arkusz2!C17660,"CPV 20",0)</f>
        <v>0</v>
      </c>
    </row>
    <row r="17661" spans="3:4">
      <c r="C17661">
        <v>17660</v>
      </c>
      <c r="D17661">
        <f>IF('Dobór mocy zestawu'!$E$6&gt;=Arkusz2!C17661,"CPV 20",0)</f>
        <v>0</v>
      </c>
    </row>
    <row r="17662" spans="3:4">
      <c r="C17662">
        <v>17661</v>
      </c>
      <c r="D17662">
        <f>IF('Dobór mocy zestawu'!$E$6&gt;=Arkusz2!C17662,"CPV 20",0)</f>
        <v>0</v>
      </c>
    </row>
    <row r="17663" spans="3:4">
      <c r="C17663">
        <v>17662</v>
      </c>
      <c r="D17663">
        <f>IF('Dobór mocy zestawu'!$E$6&gt;=Arkusz2!C17663,"CPV 20",0)</f>
        <v>0</v>
      </c>
    </row>
    <row r="17664" spans="3:4">
      <c r="C17664">
        <v>17663</v>
      </c>
      <c r="D17664">
        <f>IF('Dobór mocy zestawu'!$E$6&gt;=Arkusz2!C17664,"CPV 20",0)</f>
        <v>0</v>
      </c>
    </row>
    <row r="17665" spans="3:4">
      <c r="C17665">
        <v>17664</v>
      </c>
      <c r="D17665">
        <f>IF('Dobór mocy zestawu'!$E$6&gt;=Arkusz2!C17665,"CPV 20",0)</f>
        <v>0</v>
      </c>
    </row>
    <row r="17666" spans="3:4">
      <c r="C17666">
        <v>17665</v>
      </c>
      <c r="D17666">
        <f>IF('Dobór mocy zestawu'!$E$6&gt;=Arkusz2!C17666,"CPV 20",0)</f>
        <v>0</v>
      </c>
    </row>
    <row r="17667" spans="3:4">
      <c r="C17667">
        <v>17666</v>
      </c>
      <c r="D17667">
        <f>IF('Dobór mocy zestawu'!$E$6&gt;=Arkusz2!C17667,"CPV 20",0)</f>
        <v>0</v>
      </c>
    </row>
    <row r="17668" spans="3:4">
      <c r="C17668">
        <v>17667</v>
      </c>
      <c r="D17668">
        <f>IF('Dobór mocy zestawu'!$E$6&gt;=Arkusz2!C17668,"CPV 20",0)</f>
        <v>0</v>
      </c>
    </row>
    <row r="17669" spans="3:4">
      <c r="C17669">
        <v>17668</v>
      </c>
      <c r="D17669">
        <f>IF('Dobór mocy zestawu'!$E$6&gt;=Arkusz2!C17669,"CPV 20",0)</f>
        <v>0</v>
      </c>
    </row>
    <row r="17670" spans="3:4">
      <c r="C17670">
        <v>17669</v>
      </c>
      <c r="D17670">
        <f>IF('Dobór mocy zestawu'!$E$6&gt;=Arkusz2!C17670,"CPV 20",0)</f>
        <v>0</v>
      </c>
    </row>
    <row r="17671" spans="3:4">
      <c r="C17671">
        <v>17670</v>
      </c>
      <c r="D17671">
        <f>IF('Dobór mocy zestawu'!$E$6&gt;=Arkusz2!C17671,"CPV 20",0)</f>
        <v>0</v>
      </c>
    </row>
    <row r="17672" spans="3:4">
      <c r="C17672">
        <v>17671</v>
      </c>
      <c r="D17672">
        <f>IF('Dobór mocy zestawu'!$E$6&gt;=Arkusz2!C17672,"CPV 20",0)</f>
        <v>0</v>
      </c>
    </row>
    <row r="17673" spans="3:4">
      <c r="C17673">
        <v>17672</v>
      </c>
      <c r="D17673">
        <f>IF('Dobór mocy zestawu'!$E$6&gt;=Arkusz2!C17673,"CPV 20",0)</f>
        <v>0</v>
      </c>
    </row>
    <row r="17674" spans="3:4">
      <c r="C17674">
        <v>17673</v>
      </c>
      <c r="D17674">
        <f>IF('Dobór mocy zestawu'!$E$6&gt;=Arkusz2!C17674,"CPV 20",0)</f>
        <v>0</v>
      </c>
    </row>
    <row r="17675" spans="3:4">
      <c r="C17675">
        <v>17674</v>
      </c>
      <c r="D17675">
        <f>IF('Dobór mocy zestawu'!$E$6&gt;=Arkusz2!C17675,"CPV 20",0)</f>
        <v>0</v>
      </c>
    </row>
    <row r="17676" spans="3:4">
      <c r="C17676">
        <v>17675</v>
      </c>
      <c r="D17676">
        <f>IF('Dobór mocy zestawu'!$E$6&gt;=Arkusz2!C17676,"CPV 20",0)</f>
        <v>0</v>
      </c>
    </row>
    <row r="17677" spans="3:4">
      <c r="C17677">
        <v>17676</v>
      </c>
      <c r="D17677">
        <f>IF('Dobór mocy zestawu'!$E$6&gt;=Arkusz2!C17677,"CPV 20",0)</f>
        <v>0</v>
      </c>
    </row>
    <row r="17678" spans="3:4">
      <c r="C17678">
        <v>17677</v>
      </c>
      <c r="D17678">
        <f>IF('Dobór mocy zestawu'!$E$6&gt;=Arkusz2!C17678,"CPV 20",0)</f>
        <v>0</v>
      </c>
    </row>
    <row r="17679" spans="3:4">
      <c r="C17679">
        <v>17678</v>
      </c>
      <c r="D17679">
        <f>IF('Dobór mocy zestawu'!$E$6&gt;=Arkusz2!C17679,"CPV 20",0)</f>
        <v>0</v>
      </c>
    </row>
    <row r="17680" spans="3:4">
      <c r="C17680">
        <v>17679</v>
      </c>
      <c r="D17680">
        <f>IF('Dobór mocy zestawu'!$E$6&gt;=Arkusz2!C17680,"CPV 20",0)</f>
        <v>0</v>
      </c>
    </row>
    <row r="17681" spans="3:4">
      <c r="C17681">
        <v>17680</v>
      </c>
      <c r="D17681">
        <f>IF('Dobór mocy zestawu'!$E$6&gt;=Arkusz2!C17681,"CPV 20",0)</f>
        <v>0</v>
      </c>
    </row>
    <row r="17682" spans="3:4">
      <c r="C17682">
        <v>17681</v>
      </c>
      <c r="D17682">
        <f>IF('Dobór mocy zestawu'!$E$6&gt;=Arkusz2!C17682,"CPV 20",0)</f>
        <v>0</v>
      </c>
    </row>
    <row r="17683" spans="3:4">
      <c r="C17683">
        <v>17682</v>
      </c>
      <c r="D17683">
        <f>IF('Dobór mocy zestawu'!$E$6&gt;=Arkusz2!C17683,"CPV 20",0)</f>
        <v>0</v>
      </c>
    </row>
    <row r="17684" spans="3:4">
      <c r="C17684">
        <v>17683</v>
      </c>
      <c r="D17684">
        <f>IF('Dobór mocy zestawu'!$E$6&gt;=Arkusz2!C17684,"CPV 20",0)</f>
        <v>0</v>
      </c>
    </row>
    <row r="17685" spans="3:4">
      <c r="C17685">
        <v>17684</v>
      </c>
      <c r="D17685">
        <f>IF('Dobór mocy zestawu'!$E$6&gt;=Arkusz2!C17685,"CPV 20",0)</f>
        <v>0</v>
      </c>
    </row>
    <row r="17686" spans="3:4">
      <c r="C17686">
        <v>17685</v>
      </c>
      <c r="D17686">
        <f>IF('Dobór mocy zestawu'!$E$6&gt;=Arkusz2!C17686,"CPV 20",0)</f>
        <v>0</v>
      </c>
    </row>
    <row r="17687" spans="3:4">
      <c r="C17687">
        <v>17686</v>
      </c>
      <c r="D17687">
        <f>IF('Dobór mocy zestawu'!$E$6&gt;=Arkusz2!C17687,"CPV 20",0)</f>
        <v>0</v>
      </c>
    </row>
    <row r="17688" spans="3:4">
      <c r="C17688">
        <v>17687</v>
      </c>
      <c r="D17688">
        <f>IF('Dobór mocy zestawu'!$E$6&gt;=Arkusz2!C17688,"CPV 20",0)</f>
        <v>0</v>
      </c>
    </row>
    <row r="17689" spans="3:4">
      <c r="C17689">
        <v>17688</v>
      </c>
      <c r="D17689">
        <f>IF('Dobór mocy zestawu'!$E$6&gt;=Arkusz2!C17689,"CPV 20",0)</f>
        <v>0</v>
      </c>
    </row>
    <row r="17690" spans="3:4">
      <c r="C17690">
        <v>17689</v>
      </c>
      <c r="D17690">
        <f>IF('Dobór mocy zestawu'!$E$6&gt;=Arkusz2!C17690,"CPV 20",0)</f>
        <v>0</v>
      </c>
    </row>
    <row r="17691" spans="3:4">
      <c r="C17691">
        <v>17690</v>
      </c>
      <c r="D17691">
        <f>IF('Dobór mocy zestawu'!$E$6&gt;=Arkusz2!C17691,"CPV 20",0)</f>
        <v>0</v>
      </c>
    </row>
    <row r="17692" spans="3:4">
      <c r="C17692">
        <v>17691</v>
      </c>
      <c r="D17692">
        <f>IF('Dobór mocy zestawu'!$E$6&gt;=Arkusz2!C17692,"CPV 20",0)</f>
        <v>0</v>
      </c>
    </row>
    <row r="17693" spans="3:4">
      <c r="C17693">
        <v>17692</v>
      </c>
      <c r="D17693">
        <f>IF('Dobór mocy zestawu'!$E$6&gt;=Arkusz2!C17693,"CPV 20",0)</f>
        <v>0</v>
      </c>
    </row>
    <row r="17694" spans="3:4">
      <c r="C17694">
        <v>17693</v>
      </c>
      <c r="D17694">
        <f>IF('Dobór mocy zestawu'!$E$6&gt;=Arkusz2!C17694,"CPV 20",0)</f>
        <v>0</v>
      </c>
    </row>
    <row r="17695" spans="3:4">
      <c r="C17695">
        <v>17694</v>
      </c>
      <c r="D17695">
        <f>IF('Dobór mocy zestawu'!$E$6&gt;=Arkusz2!C17695,"CPV 20",0)</f>
        <v>0</v>
      </c>
    </row>
    <row r="17696" spans="3:4">
      <c r="C17696">
        <v>17695</v>
      </c>
      <c r="D17696">
        <f>IF('Dobór mocy zestawu'!$E$6&gt;=Arkusz2!C17696,"CPV 20",0)</f>
        <v>0</v>
      </c>
    </row>
    <row r="17697" spans="3:4">
      <c r="C17697">
        <v>17696</v>
      </c>
      <c r="D17697">
        <f>IF('Dobór mocy zestawu'!$E$6&gt;=Arkusz2!C17697,"CPV 20",0)</f>
        <v>0</v>
      </c>
    </row>
    <row r="17698" spans="3:4">
      <c r="C17698">
        <v>17697</v>
      </c>
      <c r="D17698">
        <f>IF('Dobór mocy zestawu'!$E$6&gt;=Arkusz2!C17698,"CPV 20",0)</f>
        <v>0</v>
      </c>
    </row>
    <row r="17699" spans="3:4">
      <c r="C17699">
        <v>17698</v>
      </c>
      <c r="D17699">
        <f>IF('Dobór mocy zestawu'!$E$6&gt;=Arkusz2!C17699,"CPV 20",0)</f>
        <v>0</v>
      </c>
    </row>
    <row r="17700" spans="3:4">
      <c r="C17700">
        <v>17699</v>
      </c>
      <c r="D17700">
        <f>IF('Dobór mocy zestawu'!$E$6&gt;=Arkusz2!C17700,"CPV 20",0)</f>
        <v>0</v>
      </c>
    </row>
    <row r="17701" spans="3:4">
      <c r="C17701">
        <v>17700</v>
      </c>
      <c r="D17701">
        <f>IF('Dobór mocy zestawu'!$E$6&gt;=Arkusz2!C17701,"CPV 20",0)</f>
        <v>0</v>
      </c>
    </row>
    <row r="17702" spans="3:4">
      <c r="C17702">
        <v>17701</v>
      </c>
      <c r="D17702">
        <f>IF('Dobór mocy zestawu'!$E$6&gt;=Arkusz2!C17702,"CPV 20",0)</f>
        <v>0</v>
      </c>
    </row>
    <row r="17703" spans="3:4">
      <c r="C17703">
        <v>17702</v>
      </c>
      <c r="D17703">
        <f>IF('Dobór mocy zestawu'!$E$6&gt;=Arkusz2!C17703,"CPV 20",0)</f>
        <v>0</v>
      </c>
    </row>
    <row r="17704" spans="3:4">
      <c r="C17704">
        <v>17703</v>
      </c>
      <c r="D17704">
        <f>IF('Dobór mocy zestawu'!$E$6&gt;=Arkusz2!C17704,"CPV 20",0)</f>
        <v>0</v>
      </c>
    </row>
    <row r="17705" spans="3:4">
      <c r="C17705">
        <v>17704</v>
      </c>
      <c r="D17705">
        <f>IF('Dobór mocy zestawu'!$E$6&gt;=Arkusz2!C17705,"CPV 20",0)</f>
        <v>0</v>
      </c>
    </row>
    <row r="17706" spans="3:4">
      <c r="C17706">
        <v>17705</v>
      </c>
      <c r="D17706">
        <f>IF('Dobór mocy zestawu'!$E$6&gt;=Arkusz2!C17706,"CPV 20",0)</f>
        <v>0</v>
      </c>
    </row>
    <row r="17707" spans="3:4">
      <c r="C17707">
        <v>17706</v>
      </c>
      <c r="D17707">
        <f>IF('Dobór mocy zestawu'!$E$6&gt;=Arkusz2!C17707,"CPV 20",0)</f>
        <v>0</v>
      </c>
    </row>
    <row r="17708" spans="3:4">
      <c r="C17708">
        <v>17707</v>
      </c>
      <c r="D17708">
        <f>IF('Dobór mocy zestawu'!$E$6&gt;=Arkusz2!C17708,"CPV 20",0)</f>
        <v>0</v>
      </c>
    </row>
    <row r="17709" spans="3:4">
      <c r="C17709">
        <v>17708</v>
      </c>
      <c r="D17709">
        <f>IF('Dobór mocy zestawu'!$E$6&gt;=Arkusz2!C17709,"CPV 20",0)</f>
        <v>0</v>
      </c>
    </row>
    <row r="17710" spans="3:4">
      <c r="C17710">
        <v>17709</v>
      </c>
      <c r="D17710">
        <f>IF('Dobór mocy zestawu'!$E$6&gt;=Arkusz2!C17710,"CPV 20",0)</f>
        <v>0</v>
      </c>
    </row>
    <row r="17711" spans="3:4">
      <c r="C17711">
        <v>17710</v>
      </c>
      <c r="D17711">
        <f>IF('Dobór mocy zestawu'!$E$6&gt;=Arkusz2!C17711,"CPV 20",0)</f>
        <v>0</v>
      </c>
    </row>
    <row r="17712" spans="3:4">
      <c r="C17712">
        <v>17711</v>
      </c>
      <c r="D17712">
        <f>IF('Dobór mocy zestawu'!$E$6&gt;=Arkusz2!C17712,"CPV 20",0)</f>
        <v>0</v>
      </c>
    </row>
    <row r="17713" spans="3:4">
      <c r="C17713">
        <v>17712</v>
      </c>
      <c r="D17713">
        <f>IF('Dobór mocy zestawu'!$E$6&gt;=Arkusz2!C17713,"CPV 20",0)</f>
        <v>0</v>
      </c>
    </row>
    <row r="17714" spans="3:4">
      <c r="C17714">
        <v>17713</v>
      </c>
      <c r="D17714">
        <f>IF('Dobór mocy zestawu'!$E$6&gt;=Arkusz2!C17714,"CPV 20",0)</f>
        <v>0</v>
      </c>
    </row>
    <row r="17715" spans="3:4">
      <c r="C17715">
        <v>17714</v>
      </c>
      <c r="D17715">
        <f>IF('Dobór mocy zestawu'!$E$6&gt;=Arkusz2!C17715,"CPV 20",0)</f>
        <v>0</v>
      </c>
    </row>
    <row r="17716" spans="3:4">
      <c r="C17716">
        <v>17715</v>
      </c>
      <c r="D17716">
        <f>IF('Dobór mocy zestawu'!$E$6&gt;=Arkusz2!C17716,"CPV 20",0)</f>
        <v>0</v>
      </c>
    </row>
    <row r="17717" spans="3:4">
      <c r="C17717">
        <v>17716</v>
      </c>
      <c r="D17717">
        <f>IF('Dobór mocy zestawu'!$E$6&gt;=Arkusz2!C17717,"CPV 20",0)</f>
        <v>0</v>
      </c>
    </row>
    <row r="17718" spans="3:4">
      <c r="C17718">
        <v>17717</v>
      </c>
      <c r="D17718">
        <f>IF('Dobór mocy zestawu'!$E$6&gt;=Arkusz2!C17718,"CPV 20",0)</f>
        <v>0</v>
      </c>
    </row>
    <row r="17719" spans="3:4">
      <c r="C17719">
        <v>17718</v>
      </c>
      <c r="D17719">
        <f>IF('Dobór mocy zestawu'!$E$6&gt;=Arkusz2!C17719,"CPV 20",0)</f>
        <v>0</v>
      </c>
    </row>
    <row r="17720" spans="3:4">
      <c r="C17720">
        <v>17719</v>
      </c>
      <c r="D17720">
        <f>IF('Dobór mocy zestawu'!$E$6&gt;=Arkusz2!C17720,"CPV 20",0)</f>
        <v>0</v>
      </c>
    </row>
    <row r="17721" spans="3:4">
      <c r="C17721">
        <v>17720</v>
      </c>
      <c r="D17721">
        <f>IF('Dobór mocy zestawu'!$E$6&gt;=Arkusz2!C17721,"CPV 20",0)</f>
        <v>0</v>
      </c>
    </row>
    <row r="17722" spans="3:4">
      <c r="C17722">
        <v>17721</v>
      </c>
      <c r="D17722">
        <f>IF('Dobór mocy zestawu'!$E$6&gt;=Arkusz2!C17722,"CPV 20",0)</f>
        <v>0</v>
      </c>
    </row>
    <row r="17723" spans="3:4">
      <c r="C17723">
        <v>17722</v>
      </c>
      <c r="D17723">
        <f>IF('Dobór mocy zestawu'!$E$6&gt;=Arkusz2!C17723,"CPV 20",0)</f>
        <v>0</v>
      </c>
    </row>
    <row r="17724" spans="3:4">
      <c r="C17724">
        <v>17723</v>
      </c>
      <c r="D17724">
        <f>IF('Dobór mocy zestawu'!$E$6&gt;=Arkusz2!C17724,"CPV 20",0)</f>
        <v>0</v>
      </c>
    </row>
    <row r="17725" spans="3:4">
      <c r="C17725">
        <v>17724</v>
      </c>
      <c r="D17725">
        <f>IF('Dobór mocy zestawu'!$E$6&gt;=Arkusz2!C17725,"CPV 20",0)</f>
        <v>0</v>
      </c>
    </row>
    <row r="17726" spans="3:4">
      <c r="C17726">
        <v>17725</v>
      </c>
      <c r="D17726">
        <f>IF('Dobór mocy zestawu'!$E$6&gt;=Arkusz2!C17726,"CPV 20",0)</f>
        <v>0</v>
      </c>
    </row>
    <row r="17727" spans="3:4">
      <c r="C17727">
        <v>17726</v>
      </c>
      <c r="D17727">
        <f>IF('Dobór mocy zestawu'!$E$6&gt;=Arkusz2!C17727,"CPV 20",0)</f>
        <v>0</v>
      </c>
    </row>
    <row r="17728" spans="3:4">
      <c r="C17728">
        <v>17727</v>
      </c>
      <c r="D17728">
        <f>IF('Dobór mocy zestawu'!$E$6&gt;=Arkusz2!C17728,"CPV 20",0)</f>
        <v>0</v>
      </c>
    </row>
    <row r="17729" spans="3:4">
      <c r="C17729">
        <v>17728</v>
      </c>
      <c r="D17729">
        <f>IF('Dobór mocy zestawu'!$E$6&gt;=Arkusz2!C17729,"CPV 20",0)</f>
        <v>0</v>
      </c>
    </row>
    <row r="17730" spans="3:4">
      <c r="C17730">
        <v>17729</v>
      </c>
      <c r="D17730">
        <f>IF('Dobór mocy zestawu'!$E$6&gt;=Arkusz2!C17730,"CPV 20",0)</f>
        <v>0</v>
      </c>
    </row>
    <row r="17731" spans="3:4">
      <c r="C17731">
        <v>17730</v>
      </c>
      <c r="D17731">
        <f>IF('Dobór mocy zestawu'!$E$6&gt;=Arkusz2!C17731,"CPV 20",0)</f>
        <v>0</v>
      </c>
    </row>
    <row r="17732" spans="3:4">
      <c r="C17732">
        <v>17731</v>
      </c>
      <c r="D17732">
        <f>IF('Dobór mocy zestawu'!$E$6&gt;=Arkusz2!C17732,"CPV 20",0)</f>
        <v>0</v>
      </c>
    </row>
    <row r="17733" spans="3:4">
      <c r="C17733">
        <v>17732</v>
      </c>
      <c r="D17733">
        <f>IF('Dobór mocy zestawu'!$E$6&gt;=Arkusz2!C17733,"CPV 20",0)</f>
        <v>0</v>
      </c>
    </row>
    <row r="17734" spans="3:4">
      <c r="C17734">
        <v>17733</v>
      </c>
      <c r="D17734">
        <f>IF('Dobór mocy zestawu'!$E$6&gt;=Arkusz2!C17734,"CPV 20",0)</f>
        <v>0</v>
      </c>
    </row>
    <row r="17735" spans="3:4">
      <c r="C17735">
        <v>17734</v>
      </c>
      <c r="D17735">
        <f>IF('Dobór mocy zestawu'!$E$6&gt;=Arkusz2!C17735,"CPV 20",0)</f>
        <v>0</v>
      </c>
    </row>
    <row r="17736" spans="3:4">
      <c r="C17736">
        <v>17735</v>
      </c>
      <c r="D17736">
        <f>IF('Dobór mocy zestawu'!$E$6&gt;=Arkusz2!C17736,"CPV 20",0)</f>
        <v>0</v>
      </c>
    </row>
    <row r="17737" spans="3:4">
      <c r="C17737">
        <v>17736</v>
      </c>
      <c r="D17737">
        <f>IF('Dobór mocy zestawu'!$E$6&gt;=Arkusz2!C17737,"CPV 20",0)</f>
        <v>0</v>
      </c>
    </row>
    <row r="17738" spans="3:4">
      <c r="C17738">
        <v>17737</v>
      </c>
      <c r="D17738">
        <f>IF('Dobór mocy zestawu'!$E$6&gt;=Arkusz2!C17738,"CPV 20",0)</f>
        <v>0</v>
      </c>
    </row>
    <row r="17739" spans="3:4">
      <c r="C17739">
        <v>17738</v>
      </c>
      <c r="D17739">
        <f>IF('Dobór mocy zestawu'!$E$6&gt;=Arkusz2!C17739,"CPV 20",0)</f>
        <v>0</v>
      </c>
    </row>
    <row r="17740" spans="3:4">
      <c r="C17740">
        <v>17739</v>
      </c>
      <c r="D17740">
        <f>IF('Dobór mocy zestawu'!$E$6&gt;=Arkusz2!C17740,"CPV 20",0)</f>
        <v>0</v>
      </c>
    </row>
    <row r="17741" spans="3:4">
      <c r="C17741">
        <v>17740</v>
      </c>
      <c r="D17741">
        <f>IF('Dobór mocy zestawu'!$E$6&gt;=Arkusz2!C17741,"CPV 20",0)</f>
        <v>0</v>
      </c>
    </row>
    <row r="17742" spans="3:4">
      <c r="C17742">
        <v>17741</v>
      </c>
      <c r="D17742">
        <f>IF('Dobór mocy zestawu'!$E$6&gt;=Arkusz2!C17742,"CPV 20",0)</f>
        <v>0</v>
      </c>
    </row>
    <row r="17743" spans="3:4">
      <c r="C17743">
        <v>17742</v>
      </c>
      <c r="D17743">
        <f>IF('Dobór mocy zestawu'!$E$6&gt;=Arkusz2!C17743,"CPV 20",0)</f>
        <v>0</v>
      </c>
    </row>
    <row r="17744" spans="3:4">
      <c r="C17744">
        <v>17743</v>
      </c>
      <c r="D17744">
        <f>IF('Dobór mocy zestawu'!$E$6&gt;=Arkusz2!C17744,"CPV 20",0)</f>
        <v>0</v>
      </c>
    </row>
    <row r="17745" spans="3:4">
      <c r="C17745">
        <v>17744</v>
      </c>
      <c r="D17745">
        <f>IF('Dobór mocy zestawu'!$E$6&gt;=Arkusz2!C17745,"CPV 20",0)</f>
        <v>0</v>
      </c>
    </row>
    <row r="17746" spans="3:4">
      <c r="C17746">
        <v>17745</v>
      </c>
      <c r="D17746">
        <f>IF('Dobór mocy zestawu'!$E$6&gt;=Arkusz2!C17746,"CPV 20",0)</f>
        <v>0</v>
      </c>
    </row>
    <row r="17747" spans="3:4">
      <c r="C17747">
        <v>17746</v>
      </c>
      <c r="D17747">
        <f>IF('Dobór mocy zestawu'!$E$6&gt;=Arkusz2!C17747,"CPV 20",0)</f>
        <v>0</v>
      </c>
    </row>
    <row r="17748" spans="3:4">
      <c r="C17748">
        <v>17747</v>
      </c>
      <c r="D17748">
        <f>IF('Dobór mocy zestawu'!$E$6&gt;=Arkusz2!C17748,"CPV 20",0)</f>
        <v>0</v>
      </c>
    </row>
    <row r="17749" spans="3:4">
      <c r="C17749">
        <v>17748</v>
      </c>
      <c r="D17749">
        <f>IF('Dobór mocy zestawu'!$E$6&gt;=Arkusz2!C17749,"CPV 20",0)</f>
        <v>0</v>
      </c>
    </row>
    <row r="17750" spans="3:4">
      <c r="C17750">
        <v>17749</v>
      </c>
      <c r="D17750">
        <f>IF('Dobór mocy zestawu'!$E$6&gt;=Arkusz2!C17750,"CPV 20",0)</f>
        <v>0</v>
      </c>
    </row>
    <row r="17751" spans="3:4">
      <c r="C17751">
        <v>17750</v>
      </c>
      <c r="D17751">
        <f>IF('Dobór mocy zestawu'!$E$6&gt;=Arkusz2!C17751,"CPV 20",0)</f>
        <v>0</v>
      </c>
    </row>
    <row r="17752" spans="3:4">
      <c r="C17752">
        <v>17751</v>
      </c>
      <c r="D17752">
        <f>IF('Dobór mocy zestawu'!$E$6&gt;=Arkusz2!C17752,"CPV 20",0)</f>
        <v>0</v>
      </c>
    </row>
    <row r="17753" spans="3:4">
      <c r="C17753">
        <v>17752</v>
      </c>
      <c r="D17753">
        <f>IF('Dobór mocy zestawu'!$E$6&gt;=Arkusz2!C17753,"CPV 20",0)</f>
        <v>0</v>
      </c>
    </row>
    <row r="17754" spans="3:4">
      <c r="C17754">
        <v>17753</v>
      </c>
      <c r="D17754">
        <f>IF('Dobór mocy zestawu'!$E$6&gt;=Arkusz2!C17754,"CPV 20",0)</f>
        <v>0</v>
      </c>
    </row>
    <row r="17755" spans="3:4">
      <c r="C17755">
        <v>17754</v>
      </c>
      <c r="D17755">
        <f>IF('Dobór mocy zestawu'!$E$6&gt;=Arkusz2!C17755,"CPV 20",0)</f>
        <v>0</v>
      </c>
    </row>
    <row r="17756" spans="3:4">
      <c r="C17756">
        <v>17755</v>
      </c>
      <c r="D17756">
        <f>IF('Dobór mocy zestawu'!$E$6&gt;=Arkusz2!C17756,"CPV 20",0)</f>
        <v>0</v>
      </c>
    </row>
    <row r="17757" spans="3:4">
      <c r="C17757">
        <v>17756</v>
      </c>
      <c r="D17757">
        <f>IF('Dobór mocy zestawu'!$E$6&gt;=Arkusz2!C17757,"CPV 20",0)</f>
        <v>0</v>
      </c>
    </row>
    <row r="17758" spans="3:4">
      <c r="C17758">
        <v>17757</v>
      </c>
      <c r="D17758">
        <f>IF('Dobór mocy zestawu'!$E$6&gt;=Arkusz2!C17758,"CPV 20",0)</f>
        <v>0</v>
      </c>
    </row>
    <row r="17759" spans="3:4">
      <c r="C17759">
        <v>17758</v>
      </c>
      <c r="D17759">
        <f>IF('Dobór mocy zestawu'!$E$6&gt;=Arkusz2!C17759,"CPV 20",0)</f>
        <v>0</v>
      </c>
    </row>
    <row r="17760" spans="3:4">
      <c r="C17760">
        <v>17759</v>
      </c>
      <c r="D17760">
        <f>IF('Dobór mocy zestawu'!$E$6&gt;=Arkusz2!C17760,"CPV 20",0)</f>
        <v>0</v>
      </c>
    </row>
    <row r="17761" spans="3:4">
      <c r="C17761">
        <v>17760</v>
      </c>
      <c r="D17761">
        <f>IF('Dobór mocy zestawu'!$E$6&gt;=Arkusz2!C17761,"CPV 20",0)</f>
        <v>0</v>
      </c>
    </row>
    <row r="17762" spans="3:4">
      <c r="C17762">
        <v>17761</v>
      </c>
      <c r="D17762">
        <f>IF('Dobór mocy zestawu'!$E$6&gt;=Arkusz2!C17762,"CPV 20",0)</f>
        <v>0</v>
      </c>
    </row>
    <row r="17763" spans="3:4">
      <c r="C17763">
        <v>17762</v>
      </c>
      <c r="D17763">
        <f>IF('Dobór mocy zestawu'!$E$6&gt;=Arkusz2!C17763,"CPV 20",0)</f>
        <v>0</v>
      </c>
    </row>
    <row r="17764" spans="3:4">
      <c r="C17764">
        <v>17763</v>
      </c>
      <c r="D17764">
        <f>IF('Dobór mocy zestawu'!$E$6&gt;=Arkusz2!C17764,"CPV 20",0)</f>
        <v>0</v>
      </c>
    </row>
    <row r="17765" spans="3:4">
      <c r="C17765">
        <v>17764</v>
      </c>
      <c r="D17765">
        <f>IF('Dobór mocy zestawu'!$E$6&gt;=Arkusz2!C17765,"CPV 20",0)</f>
        <v>0</v>
      </c>
    </row>
    <row r="17766" spans="3:4">
      <c r="C17766">
        <v>17765</v>
      </c>
      <c r="D17766">
        <f>IF('Dobór mocy zestawu'!$E$6&gt;=Arkusz2!C17766,"CPV 20",0)</f>
        <v>0</v>
      </c>
    </row>
    <row r="17767" spans="3:4">
      <c r="C17767">
        <v>17766</v>
      </c>
      <c r="D17767">
        <f>IF('Dobór mocy zestawu'!$E$6&gt;=Arkusz2!C17767,"CPV 20",0)</f>
        <v>0</v>
      </c>
    </row>
    <row r="17768" spans="3:4">
      <c r="C17768">
        <v>17767</v>
      </c>
      <c r="D17768">
        <f>IF('Dobór mocy zestawu'!$E$6&gt;=Arkusz2!C17768,"CPV 20",0)</f>
        <v>0</v>
      </c>
    </row>
    <row r="17769" spans="3:4">
      <c r="C17769">
        <v>17768</v>
      </c>
      <c r="D17769">
        <f>IF('Dobór mocy zestawu'!$E$6&gt;=Arkusz2!C17769,"CPV 20",0)</f>
        <v>0</v>
      </c>
    </row>
    <row r="17770" spans="3:4">
      <c r="C17770">
        <v>17769</v>
      </c>
      <c r="D17770">
        <f>IF('Dobór mocy zestawu'!$E$6&gt;=Arkusz2!C17770,"CPV 20",0)</f>
        <v>0</v>
      </c>
    </row>
    <row r="17771" spans="3:4">
      <c r="C17771">
        <v>17770</v>
      </c>
      <c r="D17771">
        <f>IF('Dobór mocy zestawu'!$E$6&gt;=Arkusz2!C17771,"CPV 20",0)</f>
        <v>0</v>
      </c>
    </row>
    <row r="17772" spans="3:4">
      <c r="C17772">
        <v>17771</v>
      </c>
      <c r="D17772">
        <f>IF('Dobór mocy zestawu'!$E$6&gt;=Arkusz2!C17772,"CPV 20",0)</f>
        <v>0</v>
      </c>
    </row>
    <row r="17773" spans="3:4">
      <c r="C17773">
        <v>17772</v>
      </c>
      <c r="D17773">
        <f>IF('Dobór mocy zestawu'!$E$6&gt;=Arkusz2!C17773,"CPV 20",0)</f>
        <v>0</v>
      </c>
    </row>
    <row r="17774" spans="3:4">
      <c r="C17774">
        <v>17773</v>
      </c>
      <c r="D17774">
        <f>IF('Dobór mocy zestawu'!$E$6&gt;=Arkusz2!C17774,"CPV 20",0)</f>
        <v>0</v>
      </c>
    </row>
    <row r="17775" spans="3:4">
      <c r="C17775">
        <v>17774</v>
      </c>
      <c r="D17775">
        <f>IF('Dobór mocy zestawu'!$E$6&gt;=Arkusz2!C17775,"CPV 20",0)</f>
        <v>0</v>
      </c>
    </row>
    <row r="17776" spans="3:4">
      <c r="C17776">
        <v>17775</v>
      </c>
      <c r="D17776">
        <f>IF('Dobór mocy zestawu'!$E$6&gt;=Arkusz2!C17776,"CPV 20",0)</f>
        <v>0</v>
      </c>
    </row>
    <row r="17777" spans="3:4">
      <c r="C17777">
        <v>17776</v>
      </c>
      <c r="D17777">
        <f>IF('Dobór mocy zestawu'!$E$6&gt;=Arkusz2!C17777,"CPV 20",0)</f>
        <v>0</v>
      </c>
    </row>
    <row r="17778" spans="3:4">
      <c r="C17778">
        <v>17777</v>
      </c>
      <c r="D17778">
        <f>IF('Dobór mocy zestawu'!$E$6&gt;=Arkusz2!C17778,"CPV 20",0)</f>
        <v>0</v>
      </c>
    </row>
    <row r="17779" spans="3:4">
      <c r="C17779">
        <v>17778</v>
      </c>
      <c r="D17779">
        <f>IF('Dobór mocy zestawu'!$E$6&gt;=Arkusz2!C17779,"CPV 20",0)</f>
        <v>0</v>
      </c>
    </row>
    <row r="17780" spans="3:4">
      <c r="C17780">
        <v>17779</v>
      </c>
      <c r="D17780">
        <f>IF('Dobór mocy zestawu'!$E$6&gt;=Arkusz2!C17780,"CPV 20",0)</f>
        <v>0</v>
      </c>
    </row>
    <row r="17781" spans="3:4">
      <c r="C17781">
        <v>17780</v>
      </c>
      <c r="D17781">
        <f>IF('Dobór mocy zestawu'!$E$6&gt;=Arkusz2!C17781,"CPV 20",0)</f>
        <v>0</v>
      </c>
    </row>
    <row r="17782" spans="3:4">
      <c r="C17782">
        <v>17781</v>
      </c>
      <c r="D17782">
        <f>IF('Dobór mocy zestawu'!$E$6&gt;=Arkusz2!C17782,"CPV 20",0)</f>
        <v>0</v>
      </c>
    </row>
    <row r="17783" spans="3:4">
      <c r="C17783">
        <v>17782</v>
      </c>
      <c r="D17783">
        <f>IF('Dobór mocy zestawu'!$E$6&gt;=Arkusz2!C17783,"CPV 20",0)</f>
        <v>0</v>
      </c>
    </row>
    <row r="17784" spans="3:4">
      <c r="C17784">
        <v>17783</v>
      </c>
      <c r="D17784">
        <f>IF('Dobór mocy zestawu'!$E$6&gt;=Arkusz2!C17784,"CPV 20",0)</f>
        <v>0</v>
      </c>
    </row>
    <row r="17785" spans="3:4">
      <c r="C17785">
        <v>17784</v>
      </c>
      <c r="D17785">
        <f>IF('Dobór mocy zestawu'!$E$6&gt;=Arkusz2!C17785,"CPV 20",0)</f>
        <v>0</v>
      </c>
    </row>
    <row r="17786" spans="3:4">
      <c r="C17786">
        <v>17785</v>
      </c>
      <c r="D17786">
        <f>IF('Dobór mocy zestawu'!$E$6&gt;=Arkusz2!C17786,"CPV 20",0)</f>
        <v>0</v>
      </c>
    </row>
    <row r="17787" spans="3:4">
      <c r="C17787">
        <v>17786</v>
      </c>
      <c r="D17787">
        <f>IF('Dobór mocy zestawu'!$E$6&gt;=Arkusz2!C17787,"CPV 20",0)</f>
        <v>0</v>
      </c>
    </row>
    <row r="17788" spans="3:4">
      <c r="C17788">
        <v>17787</v>
      </c>
      <c r="D17788">
        <f>IF('Dobór mocy zestawu'!$E$6&gt;=Arkusz2!C17788,"CPV 20",0)</f>
        <v>0</v>
      </c>
    </row>
    <row r="17789" spans="3:4">
      <c r="C17789">
        <v>17788</v>
      </c>
      <c r="D17789">
        <f>IF('Dobór mocy zestawu'!$E$6&gt;=Arkusz2!C17789,"CPV 20",0)</f>
        <v>0</v>
      </c>
    </row>
    <row r="17790" spans="3:4">
      <c r="C17790">
        <v>17789</v>
      </c>
      <c r="D17790">
        <f>IF('Dobór mocy zestawu'!$E$6&gt;=Arkusz2!C17790,"CPV 20",0)</f>
        <v>0</v>
      </c>
    </row>
    <row r="17791" spans="3:4">
      <c r="C17791">
        <v>17790</v>
      </c>
      <c r="D17791">
        <f>IF('Dobór mocy zestawu'!$E$6&gt;=Arkusz2!C17791,"CPV 20",0)</f>
        <v>0</v>
      </c>
    </row>
    <row r="17792" spans="3:4">
      <c r="C17792">
        <v>17791</v>
      </c>
      <c r="D17792">
        <f>IF('Dobór mocy zestawu'!$E$6&gt;=Arkusz2!C17792,"CPV 20",0)</f>
        <v>0</v>
      </c>
    </row>
    <row r="17793" spans="3:4">
      <c r="C17793">
        <v>17792</v>
      </c>
      <c r="D17793">
        <f>IF('Dobór mocy zestawu'!$E$6&gt;=Arkusz2!C17793,"CPV 20",0)</f>
        <v>0</v>
      </c>
    </row>
    <row r="17794" spans="3:4">
      <c r="C17794">
        <v>17793</v>
      </c>
      <c r="D17794">
        <f>IF('Dobór mocy zestawu'!$E$6&gt;=Arkusz2!C17794,"CPV 20",0)</f>
        <v>0</v>
      </c>
    </row>
    <row r="17795" spans="3:4">
      <c r="C17795">
        <v>17794</v>
      </c>
      <c r="D17795">
        <f>IF('Dobór mocy zestawu'!$E$6&gt;=Arkusz2!C17795,"CPV 20",0)</f>
        <v>0</v>
      </c>
    </row>
    <row r="17796" spans="3:4">
      <c r="C17796">
        <v>17795</v>
      </c>
      <c r="D17796">
        <f>IF('Dobór mocy zestawu'!$E$6&gt;=Arkusz2!C17796,"CPV 20",0)</f>
        <v>0</v>
      </c>
    </row>
    <row r="17797" spans="3:4">
      <c r="C17797">
        <v>17796</v>
      </c>
      <c r="D17797">
        <f>IF('Dobór mocy zestawu'!$E$6&gt;=Arkusz2!C17797,"CPV 20",0)</f>
        <v>0</v>
      </c>
    </row>
    <row r="17798" spans="3:4">
      <c r="C17798">
        <v>17797</v>
      </c>
      <c r="D17798">
        <f>IF('Dobór mocy zestawu'!$E$6&gt;=Arkusz2!C17798,"CPV 20",0)</f>
        <v>0</v>
      </c>
    </row>
    <row r="17799" spans="3:4">
      <c r="C17799">
        <v>17798</v>
      </c>
      <c r="D17799">
        <f>IF('Dobór mocy zestawu'!$E$6&gt;=Arkusz2!C17799,"CPV 20",0)</f>
        <v>0</v>
      </c>
    </row>
    <row r="17800" spans="3:4">
      <c r="C17800">
        <v>17799</v>
      </c>
      <c r="D17800">
        <f>IF('Dobór mocy zestawu'!$E$6&gt;=Arkusz2!C17800,"CPV 20",0)</f>
        <v>0</v>
      </c>
    </row>
    <row r="17801" spans="3:4">
      <c r="C17801">
        <v>17800</v>
      </c>
      <c r="D17801">
        <f>IF('Dobór mocy zestawu'!$E$6&gt;=Arkusz2!C17801,"CPV 20",0)</f>
        <v>0</v>
      </c>
    </row>
    <row r="17802" spans="3:4">
      <c r="C17802">
        <v>17801</v>
      </c>
      <c r="D17802">
        <f>IF('Dobór mocy zestawu'!$E$6&gt;=Arkusz2!C17802,"CPV 20",0)</f>
        <v>0</v>
      </c>
    </row>
    <row r="17803" spans="3:4">
      <c r="C17803">
        <v>17802</v>
      </c>
      <c r="D17803">
        <f>IF('Dobór mocy zestawu'!$E$6&gt;=Arkusz2!C17803,"CPV 20",0)</f>
        <v>0</v>
      </c>
    </row>
    <row r="17804" spans="3:4">
      <c r="C17804">
        <v>17803</v>
      </c>
      <c r="D17804">
        <f>IF('Dobór mocy zestawu'!$E$6&gt;=Arkusz2!C17804,"CPV 20",0)</f>
        <v>0</v>
      </c>
    </row>
    <row r="17805" spans="3:4">
      <c r="C17805">
        <v>17804</v>
      </c>
      <c r="D17805">
        <f>IF('Dobór mocy zestawu'!$E$6&gt;=Arkusz2!C17805,"CPV 20",0)</f>
        <v>0</v>
      </c>
    </row>
    <row r="17806" spans="3:4">
      <c r="C17806">
        <v>17805</v>
      </c>
      <c r="D17806">
        <f>IF('Dobór mocy zestawu'!$E$6&gt;=Arkusz2!C17806,"CPV 20",0)</f>
        <v>0</v>
      </c>
    </row>
    <row r="17807" spans="3:4">
      <c r="C17807">
        <v>17806</v>
      </c>
      <c r="D17807">
        <f>IF('Dobór mocy zestawu'!$E$6&gt;=Arkusz2!C17807,"CPV 20",0)</f>
        <v>0</v>
      </c>
    </row>
    <row r="17808" spans="3:4">
      <c r="C17808">
        <v>17807</v>
      </c>
      <c r="D17808">
        <f>IF('Dobór mocy zestawu'!$E$6&gt;=Arkusz2!C17808,"CPV 20",0)</f>
        <v>0</v>
      </c>
    </row>
    <row r="17809" spans="3:4">
      <c r="C17809">
        <v>17808</v>
      </c>
      <c r="D17809">
        <f>IF('Dobór mocy zestawu'!$E$6&gt;=Arkusz2!C17809,"CPV 20",0)</f>
        <v>0</v>
      </c>
    </row>
    <row r="17810" spans="3:4">
      <c r="C17810">
        <v>17809</v>
      </c>
      <c r="D17810">
        <f>IF('Dobór mocy zestawu'!$E$6&gt;=Arkusz2!C17810,"CPV 20",0)</f>
        <v>0</v>
      </c>
    </row>
    <row r="17811" spans="3:4">
      <c r="C17811">
        <v>17810</v>
      </c>
      <c r="D17811">
        <f>IF('Dobór mocy zestawu'!$E$6&gt;=Arkusz2!C17811,"CPV 20",0)</f>
        <v>0</v>
      </c>
    </row>
    <row r="17812" spans="3:4">
      <c r="C17812">
        <v>17811</v>
      </c>
      <c r="D17812">
        <f>IF('Dobór mocy zestawu'!$E$6&gt;=Arkusz2!C17812,"CPV 20",0)</f>
        <v>0</v>
      </c>
    </row>
    <row r="17813" spans="3:4">
      <c r="C17813">
        <v>17812</v>
      </c>
      <c r="D17813">
        <f>IF('Dobór mocy zestawu'!$E$6&gt;=Arkusz2!C17813,"CPV 20",0)</f>
        <v>0</v>
      </c>
    </row>
    <row r="17814" spans="3:4">
      <c r="C17814">
        <v>17813</v>
      </c>
      <c r="D17814">
        <f>IF('Dobór mocy zestawu'!$E$6&gt;=Arkusz2!C17814,"CPV 20",0)</f>
        <v>0</v>
      </c>
    </row>
    <row r="17815" spans="3:4">
      <c r="C17815">
        <v>17814</v>
      </c>
      <c r="D17815">
        <f>IF('Dobór mocy zestawu'!$E$6&gt;=Arkusz2!C17815,"CPV 20",0)</f>
        <v>0</v>
      </c>
    </row>
    <row r="17816" spans="3:4">
      <c r="C17816">
        <v>17815</v>
      </c>
      <c r="D17816">
        <f>IF('Dobór mocy zestawu'!$E$6&gt;=Arkusz2!C17816,"CPV 20",0)</f>
        <v>0</v>
      </c>
    </row>
    <row r="17817" spans="3:4">
      <c r="C17817">
        <v>17816</v>
      </c>
      <c r="D17817">
        <f>IF('Dobór mocy zestawu'!$E$6&gt;=Arkusz2!C17817,"CPV 20",0)</f>
        <v>0</v>
      </c>
    </row>
    <row r="17818" spans="3:4">
      <c r="C17818">
        <v>17817</v>
      </c>
      <c r="D17818">
        <f>IF('Dobór mocy zestawu'!$E$6&gt;=Arkusz2!C17818,"CPV 20",0)</f>
        <v>0</v>
      </c>
    </row>
    <row r="17819" spans="3:4">
      <c r="C17819">
        <v>17818</v>
      </c>
      <c r="D17819">
        <f>IF('Dobór mocy zestawu'!$E$6&gt;=Arkusz2!C17819,"CPV 20",0)</f>
        <v>0</v>
      </c>
    </row>
    <row r="17820" spans="3:4">
      <c r="C17820">
        <v>17819</v>
      </c>
      <c r="D17820">
        <f>IF('Dobór mocy zestawu'!$E$6&gt;=Arkusz2!C17820,"CPV 20",0)</f>
        <v>0</v>
      </c>
    </row>
    <row r="17821" spans="3:4">
      <c r="C17821">
        <v>17820</v>
      </c>
      <c r="D17821">
        <f>IF('Dobór mocy zestawu'!$E$6&gt;=Arkusz2!C17821,"CPV 20",0)</f>
        <v>0</v>
      </c>
    </row>
    <row r="17822" spans="3:4">
      <c r="C17822">
        <v>17821</v>
      </c>
      <c r="D17822">
        <f>IF('Dobór mocy zestawu'!$E$6&gt;=Arkusz2!C17822,"CPV 20",0)</f>
        <v>0</v>
      </c>
    </row>
    <row r="17823" spans="3:4">
      <c r="C17823">
        <v>17822</v>
      </c>
      <c r="D17823">
        <f>IF('Dobór mocy zestawu'!$E$6&gt;=Arkusz2!C17823,"CPV 20",0)</f>
        <v>0</v>
      </c>
    </row>
    <row r="17824" spans="3:4">
      <c r="C17824">
        <v>17823</v>
      </c>
      <c r="D17824">
        <f>IF('Dobór mocy zestawu'!$E$6&gt;=Arkusz2!C17824,"CPV 20",0)</f>
        <v>0</v>
      </c>
    </row>
    <row r="17825" spans="3:4">
      <c r="C17825">
        <v>17824</v>
      </c>
      <c r="D17825">
        <f>IF('Dobór mocy zestawu'!$E$6&gt;=Arkusz2!C17825,"CPV 20",0)</f>
        <v>0</v>
      </c>
    </row>
    <row r="17826" spans="3:4">
      <c r="C17826">
        <v>17825</v>
      </c>
      <c r="D17826">
        <f>IF('Dobór mocy zestawu'!$E$6&gt;=Arkusz2!C17826,"CPV 20",0)</f>
        <v>0</v>
      </c>
    </row>
    <row r="17827" spans="3:4">
      <c r="C17827">
        <v>17826</v>
      </c>
      <c r="D17827">
        <f>IF('Dobór mocy zestawu'!$E$6&gt;=Arkusz2!C17827,"CPV 20",0)</f>
        <v>0</v>
      </c>
    </row>
    <row r="17828" spans="3:4">
      <c r="C17828">
        <v>17827</v>
      </c>
      <c r="D17828">
        <f>IF('Dobór mocy zestawu'!$E$6&gt;=Arkusz2!C17828,"CPV 20",0)</f>
        <v>0</v>
      </c>
    </row>
    <row r="17829" spans="3:4">
      <c r="C17829">
        <v>17828</v>
      </c>
      <c r="D17829">
        <f>IF('Dobór mocy zestawu'!$E$6&gt;=Arkusz2!C17829,"CPV 20",0)</f>
        <v>0</v>
      </c>
    </row>
    <row r="17830" spans="3:4">
      <c r="C17830">
        <v>17829</v>
      </c>
      <c r="D17830">
        <f>IF('Dobór mocy zestawu'!$E$6&gt;=Arkusz2!C17830,"CPV 20",0)</f>
        <v>0</v>
      </c>
    </row>
    <row r="17831" spans="3:4">
      <c r="C17831">
        <v>17830</v>
      </c>
      <c r="D17831">
        <f>IF('Dobór mocy zestawu'!$E$6&gt;=Arkusz2!C17831,"CPV 20",0)</f>
        <v>0</v>
      </c>
    </row>
    <row r="17832" spans="3:4">
      <c r="C17832">
        <v>17831</v>
      </c>
      <c r="D17832">
        <f>IF('Dobór mocy zestawu'!$E$6&gt;=Arkusz2!C17832,"CPV 20",0)</f>
        <v>0</v>
      </c>
    </row>
    <row r="17833" spans="3:4">
      <c r="C17833">
        <v>17832</v>
      </c>
      <c r="D17833">
        <f>IF('Dobór mocy zestawu'!$E$6&gt;=Arkusz2!C17833,"CPV 20",0)</f>
        <v>0</v>
      </c>
    </row>
    <row r="17834" spans="3:4">
      <c r="C17834">
        <v>17833</v>
      </c>
      <c r="D17834">
        <f>IF('Dobór mocy zestawu'!$E$6&gt;=Arkusz2!C17834,"CPV 20",0)</f>
        <v>0</v>
      </c>
    </row>
    <row r="17835" spans="3:4">
      <c r="C17835">
        <v>17834</v>
      </c>
      <c r="D17835">
        <f>IF('Dobór mocy zestawu'!$E$6&gt;=Arkusz2!C17835,"CPV 20",0)</f>
        <v>0</v>
      </c>
    </row>
    <row r="17836" spans="3:4">
      <c r="C17836">
        <v>17835</v>
      </c>
      <c r="D17836">
        <f>IF('Dobór mocy zestawu'!$E$6&gt;=Arkusz2!C17836,"CPV 20",0)</f>
        <v>0</v>
      </c>
    </row>
    <row r="17837" spans="3:4">
      <c r="C17837">
        <v>17836</v>
      </c>
      <c r="D17837">
        <f>IF('Dobór mocy zestawu'!$E$6&gt;=Arkusz2!C17837,"CPV 20",0)</f>
        <v>0</v>
      </c>
    </row>
    <row r="17838" spans="3:4">
      <c r="C17838">
        <v>17837</v>
      </c>
      <c r="D17838">
        <f>IF('Dobór mocy zestawu'!$E$6&gt;=Arkusz2!C17838,"CPV 20",0)</f>
        <v>0</v>
      </c>
    </row>
    <row r="17839" spans="3:4">
      <c r="C17839">
        <v>17838</v>
      </c>
      <c r="D17839">
        <f>IF('Dobór mocy zestawu'!$E$6&gt;=Arkusz2!C17839,"CPV 20",0)</f>
        <v>0</v>
      </c>
    </row>
    <row r="17840" spans="3:4">
      <c r="C17840">
        <v>17839</v>
      </c>
      <c r="D17840">
        <f>IF('Dobór mocy zestawu'!$E$6&gt;=Arkusz2!C17840,"CPV 20",0)</f>
        <v>0</v>
      </c>
    </row>
    <row r="17841" spans="3:4">
      <c r="C17841">
        <v>17840</v>
      </c>
      <c r="D17841">
        <f>IF('Dobór mocy zestawu'!$E$6&gt;=Arkusz2!C17841,"CPV 20",0)</f>
        <v>0</v>
      </c>
    </row>
    <row r="17842" spans="3:4">
      <c r="C17842">
        <v>17841</v>
      </c>
      <c r="D17842">
        <f>IF('Dobór mocy zestawu'!$E$6&gt;=Arkusz2!C17842,"CPV 20",0)</f>
        <v>0</v>
      </c>
    </row>
    <row r="17843" spans="3:4">
      <c r="C17843">
        <v>17842</v>
      </c>
      <c r="D17843">
        <f>IF('Dobór mocy zestawu'!$E$6&gt;=Arkusz2!C17843,"CPV 20",0)</f>
        <v>0</v>
      </c>
    </row>
    <row r="17844" spans="3:4">
      <c r="C17844">
        <v>17843</v>
      </c>
      <c r="D17844">
        <f>IF('Dobór mocy zestawu'!$E$6&gt;=Arkusz2!C17844,"CPV 20",0)</f>
        <v>0</v>
      </c>
    </row>
    <row r="17845" spans="3:4">
      <c r="C17845">
        <v>17844</v>
      </c>
      <c r="D17845">
        <f>IF('Dobór mocy zestawu'!$E$6&gt;=Arkusz2!C17845,"CPV 20",0)</f>
        <v>0</v>
      </c>
    </row>
    <row r="17846" spans="3:4">
      <c r="C17846">
        <v>17845</v>
      </c>
      <c r="D17846">
        <f>IF('Dobór mocy zestawu'!$E$6&gt;=Arkusz2!C17846,"CPV 20",0)</f>
        <v>0</v>
      </c>
    </row>
    <row r="17847" spans="3:4">
      <c r="C17847">
        <v>17846</v>
      </c>
      <c r="D17847">
        <f>IF('Dobór mocy zestawu'!$E$6&gt;=Arkusz2!C17847,"CPV 20",0)</f>
        <v>0</v>
      </c>
    </row>
    <row r="17848" spans="3:4">
      <c r="C17848">
        <v>17847</v>
      </c>
      <c r="D17848">
        <f>IF('Dobór mocy zestawu'!$E$6&gt;=Arkusz2!C17848,"CPV 20",0)</f>
        <v>0</v>
      </c>
    </row>
    <row r="17849" spans="3:4">
      <c r="C17849">
        <v>17848</v>
      </c>
      <c r="D17849">
        <f>IF('Dobór mocy zestawu'!$E$6&gt;=Arkusz2!C17849,"CPV 20",0)</f>
        <v>0</v>
      </c>
    </row>
    <row r="17850" spans="3:4">
      <c r="C17850">
        <v>17849</v>
      </c>
      <c r="D17850">
        <f>IF('Dobór mocy zestawu'!$E$6&gt;=Arkusz2!C17850,"CPV 20",0)</f>
        <v>0</v>
      </c>
    </row>
    <row r="17851" spans="3:4">
      <c r="C17851">
        <v>17850</v>
      </c>
      <c r="D17851">
        <f>IF('Dobór mocy zestawu'!$E$6&gt;=Arkusz2!C17851,"CPV 20",0)</f>
        <v>0</v>
      </c>
    </row>
    <row r="17852" spans="3:4">
      <c r="C17852">
        <v>17851</v>
      </c>
      <c r="D17852">
        <f>IF('Dobór mocy zestawu'!$E$6&gt;=Arkusz2!C17852,"CPV 20",0)</f>
        <v>0</v>
      </c>
    </row>
    <row r="17853" spans="3:4">
      <c r="C17853">
        <v>17852</v>
      </c>
      <c r="D17853">
        <f>IF('Dobór mocy zestawu'!$E$6&gt;=Arkusz2!C17853,"CPV 20",0)</f>
        <v>0</v>
      </c>
    </row>
    <row r="17854" spans="3:4">
      <c r="C17854">
        <v>17853</v>
      </c>
      <c r="D17854">
        <f>IF('Dobór mocy zestawu'!$E$6&gt;=Arkusz2!C17854,"CPV 20",0)</f>
        <v>0</v>
      </c>
    </row>
    <row r="17855" spans="3:4">
      <c r="C17855">
        <v>17854</v>
      </c>
      <c r="D17855">
        <f>IF('Dobór mocy zestawu'!$E$6&gt;=Arkusz2!C17855,"CPV 20",0)</f>
        <v>0</v>
      </c>
    </row>
    <row r="17856" spans="3:4">
      <c r="C17856">
        <v>17855</v>
      </c>
      <c r="D17856">
        <f>IF('Dobór mocy zestawu'!$E$6&gt;=Arkusz2!C17856,"CPV 20",0)</f>
        <v>0</v>
      </c>
    </row>
    <row r="17857" spans="3:4">
      <c r="C17857">
        <v>17856</v>
      </c>
      <c r="D17857">
        <f>IF('Dobór mocy zestawu'!$E$6&gt;=Arkusz2!C17857,"CPV 20",0)</f>
        <v>0</v>
      </c>
    </row>
    <row r="17858" spans="3:4">
      <c r="C17858">
        <v>17857</v>
      </c>
      <c r="D17858">
        <f>IF('Dobór mocy zestawu'!$E$6&gt;=Arkusz2!C17858,"CPV 20",0)</f>
        <v>0</v>
      </c>
    </row>
    <row r="17859" spans="3:4">
      <c r="C17859">
        <v>17858</v>
      </c>
      <c r="D17859">
        <f>IF('Dobór mocy zestawu'!$E$6&gt;=Arkusz2!C17859,"CPV 20",0)</f>
        <v>0</v>
      </c>
    </row>
    <row r="17860" spans="3:4">
      <c r="C17860">
        <v>17859</v>
      </c>
      <c r="D17860">
        <f>IF('Dobór mocy zestawu'!$E$6&gt;=Arkusz2!C17860,"CPV 20",0)</f>
        <v>0</v>
      </c>
    </row>
    <row r="17861" spans="3:4">
      <c r="C17861">
        <v>17860</v>
      </c>
      <c r="D17861">
        <f>IF('Dobór mocy zestawu'!$E$6&gt;=Arkusz2!C17861,"CPV 20",0)</f>
        <v>0</v>
      </c>
    </row>
    <row r="17862" spans="3:4">
      <c r="C17862">
        <v>17861</v>
      </c>
      <c r="D17862">
        <f>IF('Dobór mocy zestawu'!$E$6&gt;=Arkusz2!C17862,"CPV 20",0)</f>
        <v>0</v>
      </c>
    </row>
    <row r="17863" spans="3:4">
      <c r="C17863">
        <v>17862</v>
      </c>
      <c r="D17863">
        <f>IF('Dobór mocy zestawu'!$E$6&gt;=Arkusz2!C17863,"CPV 20",0)</f>
        <v>0</v>
      </c>
    </row>
    <row r="17864" spans="3:4">
      <c r="C17864">
        <v>17863</v>
      </c>
      <c r="D17864">
        <f>IF('Dobór mocy zestawu'!$E$6&gt;=Arkusz2!C17864,"CPV 20",0)</f>
        <v>0</v>
      </c>
    </row>
    <row r="17865" spans="3:4">
      <c r="C17865">
        <v>17864</v>
      </c>
      <c r="D17865">
        <f>IF('Dobór mocy zestawu'!$E$6&gt;=Arkusz2!C17865,"CPV 20",0)</f>
        <v>0</v>
      </c>
    </row>
    <row r="17866" spans="3:4">
      <c r="C17866">
        <v>17865</v>
      </c>
      <c r="D17866">
        <f>IF('Dobór mocy zestawu'!$E$6&gt;=Arkusz2!C17866,"CPV 20",0)</f>
        <v>0</v>
      </c>
    </row>
    <row r="17867" spans="3:4">
      <c r="C17867">
        <v>17866</v>
      </c>
      <c r="D17867">
        <f>IF('Dobór mocy zestawu'!$E$6&gt;=Arkusz2!C17867,"CPV 20",0)</f>
        <v>0</v>
      </c>
    </row>
    <row r="17868" spans="3:4">
      <c r="C17868">
        <v>17867</v>
      </c>
      <c r="D17868">
        <f>IF('Dobór mocy zestawu'!$E$6&gt;=Arkusz2!C17868,"CPV 20",0)</f>
        <v>0</v>
      </c>
    </row>
    <row r="17869" spans="3:4">
      <c r="C17869">
        <v>17868</v>
      </c>
      <c r="D17869">
        <f>IF('Dobór mocy zestawu'!$E$6&gt;=Arkusz2!C17869,"CPV 20",0)</f>
        <v>0</v>
      </c>
    </row>
    <row r="17870" spans="3:4">
      <c r="C17870">
        <v>17869</v>
      </c>
      <c r="D17870">
        <f>IF('Dobór mocy zestawu'!$E$6&gt;=Arkusz2!C17870,"CPV 20",0)</f>
        <v>0</v>
      </c>
    </row>
    <row r="17871" spans="3:4">
      <c r="C17871">
        <v>17870</v>
      </c>
      <c r="D17871">
        <f>IF('Dobór mocy zestawu'!$E$6&gt;=Arkusz2!C17871,"CPV 20",0)</f>
        <v>0</v>
      </c>
    </row>
    <row r="17872" spans="3:4">
      <c r="C17872">
        <v>17871</v>
      </c>
      <c r="D17872">
        <f>IF('Dobór mocy zestawu'!$E$6&gt;=Arkusz2!C17872,"CPV 20",0)</f>
        <v>0</v>
      </c>
    </row>
    <row r="17873" spans="3:4">
      <c r="C17873">
        <v>17872</v>
      </c>
      <c r="D17873">
        <f>IF('Dobór mocy zestawu'!$E$6&gt;=Arkusz2!C17873,"CPV 20",0)</f>
        <v>0</v>
      </c>
    </row>
    <row r="17874" spans="3:4">
      <c r="C17874">
        <v>17873</v>
      </c>
      <c r="D17874">
        <f>IF('Dobór mocy zestawu'!$E$6&gt;=Arkusz2!C17874,"CPV 20",0)</f>
        <v>0</v>
      </c>
    </row>
    <row r="17875" spans="3:4">
      <c r="C17875">
        <v>17874</v>
      </c>
      <c r="D17875">
        <f>IF('Dobór mocy zestawu'!$E$6&gt;=Arkusz2!C17875,"CPV 20",0)</f>
        <v>0</v>
      </c>
    </row>
    <row r="17876" spans="3:4">
      <c r="C17876">
        <v>17875</v>
      </c>
      <c r="D17876">
        <f>IF('Dobór mocy zestawu'!$E$6&gt;=Arkusz2!C17876,"CPV 20",0)</f>
        <v>0</v>
      </c>
    </row>
    <row r="17877" spans="3:4">
      <c r="C17877">
        <v>17876</v>
      </c>
      <c r="D17877">
        <f>IF('Dobór mocy zestawu'!$E$6&gt;=Arkusz2!C17877,"CPV 20",0)</f>
        <v>0</v>
      </c>
    </row>
    <row r="17878" spans="3:4">
      <c r="C17878">
        <v>17877</v>
      </c>
      <c r="D17878">
        <f>IF('Dobór mocy zestawu'!$E$6&gt;=Arkusz2!C17878,"CPV 20",0)</f>
        <v>0</v>
      </c>
    </row>
    <row r="17879" spans="3:4">
      <c r="C17879">
        <v>17878</v>
      </c>
      <c r="D17879">
        <f>IF('Dobór mocy zestawu'!$E$6&gt;=Arkusz2!C17879,"CPV 20",0)</f>
        <v>0</v>
      </c>
    </row>
    <row r="17880" spans="3:4">
      <c r="C17880">
        <v>17879</v>
      </c>
      <c r="D17880">
        <f>IF('Dobór mocy zestawu'!$E$6&gt;=Arkusz2!C17880,"CPV 20",0)</f>
        <v>0</v>
      </c>
    </row>
    <row r="17881" spans="3:4">
      <c r="C17881">
        <v>17880</v>
      </c>
      <c r="D17881">
        <f>IF('Dobór mocy zestawu'!$E$6&gt;=Arkusz2!C17881,"CPV 20",0)</f>
        <v>0</v>
      </c>
    </row>
    <row r="17882" spans="3:4">
      <c r="C17882">
        <v>17881</v>
      </c>
      <c r="D17882">
        <f>IF('Dobór mocy zestawu'!$E$6&gt;=Arkusz2!C17882,"CPV 20",0)</f>
        <v>0</v>
      </c>
    </row>
    <row r="17883" spans="3:4">
      <c r="C17883">
        <v>17882</v>
      </c>
      <c r="D17883">
        <f>IF('Dobór mocy zestawu'!$E$6&gt;=Arkusz2!C17883,"CPV 20",0)</f>
        <v>0</v>
      </c>
    </row>
    <row r="17884" spans="3:4">
      <c r="C17884">
        <v>17883</v>
      </c>
      <c r="D17884">
        <f>IF('Dobór mocy zestawu'!$E$6&gt;=Arkusz2!C17884,"CPV 20",0)</f>
        <v>0</v>
      </c>
    </row>
    <row r="17885" spans="3:4">
      <c r="C17885">
        <v>17884</v>
      </c>
      <c r="D17885">
        <f>IF('Dobór mocy zestawu'!$E$6&gt;=Arkusz2!C17885,"CPV 20",0)</f>
        <v>0</v>
      </c>
    </row>
    <row r="17886" spans="3:4">
      <c r="C17886">
        <v>17885</v>
      </c>
      <c r="D17886">
        <f>IF('Dobór mocy zestawu'!$E$6&gt;=Arkusz2!C17886,"CPV 20",0)</f>
        <v>0</v>
      </c>
    </row>
    <row r="17887" spans="3:4">
      <c r="C17887">
        <v>17886</v>
      </c>
      <c r="D17887">
        <f>IF('Dobór mocy zestawu'!$E$6&gt;=Arkusz2!C17887,"CPV 20",0)</f>
        <v>0</v>
      </c>
    </row>
    <row r="17888" spans="3:4">
      <c r="C17888">
        <v>17887</v>
      </c>
      <c r="D17888">
        <f>IF('Dobór mocy zestawu'!$E$6&gt;=Arkusz2!C17888,"CPV 20",0)</f>
        <v>0</v>
      </c>
    </row>
    <row r="17889" spans="3:4">
      <c r="C17889">
        <v>17888</v>
      </c>
      <c r="D17889">
        <f>IF('Dobór mocy zestawu'!$E$6&gt;=Arkusz2!C17889,"CPV 20",0)</f>
        <v>0</v>
      </c>
    </row>
    <row r="17890" spans="3:4">
      <c r="C17890">
        <v>17889</v>
      </c>
      <c r="D17890">
        <f>IF('Dobór mocy zestawu'!$E$6&gt;=Arkusz2!C17890,"CPV 20",0)</f>
        <v>0</v>
      </c>
    </row>
    <row r="17891" spans="3:4">
      <c r="C17891">
        <v>17890</v>
      </c>
      <c r="D17891">
        <f>IF('Dobór mocy zestawu'!$E$6&gt;=Arkusz2!C17891,"CPV 20",0)</f>
        <v>0</v>
      </c>
    </row>
    <row r="17892" spans="3:4">
      <c r="C17892">
        <v>17891</v>
      </c>
      <c r="D17892">
        <f>IF('Dobór mocy zestawu'!$E$6&gt;=Arkusz2!C17892,"CPV 20",0)</f>
        <v>0</v>
      </c>
    </row>
    <row r="17893" spans="3:4">
      <c r="C17893">
        <v>17892</v>
      </c>
      <c r="D17893">
        <f>IF('Dobór mocy zestawu'!$E$6&gt;=Arkusz2!C17893,"CPV 20",0)</f>
        <v>0</v>
      </c>
    </row>
    <row r="17894" spans="3:4">
      <c r="C17894">
        <v>17893</v>
      </c>
      <c r="D17894">
        <f>IF('Dobór mocy zestawu'!$E$6&gt;=Arkusz2!C17894,"CPV 20",0)</f>
        <v>0</v>
      </c>
    </row>
    <row r="17895" spans="3:4">
      <c r="C17895">
        <v>17894</v>
      </c>
      <c r="D17895">
        <f>IF('Dobór mocy zestawu'!$E$6&gt;=Arkusz2!C17895,"CPV 20",0)</f>
        <v>0</v>
      </c>
    </row>
    <row r="17896" spans="3:4">
      <c r="C17896">
        <v>17895</v>
      </c>
      <c r="D17896">
        <f>IF('Dobór mocy zestawu'!$E$6&gt;=Arkusz2!C17896,"CPV 20",0)</f>
        <v>0</v>
      </c>
    </row>
    <row r="17897" spans="3:4">
      <c r="C17897">
        <v>17896</v>
      </c>
      <c r="D17897">
        <f>IF('Dobór mocy zestawu'!$E$6&gt;=Arkusz2!C17897,"CPV 20",0)</f>
        <v>0</v>
      </c>
    </row>
    <row r="17898" spans="3:4">
      <c r="C17898">
        <v>17897</v>
      </c>
      <c r="D17898">
        <f>IF('Dobór mocy zestawu'!$E$6&gt;=Arkusz2!C17898,"CPV 20",0)</f>
        <v>0</v>
      </c>
    </row>
    <row r="17899" spans="3:4">
      <c r="C17899">
        <v>17898</v>
      </c>
      <c r="D17899">
        <f>IF('Dobór mocy zestawu'!$E$6&gt;=Arkusz2!C17899,"CPV 20",0)</f>
        <v>0</v>
      </c>
    </row>
    <row r="17900" spans="3:4">
      <c r="C17900">
        <v>17899</v>
      </c>
      <c r="D17900">
        <f>IF('Dobór mocy zestawu'!$E$6&gt;=Arkusz2!C17900,"CPV 20",0)</f>
        <v>0</v>
      </c>
    </row>
    <row r="17901" spans="3:4">
      <c r="C17901">
        <v>17900</v>
      </c>
      <c r="D17901">
        <f>IF('Dobór mocy zestawu'!$E$6&gt;=Arkusz2!C17901,"CPV 20",0)</f>
        <v>0</v>
      </c>
    </row>
    <row r="17902" spans="3:4">
      <c r="C17902">
        <v>17901</v>
      </c>
      <c r="D17902">
        <f>IF('Dobór mocy zestawu'!$E$6&gt;=Arkusz2!C17902,"CPV 20",0)</f>
        <v>0</v>
      </c>
    </row>
    <row r="17903" spans="3:4">
      <c r="C17903">
        <v>17902</v>
      </c>
      <c r="D17903">
        <f>IF('Dobór mocy zestawu'!$E$6&gt;=Arkusz2!C17903,"CPV 20",0)</f>
        <v>0</v>
      </c>
    </row>
    <row r="17904" spans="3:4">
      <c r="C17904">
        <v>17903</v>
      </c>
      <c r="D17904">
        <f>IF('Dobór mocy zestawu'!$E$6&gt;=Arkusz2!C17904,"CPV 20",0)</f>
        <v>0</v>
      </c>
    </row>
    <row r="17905" spans="3:4">
      <c r="C17905">
        <v>17904</v>
      </c>
      <c r="D17905">
        <f>IF('Dobór mocy zestawu'!$E$6&gt;=Arkusz2!C17905,"CPV 20",0)</f>
        <v>0</v>
      </c>
    </row>
    <row r="17906" spans="3:4">
      <c r="C17906">
        <v>17905</v>
      </c>
      <c r="D17906">
        <f>IF('Dobór mocy zestawu'!$E$6&gt;=Arkusz2!C17906,"CPV 20",0)</f>
        <v>0</v>
      </c>
    </row>
    <row r="17907" spans="3:4">
      <c r="C17907">
        <v>17906</v>
      </c>
      <c r="D17907">
        <f>IF('Dobór mocy zestawu'!$E$6&gt;=Arkusz2!C17907,"CPV 20",0)</f>
        <v>0</v>
      </c>
    </row>
    <row r="17908" spans="3:4">
      <c r="C17908">
        <v>17907</v>
      </c>
      <c r="D17908">
        <f>IF('Dobór mocy zestawu'!$E$6&gt;=Arkusz2!C17908,"CPV 20",0)</f>
        <v>0</v>
      </c>
    </row>
    <row r="17909" spans="3:4">
      <c r="C17909">
        <v>17908</v>
      </c>
      <c r="D17909">
        <f>IF('Dobór mocy zestawu'!$E$6&gt;=Arkusz2!C17909,"CPV 20",0)</f>
        <v>0</v>
      </c>
    </row>
    <row r="17910" spans="3:4">
      <c r="C17910">
        <v>17909</v>
      </c>
      <c r="D17910">
        <f>IF('Dobór mocy zestawu'!$E$6&gt;=Arkusz2!C17910,"CPV 20",0)</f>
        <v>0</v>
      </c>
    </row>
    <row r="17911" spans="3:4">
      <c r="C17911">
        <v>17910</v>
      </c>
      <c r="D17911">
        <f>IF('Dobór mocy zestawu'!$E$6&gt;=Arkusz2!C17911,"CPV 20",0)</f>
        <v>0</v>
      </c>
    </row>
    <row r="17912" spans="3:4">
      <c r="C17912">
        <v>17911</v>
      </c>
      <c r="D17912">
        <f>IF('Dobór mocy zestawu'!$E$6&gt;=Arkusz2!C17912,"CPV 20",0)</f>
        <v>0</v>
      </c>
    </row>
    <row r="17913" spans="3:4">
      <c r="C17913">
        <v>17912</v>
      </c>
      <c r="D17913">
        <f>IF('Dobór mocy zestawu'!$E$6&gt;=Arkusz2!C17913,"CPV 20",0)</f>
        <v>0</v>
      </c>
    </row>
    <row r="17914" spans="3:4">
      <c r="C17914">
        <v>17913</v>
      </c>
      <c r="D17914">
        <f>IF('Dobór mocy zestawu'!$E$6&gt;=Arkusz2!C17914,"CPV 20",0)</f>
        <v>0</v>
      </c>
    </row>
    <row r="17915" spans="3:4">
      <c r="C17915">
        <v>17914</v>
      </c>
      <c r="D17915">
        <f>IF('Dobór mocy zestawu'!$E$6&gt;=Arkusz2!C17915,"CPV 20",0)</f>
        <v>0</v>
      </c>
    </row>
    <row r="17916" spans="3:4">
      <c r="C17916">
        <v>17915</v>
      </c>
      <c r="D17916">
        <f>IF('Dobór mocy zestawu'!$E$6&gt;=Arkusz2!C17916,"CPV 20",0)</f>
        <v>0</v>
      </c>
    </row>
    <row r="17917" spans="3:4">
      <c r="C17917">
        <v>17916</v>
      </c>
      <c r="D17917">
        <f>IF('Dobór mocy zestawu'!$E$6&gt;=Arkusz2!C17917,"CPV 20",0)</f>
        <v>0</v>
      </c>
    </row>
    <row r="17918" spans="3:4">
      <c r="C17918">
        <v>17917</v>
      </c>
      <c r="D17918">
        <f>IF('Dobór mocy zestawu'!$E$6&gt;=Arkusz2!C17918,"CPV 20",0)</f>
        <v>0</v>
      </c>
    </row>
    <row r="17919" spans="3:4">
      <c r="C17919">
        <v>17918</v>
      </c>
      <c r="D17919">
        <f>IF('Dobór mocy zestawu'!$E$6&gt;=Arkusz2!C17919,"CPV 20",0)</f>
        <v>0</v>
      </c>
    </row>
    <row r="17920" spans="3:4">
      <c r="C17920">
        <v>17919</v>
      </c>
      <c r="D17920">
        <f>IF('Dobór mocy zestawu'!$E$6&gt;=Arkusz2!C17920,"CPV 20",0)</f>
        <v>0</v>
      </c>
    </row>
    <row r="17921" spans="3:4">
      <c r="C17921">
        <v>17920</v>
      </c>
      <c r="D17921">
        <f>IF('Dobór mocy zestawu'!$E$6&gt;=Arkusz2!C17921,"CPV 20",0)</f>
        <v>0</v>
      </c>
    </row>
    <row r="17922" spans="3:4">
      <c r="C17922">
        <v>17921</v>
      </c>
      <c r="D17922">
        <f>IF('Dobór mocy zestawu'!$E$6&gt;=Arkusz2!C17922,"CPV 20",0)</f>
        <v>0</v>
      </c>
    </row>
    <row r="17923" spans="3:4">
      <c r="C17923">
        <v>17922</v>
      </c>
      <c r="D17923">
        <f>IF('Dobór mocy zestawu'!$E$6&gt;=Arkusz2!C17923,"CPV 20",0)</f>
        <v>0</v>
      </c>
    </row>
    <row r="17924" spans="3:4">
      <c r="C17924">
        <v>17923</v>
      </c>
      <c r="D17924">
        <f>IF('Dobór mocy zestawu'!$E$6&gt;=Arkusz2!C17924,"CPV 20",0)</f>
        <v>0</v>
      </c>
    </row>
    <row r="17925" spans="3:4">
      <c r="C17925">
        <v>17924</v>
      </c>
      <c r="D17925">
        <f>IF('Dobór mocy zestawu'!$E$6&gt;=Arkusz2!C17925,"CPV 20",0)</f>
        <v>0</v>
      </c>
    </row>
    <row r="17926" spans="3:4">
      <c r="C17926">
        <v>17925</v>
      </c>
      <c r="D17926">
        <f>IF('Dobór mocy zestawu'!$E$6&gt;=Arkusz2!C17926,"CPV 20",0)</f>
        <v>0</v>
      </c>
    </row>
    <row r="17927" spans="3:4">
      <c r="C17927">
        <v>17926</v>
      </c>
      <c r="D17927">
        <f>IF('Dobór mocy zestawu'!$E$6&gt;=Arkusz2!C17927,"CPV 20",0)</f>
        <v>0</v>
      </c>
    </row>
    <row r="17928" spans="3:4">
      <c r="C17928">
        <v>17927</v>
      </c>
      <c r="D17928">
        <f>IF('Dobór mocy zestawu'!$E$6&gt;=Arkusz2!C17928,"CPV 20",0)</f>
        <v>0</v>
      </c>
    </row>
    <row r="17929" spans="3:4">
      <c r="C17929">
        <v>17928</v>
      </c>
      <c r="D17929">
        <f>IF('Dobór mocy zestawu'!$E$6&gt;=Arkusz2!C17929,"CPV 20",0)</f>
        <v>0</v>
      </c>
    </row>
    <row r="17930" spans="3:4">
      <c r="C17930">
        <v>17929</v>
      </c>
      <c r="D17930">
        <f>IF('Dobór mocy zestawu'!$E$6&gt;=Arkusz2!C17930,"CPV 20",0)</f>
        <v>0</v>
      </c>
    </row>
    <row r="17931" spans="3:4">
      <c r="C17931">
        <v>17930</v>
      </c>
      <c r="D17931">
        <f>IF('Dobór mocy zestawu'!$E$6&gt;=Arkusz2!C17931,"CPV 20",0)</f>
        <v>0</v>
      </c>
    </row>
    <row r="17932" spans="3:4">
      <c r="C17932">
        <v>17931</v>
      </c>
      <c r="D17932">
        <f>IF('Dobór mocy zestawu'!$E$6&gt;=Arkusz2!C17932,"CPV 20",0)</f>
        <v>0</v>
      </c>
    </row>
    <row r="17933" spans="3:4">
      <c r="C17933">
        <v>17932</v>
      </c>
      <c r="D17933">
        <f>IF('Dobór mocy zestawu'!$E$6&gt;=Arkusz2!C17933,"CPV 20",0)</f>
        <v>0</v>
      </c>
    </row>
    <row r="17934" spans="3:4">
      <c r="C17934">
        <v>17933</v>
      </c>
      <c r="D17934">
        <f>IF('Dobór mocy zestawu'!$E$6&gt;=Arkusz2!C17934,"CPV 20",0)</f>
        <v>0</v>
      </c>
    </row>
    <row r="17935" spans="3:4">
      <c r="C17935">
        <v>17934</v>
      </c>
      <c r="D17935">
        <f>IF('Dobór mocy zestawu'!$E$6&gt;=Arkusz2!C17935,"CPV 20",0)</f>
        <v>0</v>
      </c>
    </row>
    <row r="17936" spans="3:4">
      <c r="C17936">
        <v>17935</v>
      </c>
      <c r="D17936">
        <f>IF('Dobór mocy zestawu'!$E$6&gt;=Arkusz2!C17936,"CPV 20",0)</f>
        <v>0</v>
      </c>
    </row>
    <row r="17937" spans="3:4">
      <c r="C17937">
        <v>17936</v>
      </c>
      <c r="D17937">
        <f>IF('Dobór mocy zestawu'!$E$6&gt;=Arkusz2!C17937,"CPV 20",0)</f>
        <v>0</v>
      </c>
    </row>
    <row r="17938" spans="3:4">
      <c r="C17938">
        <v>17937</v>
      </c>
      <c r="D17938">
        <f>IF('Dobór mocy zestawu'!$E$6&gt;=Arkusz2!C17938,"CPV 20",0)</f>
        <v>0</v>
      </c>
    </row>
    <row r="17939" spans="3:4">
      <c r="C17939">
        <v>17938</v>
      </c>
      <c r="D17939">
        <f>IF('Dobór mocy zestawu'!$E$6&gt;=Arkusz2!C17939,"CPV 20",0)</f>
        <v>0</v>
      </c>
    </row>
    <row r="17940" spans="3:4">
      <c r="C17940">
        <v>17939</v>
      </c>
      <c r="D17940">
        <f>IF('Dobór mocy zestawu'!$E$6&gt;=Arkusz2!C17940,"CPV 20",0)</f>
        <v>0</v>
      </c>
    </row>
    <row r="17941" spans="3:4">
      <c r="C17941">
        <v>17940</v>
      </c>
      <c r="D17941">
        <f>IF('Dobór mocy zestawu'!$E$6&gt;=Arkusz2!C17941,"CPV 20",0)</f>
        <v>0</v>
      </c>
    </row>
    <row r="17942" spans="3:4">
      <c r="C17942">
        <v>17941</v>
      </c>
      <c r="D17942">
        <f>IF('Dobór mocy zestawu'!$E$6&gt;=Arkusz2!C17942,"CPV 20",0)</f>
        <v>0</v>
      </c>
    </row>
    <row r="17943" spans="3:4">
      <c r="C17943">
        <v>17942</v>
      </c>
      <c r="D17943">
        <f>IF('Dobór mocy zestawu'!$E$6&gt;=Arkusz2!C17943,"CPV 20",0)</f>
        <v>0</v>
      </c>
    </row>
    <row r="17944" spans="3:4">
      <c r="C17944">
        <v>17943</v>
      </c>
      <c r="D17944">
        <f>IF('Dobór mocy zestawu'!$E$6&gt;=Arkusz2!C17944,"CPV 20",0)</f>
        <v>0</v>
      </c>
    </row>
    <row r="17945" spans="3:4">
      <c r="C17945">
        <v>17944</v>
      </c>
      <c r="D17945">
        <f>IF('Dobór mocy zestawu'!$E$6&gt;=Arkusz2!C17945,"CPV 20",0)</f>
        <v>0</v>
      </c>
    </row>
    <row r="17946" spans="3:4">
      <c r="C17946">
        <v>17945</v>
      </c>
      <c r="D17946">
        <f>IF('Dobór mocy zestawu'!$E$6&gt;=Arkusz2!C17946,"CPV 20",0)</f>
        <v>0</v>
      </c>
    </row>
    <row r="17947" spans="3:4">
      <c r="C17947">
        <v>17946</v>
      </c>
      <c r="D17947">
        <f>IF('Dobór mocy zestawu'!$E$6&gt;=Arkusz2!C17947,"CPV 20",0)</f>
        <v>0</v>
      </c>
    </row>
    <row r="17948" spans="3:4">
      <c r="C17948">
        <v>17947</v>
      </c>
      <c r="D17948">
        <f>IF('Dobór mocy zestawu'!$E$6&gt;=Arkusz2!C17948,"CPV 20",0)</f>
        <v>0</v>
      </c>
    </row>
    <row r="17949" spans="3:4">
      <c r="C17949">
        <v>17948</v>
      </c>
      <c r="D17949">
        <f>IF('Dobór mocy zestawu'!$E$6&gt;=Arkusz2!C17949,"CPV 20",0)</f>
        <v>0</v>
      </c>
    </row>
    <row r="17950" spans="3:4">
      <c r="C17950">
        <v>17949</v>
      </c>
      <c r="D17950">
        <f>IF('Dobór mocy zestawu'!$E$6&gt;=Arkusz2!C17950,"CPV 20",0)</f>
        <v>0</v>
      </c>
    </row>
    <row r="17951" spans="3:4">
      <c r="C17951">
        <v>17950</v>
      </c>
      <c r="D17951">
        <f>IF('Dobór mocy zestawu'!$E$6&gt;=Arkusz2!C17951,"CPV 20",0)</f>
        <v>0</v>
      </c>
    </row>
    <row r="17952" spans="3:4">
      <c r="C17952">
        <v>17951</v>
      </c>
      <c r="D17952">
        <f>IF('Dobór mocy zestawu'!$E$6&gt;=Arkusz2!C17952,"CPV 20",0)</f>
        <v>0</v>
      </c>
    </row>
    <row r="17953" spans="3:4">
      <c r="C17953">
        <v>17952</v>
      </c>
      <c r="D17953">
        <f>IF('Dobór mocy zestawu'!$E$6&gt;=Arkusz2!C17953,"CPV 20",0)</f>
        <v>0</v>
      </c>
    </row>
    <row r="17954" spans="3:4">
      <c r="C17954">
        <v>17953</v>
      </c>
      <c r="D17954">
        <f>IF('Dobór mocy zestawu'!$E$6&gt;=Arkusz2!C17954,"CPV 20",0)</f>
        <v>0</v>
      </c>
    </row>
    <row r="17955" spans="3:4">
      <c r="C17955">
        <v>17954</v>
      </c>
      <c r="D17955">
        <f>IF('Dobór mocy zestawu'!$E$6&gt;=Arkusz2!C17955,"CPV 20",0)</f>
        <v>0</v>
      </c>
    </row>
    <row r="17956" spans="3:4">
      <c r="C17956">
        <v>17955</v>
      </c>
      <c r="D17956">
        <f>IF('Dobór mocy zestawu'!$E$6&gt;=Arkusz2!C17956,"CPV 20",0)</f>
        <v>0</v>
      </c>
    </row>
    <row r="17957" spans="3:4">
      <c r="C17957">
        <v>17956</v>
      </c>
      <c r="D17957">
        <f>IF('Dobór mocy zestawu'!$E$6&gt;=Arkusz2!C17957,"CPV 20",0)</f>
        <v>0</v>
      </c>
    </row>
    <row r="17958" spans="3:4">
      <c r="C17958">
        <v>17957</v>
      </c>
      <c r="D17958">
        <f>IF('Dobór mocy zestawu'!$E$6&gt;=Arkusz2!C17958,"CPV 20",0)</f>
        <v>0</v>
      </c>
    </row>
    <row r="17959" spans="3:4">
      <c r="C17959">
        <v>17958</v>
      </c>
      <c r="D17959">
        <f>IF('Dobór mocy zestawu'!$E$6&gt;=Arkusz2!C17959,"CPV 20",0)</f>
        <v>0</v>
      </c>
    </row>
    <row r="17960" spans="3:4">
      <c r="C17960">
        <v>17959</v>
      </c>
      <c r="D17960">
        <f>IF('Dobór mocy zestawu'!$E$6&gt;=Arkusz2!C17960,"CPV 20",0)</f>
        <v>0</v>
      </c>
    </row>
    <row r="17961" spans="3:4">
      <c r="C17961">
        <v>17960</v>
      </c>
      <c r="D17961">
        <f>IF('Dobór mocy zestawu'!$E$6&gt;=Arkusz2!C17961,"CPV 20",0)</f>
        <v>0</v>
      </c>
    </row>
    <row r="17962" spans="3:4">
      <c r="C17962">
        <v>17961</v>
      </c>
      <c r="D17962">
        <f>IF('Dobór mocy zestawu'!$E$6&gt;=Arkusz2!C17962,"CPV 20",0)</f>
        <v>0</v>
      </c>
    </row>
    <row r="17963" spans="3:4">
      <c r="C17963">
        <v>17962</v>
      </c>
      <c r="D17963">
        <f>IF('Dobór mocy zestawu'!$E$6&gt;=Arkusz2!C17963,"CPV 20",0)</f>
        <v>0</v>
      </c>
    </row>
    <row r="17964" spans="3:4">
      <c r="C17964">
        <v>17963</v>
      </c>
      <c r="D17964">
        <f>IF('Dobór mocy zestawu'!$E$6&gt;=Arkusz2!C17964,"CPV 20",0)</f>
        <v>0</v>
      </c>
    </row>
    <row r="17965" spans="3:4">
      <c r="C17965">
        <v>17964</v>
      </c>
      <c r="D17965">
        <f>IF('Dobór mocy zestawu'!$E$6&gt;=Arkusz2!C17965,"CPV 20",0)</f>
        <v>0</v>
      </c>
    </row>
    <row r="17966" spans="3:4">
      <c r="C17966">
        <v>17965</v>
      </c>
      <c r="D17966">
        <f>IF('Dobór mocy zestawu'!$E$6&gt;=Arkusz2!C17966,"CPV 20",0)</f>
        <v>0</v>
      </c>
    </row>
    <row r="17967" spans="3:4">
      <c r="C17967">
        <v>17966</v>
      </c>
      <c r="D17967">
        <f>IF('Dobór mocy zestawu'!$E$6&gt;=Arkusz2!C17967,"CPV 20",0)</f>
        <v>0</v>
      </c>
    </row>
    <row r="17968" spans="3:4">
      <c r="C17968">
        <v>17967</v>
      </c>
      <c r="D17968">
        <f>IF('Dobór mocy zestawu'!$E$6&gt;=Arkusz2!C17968,"CPV 20",0)</f>
        <v>0</v>
      </c>
    </row>
    <row r="17969" spans="3:4">
      <c r="C17969">
        <v>17968</v>
      </c>
      <c r="D17969">
        <f>IF('Dobór mocy zestawu'!$E$6&gt;=Arkusz2!C17969,"CPV 20",0)</f>
        <v>0</v>
      </c>
    </row>
    <row r="17970" spans="3:4">
      <c r="C17970">
        <v>17969</v>
      </c>
      <c r="D17970">
        <f>IF('Dobór mocy zestawu'!$E$6&gt;=Arkusz2!C17970,"CPV 20",0)</f>
        <v>0</v>
      </c>
    </row>
    <row r="17971" spans="3:4">
      <c r="C17971">
        <v>17970</v>
      </c>
      <c r="D17971">
        <f>IF('Dobór mocy zestawu'!$E$6&gt;=Arkusz2!C17971,"CPV 20",0)</f>
        <v>0</v>
      </c>
    </row>
    <row r="17972" spans="3:4">
      <c r="C17972">
        <v>17971</v>
      </c>
      <c r="D17972">
        <f>IF('Dobór mocy zestawu'!$E$6&gt;=Arkusz2!C17972,"CPV 20",0)</f>
        <v>0</v>
      </c>
    </row>
    <row r="17973" spans="3:4">
      <c r="C17973">
        <v>17972</v>
      </c>
      <c r="D17973">
        <f>IF('Dobór mocy zestawu'!$E$6&gt;=Arkusz2!C17973,"CPV 20",0)</f>
        <v>0</v>
      </c>
    </row>
    <row r="17974" spans="3:4">
      <c r="C17974">
        <v>17973</v>
      </c>
      <c r="D17974">
        <f>IF('Dobór mocy zestawu'!$E$6&gt;=Arkusz2!C17974,"CPV 20",0)</f>
        <v>0</v>
      </c>
    </row>
    <row r="17975" spans="3:4">
      <c r="C17975">
        <v>17974</v>
      </c>
      <c r="D17975">
        <f>IF('Dobór mocy zestawu'!$E$6&gt;=Arkusz2!C17975,"CPV 20",0)</f>
        <v>0</v>
      </c>
    </row>
    <row r="17976" spans="3:4">
      <c r="C17976">
        <v>17975</v>
      </c>
      <c r="D17976">
        <f>IF('Dobór mocy zestawu'!$E$6&gt;=Arkusz2!C17976,"CPV 20",0)</f>
        <v>0</v>
      </c>
    </row>
    <row r="17977" spans="3:4">
      <c r="C17977">
        <v>17976</v>
      </c>
      <c r="D17977">
        <f>IF('Dobór mocy zestawu'!$E$6&gt;=Arkusz2!C17977,"CPV 20",0)</f>
        <v>0</v>
      </c>
    </row>
    <row r="17978" spans="3:4">
      <c r="C17978">
        <v>17977</v>
      </c>
      <c r="D17978">
        <f>IF('Dobór mocy zestawu'!$E$6&gt;=Arkusz2!C17978,"CPV 20",0)</f>
        <v>0</v>
      </c>
    </row>
    <row r="17979" spans="3:4">
      <c r="C17979">
        <v>17978</v>
      </c>
      <c r="D17979">
        <f>IF('Dobór mocy zestawu'!$E$6&gt;=Arkusz2!C17979,"CPV 20",0)</f>
        <v>0</v>
      </c>
    </row>
    <row r="17980" spans="3:4">
      <c r="C17980">
        <v>17979</v>
      </c>
      <c r="D17980">
        <f>IF('Dobór mocy zestawu'!$E$6&gt;=Arkusz2!C17980,"CPV 20",0)</f>
        <v>0</v>
      </c>
    </row>
    <row r="17981" spans="3:4">
      <c r="C17981">
        <v>17980</v>
      </c>
      <c r="D17981">
        <f>IF('Dobór mocy zestawu'!$E$6&gt;=Arkusz2!C17981,"CPV 20",0)</f>
        <v>0</v>
      </c>
    </row>
    <row r="17982" spans="3:4">
      <c r="C17982">
        <v>17981</v>
      </c>
      <c r="D17982">
        <f>IF('Dobór mocy zestawu'!$E$6&gt;=Arkusz2!C17982,"CPV 20",0)</f>
        <v>0</v>
      </c>
    </row>
    <row r="17983" spans="3:4">
      <c r="C17983">
        <v>17982</v>
      </c>
      <c r="D17983">
        <f>IF('Dobór mocy zestawu'!$E$6&gt;=Arkusz2!C17983,"CPV 20",0)</f>
        <v>0</v>
      </c>
    </row>
    <row r="17984" spans="3:4">
      <c r="C17984">
        <v>17983</v>
      </c>
      <c r="D17984">
        <f>IF('Dobór mocy zestawu'!$E$6&gt;=Arkusz2!C17984,"CPV 20",0)</f>
        <v>0</v>
      </c>
    </row>
    <row r="17985" spans="3:4">
      <c r="C17985">
        <v>17984</v>
      </c>
      <c r="D17985">
        <f>IF('Dobór mocy zestawu'!$E$6&gt;=Arkusz2!C17985,"CPV 20",0)</f>
        <v>0</v>
      </c>
    </row>
    <row r="17986" spans="3:4">
      <c r="C17986">
        <v>17985</v>
      </c>
      <c r="D17986">
        <f>IF('Dobór mocy zestawu'!$E$6&gt;=Arkusz2!C17986,"CPV 20",0)</f>
        <v>0</v>
      </c>
    </row>
    <row r="17987" spans="3:4">
      <c r="C17987">
        <v>17986</v>
      </c>
      <c r="D17987">
        <f>IF('Dobór mocy zestawu'!$E$6&gt;=Arkusz2!C17987,"CPV 20",0)</f>
        <v>0</v>
      </c>
    </row>
    <row r="17988" spans="3:4">
      <c r="C17988">
        <v>17987</v>
      </c>
      <c r="D17988">
        <f>IF('Dobór mocy zestawu'!$E$6&gt;=Arkusz2!C17988,"CPV 20",0)</f>
        <v>0</v>
      </c>
    </row>
    <row r="17989" spans="3:4">
      <c r="C17989">
        <v>17988</v>
      </c>
      <c r="D17989">
        <f>IF('Dobór mocy zestawu'!$E$6&gt;=Arkusz2!C17989,"CPV 20",0)</f>
        <v>0</v>
      </c>
    </row>
    <row r="17990" spans="3:4">
      <c r="C17990">
        <v>17989</v>
      </c>
      <c r="D17990">
        <f>IF('Dobór mocy zestawu'!$E$6&gt;=Arkusz2!C17990,"CPV 20",0)</f>
        <v>0</v>
      </c>
    </row>
    <row r="17991" spans="3:4">
      <c r="C17991">
        <v>17990</v>
      </c>
      <c r="D17991">
        <f>IF('Dobór mocy zestawu'!$E$6&gt;=Arkusz2!C17991,"CPV 20",0)</f>
        <v>0</v>
      </c>
    </row>
    <row r="17992" spans="3:4">
      <c r="C17992">
        <v>17991</v>
      </c>
      <c r="D17992">
        <f>IF('Dobór mocy zestawu'!$E$6&gt;=Arkusz2!C17992,"CPV 20",0)</f>
        <v>0</v>
      </c>
    </row>
    <row r="17993" spans="3:4">
      <c r="C17993">
        <v>17992</v>
      </c>
      <c r="D17993">
        <f>IF('Dobór mocy zestawu'!$E$6&gt;=Arkusz2!C17993,"CPV 20",0)</f>
        <v>0</v>
      </c>
    </row>
    <row r="17994" spans="3:4">
      <c r="C17994">
        <v>17993</v>
      </c>
      <c r="D17994">
        <f>IF('Dobór mocy zestawu'!$E$6&gt;=Arkusz2!C17994,"CPV 20",0)</f>
        <v>0</v>
      </c>
    </row>
    <row r="17995" spans="3:4">
      <c r="C17995">
        <v>17994</v>
      </c>
      <c r="D17995">
        <f>IF('Dobór mocy zestawu'!$E$6&gt;=Arkusz2!C17995,"CPV 20",0)</f>
        <v>0</v>
      </c>
    </row>
    <row r="17996" spans="3:4">
      <c r="C17996">
        <v>17995</v>
      </c>
      <c r="D17996">
        <f>IF('Dobór mocy zestawu'!$E$6&gt;=Arkusz2!C17996,"CPV 20",0)</f>
        <v>0</v>
      </c>
    </row>
    <row r="17997" spans="3:4">
      <c r="C17997">
        <v>17996</v>
      </c>
      <c r="D17997">
        <f>IF('Dobór mocy zestawu'!$E$6&gt;=Arkusz2!C17997,"CPV 20",0)</f>
        <v>0</v>
      </c>
    </row>
    <row r="17998" spans="3:4">
      <c r="C17998">
        <v>17997</v>
      </c>
      <c r="D17998">
        <f>IF('Dobór mocy zestawu'!$E$6&gt;=Arkusz2!C17998,"CPV 20",0)</f>
        <v>0</v>
      </c>
    </row>
    <row r="17999" spans="3:4">
      <c r="C17999">
        <v>17998</v>
      </c>
      <c r="D17999">
        <f>IF('Dobór mocy zestawu'!$E$6&gt;=Arkusz2!C17999,"CPV 20",0)</f>
        <v>0</v>
      </c>
    </row>
    <row r="18000" spans="3:4">
      <c r="C18000">
        <v>17999</v>
      </c>
      <c r="D18000">
        <f>IF('Dobór mocy zestawu'!$E$6&gt;=Arkusz2!C18000,"CPV 20",0)</f>
        <v>0</v>
      </c>
    </row>
    <row r="18001" spans="3:4">
      <c r="C18001">
        <v>18000</v>
      </c>
      <c r="D18001">
        <f>IF('Dobór mocy zestawu'!$E$6&gt;=Arkusz2!C18001,"CPV 20",0)</f>
        <v>0</v>
      </c>
    </row>
    <row r="18002" spans="3:4">
      <c r="C18002">
        <v>18001</v>
      </c>
      <c r="D18002">
        <f>IF('Dobór mocy zestawu'!$E$6&gt;=Arkusz2!C18002,"CPV 20",0)</f>
        <v>0</v>
      </c>
    </row>
    <row r="18003" spans="3:4">
      <c r="C18003">
        <v>18002</v>
      </c>
      <c r="D18003">
        <f>IF('Dobór mocy zestawu'!$E$6&gt;=Arkusz2!C18003,"CPV 20",0)</f>
        <v>0</v>
      </c>
    </row>
    <row r="18004" spans="3:4">
      <c r="C18004">
        <v>18003</v>
      </c>
      <c r="D18004">
        <f>IF('Dobór mocy zestawu'!$E$6&gt;=Arkusz2!C18004,"CPV 20",0)</f>
        <v>0</v>
      </c>
    </row>
    <row r="18005" spans="3:4">
      <c r="C18005">
        <v>18004</v>
      </c>
      <c r="D18005">
        <f>IF('Dobór mocy zestawu'!$E$6&gt;=Arkusz2!C18005,"CPV 20",0)</f>
        <v>0</v>
      </c>
    </row>
    <row r="18006" spans="3:4">
      <c r="C18006">
        <v>18005</v>
      </c>
      <c r="D18006">
        <f>IF('Dobór mocy zestawu'!$E$6&gt;=Arkusz2!C18006,"CPV 20",0)</f>
        <v>0</v>
      </c>
    </row>
    <row r="18007" spans="3:4">
      <c r="C18007">
        <v>18006</v>
      </c>
      <c r="D18007">
        <f>IF('Dobór mocy zestawu'!$E$6&gt;=Arkusz2!C18007,"CPV 20",0)</f>
        <v>0</v>
      </c>
    </row>
    <row r="18008" spans="3:4">
      <c r="C18008">
        <v>18007</v>
      </c>
      <c r="D18008">
        <f>IF('Dobór mocy zestawu'!$E$6&gt;=Arkusz2!C18008,"CPV 20",0)</f>
        <v>0</v>
      </c>
    </row>
    <row r="18009" spans="3:4">
      <c r="C18009">
        <v>18008</v>
      </c>
      <c r="D18009">
        <f>IF('Dobór mocy zestawu'!$E$6&gt;=Arkusz2!C18009,"CPV 20",0)</f>
        <v>0</v>
      </c>
    </row>
    <row r="18010" spans="3:4">
      <c r="C18010">
        <v>18009</v>
      </c>
      <c r="D18010">
        <f>IF('Dobór mocy zestawu'!$E$6&gt;=Arkusz2!C18010,"CPV 20",0)</f>
        <v>0</v>
      </c>
    </row>
    <row r="18011" spans="3:4">
      <c r="C18011">
        <v>18010</v>
      </c>
      <c r="D18011">
        <f>IF('Dobór mocy zestawu'!$E$6&gt;=Arkusz2!C18011,"CPV 20",0)</f>
        <v>0</v>
      </c>
    </row>
    <row r="18012" spans="3:4">
      <c r="C18012">
        <v>18011</v>
      </c>
      <c r="D18012">
        <f>IF('Dobór mocy zestawu'!$E$6&gt;=Arkusz2!C18012,"CPV 20",0)</f>
        <v>0</v>
      </c>
    </row>
    <row r="18013" spans="3:4">
      <c r="C18013">
        <v>18012</v>
      </c>
      <c r="D18013">
        <f>IF('Dobór mocy zestawu'!$E$6&gt;=Arkusz2!C18013,"CPV 20",0)</f>
        <v>0</v>
      </c>
    </row>
    <row r="18014" spans="3:4">
      <c r="C18014">
        <v>18013</v>
      </c>
      <c r="D18014">
        <f>IF('Dobór mocy zestawu'!$E$6&gt;=Arkusz2!C18014,"CPV 20",0)</f>
        <v>0</v>
      </c>
    </row>
    <row r="18015" spans="3:4">
      <c r="C18015">
        <v>18014</v>
      </c>
      <c r="D18015">
        <f>IF('Dobór mocy zestawu'!$E$6&gt;=Arkusz2!C18015,"CPV 20",0)</f>
        <v>0</v>
      </c>
    </row>
    <row r="18016" spans="3:4">
      <c r="C18016">
        <v>18015</v>
      </c>
      <c r="D18016">
        <f>IF('Dobór mocy zestawu'!$E$6&gt;=Arkusz2!C18016,"CPV 20",0)</f>
        <v>0</v>
      </c>
    </row>
    <row r="18017" spans="3:4">
      <c r="C18017">
        <v>18016</v>
      </c>
      <c r="D18017">
        <f>IF('Dobór mocy zestawu'!$E$6&gt;=Arkusz2!C18017,"CPV 20",0)</f>
        <v>0</v>
      </c>
    </row>
    <row r="18018" spans="3:4">
      <c r="C18018">
        <v>18017</v>
      </c>
      <c r="D18018">
        <f>IF('Dobór mocy zestawu'!$E$6&gt;=Arkusz2!C18018,"CPV 20",0)</f>
        <v>0</v>
      </c>
    </row>
    <row r="18019" spans="3:4">
      <c r="C18019">
        <v>18018</v>
      </c>
      <c r="D18019">
        <f>IF('Dobór mocy zestawu'!$E$6&gt;=Arkusz2!C18019,"CPV 20",0)</f>
        <v>0</v>
      </c>
    </row>
    <row r="18020" spans="3:4">
      <c r="C18020">
        <v>18019</v>
      </c>
      <c r="D18020">
        <f>IF('Dobór mocy zestawu'!$E$6&gt;=Arkusz2!C18020,"CPV 20",0)</f>
        <v>0</v>
      </c>
    </row>
    <row r="18021" spans="3:4">
      <c r="C18021">
        <v>18020</v>
      </c>
      <c r="D18021">
        <f>IF('Dobór mocy zestawu'!$E$6&gt;=Arkusz2!C18021,"CPV 20",0)</f>
        <v>0</v>
      </c>
    </row>
    <row r="18022" spans="3:4">
      <c r="C18022">
        <v>18021</v>
      </c>
      <c r="D18022">
        <f>IF('Dobór mocy zestawu'!$E$6&gt;=Arkusz2!C18022,"CPV 20",0)</f>
        <v>0</v>
      </c>
    </row>
    <row r="18023" spans="3:4">
      <c r="C18023">
        <v>18022</v>
      </c>
      <c r="D18023">
        <f>IF('Dobór mocy zestawu'!$E$6&gt;=Arkusz2!C18023,"CPV 20",0)</f>
        <v>0</v>
      </c>
    </row>
    <row r="18024" spans="3:4">
      <c r="C18024">
        <v>18023</v>
      </c>
      <c r="D18024">
        <f>IF('Dobór mocy zestawu'!$E$6&gt;=Arkusz2!C18024,"CPV 20",0)</f>
        <v>0</v>
      </c>
    </row>
    <row r="18025" spans="3:4">
      <c r="C18025">
        <v>18024</v>
      </c>
      <c r="D18025">
        <f>IF('Dobór mocy zestawu'!$E$6&gt;=Arkusz2!C18025,"CPV 20",0)</f>
        <v>0</v>
      </c>
    </row>
    <row r="18026" spans="3:4">
      <c r="C18026">
        <v>18025</v>
      </c>
      <c r="D18026">
        <f>IF('Dobór mocy zestawu'!$E$6&gt;=Arkusz2!C18026,"CPV 20",0)</f>
        <v>0</v>
      </c>
    </row>
    <row r="18027" spans="3:4">
      <c r="C18027">
        <v>18026</v>
      </c>
      <c r="D18027">
        <f>IF('Dobór mocy zestawu'!$E$6&gt;=Arkusz2!C18027,"CPV 20",0)</f>
        <v>0</v>
      </c>
    </row>
    <row r="18028" spans="3:4">
      <c r="C18028">
        <v>18027</v>
      </c>
      <c r="D18028">
        <f>IF('Dobór mocy zestawu'!$E$6&gt;=Arkusz2!C18028,"CPV 20",0)</f>
        <v>0</v>
      </c>
    </row>
    <row r="18029" spans="3:4">
      <c r="C18029">
        <v>18028</v>
      </c>
      <c r="D18029">
        <f>IF('Dobór mocy zestawu'!$E$6&gt;=Arkusz2!C18029,"CPV 20",0)</f>
        <v>0</v>
      </c>
    </row>
    <row r="18030" spans="3:4">
      <c r="C18030">
        <v>18029</v>
      </c>
      <c r="D18030">
        <f>IF('Dobór mocy zestawu'!$E$6&gt;=Arkusz2!C18030,"CPV 20",0)</f>
        <v>0</v>
      </c>
    </row>
    <row r="18031" spans="3:4">
      <c r="C18031">
        <v>18030</v>
      </c>
      <c r="D18031">
        <f>IF('Dobór mocy zestawu'!$E$6&gt;=Arkusz2!C18031,"CPV 20",0)</f>
        <v>0</v>
      </c>
    </row>
    <row r="18032" spans="3:4">
      <c r="C18032">
        <v>18031</v>
      </c>
      <c r="D18032">
        <f>IF('Dobór mocy zestawu'!$E$6&gt;=Arkusz2!C18032,"CPV 20",0)</f>
        <v>0</v>
      </c>
    </row>
    <row r="18033" spans="3:4">
      <c r="C18033">
        <v>18032</v>
      </c>
      <c r="D18033">
        <f>IF('Dobór mocy zestawu'!$E$6&gt;=Arkusz2!C18033,"CPV 20",0)</f>
        <v>0</v>
      </c>
    </row>
    <row r="18034" spans="3:4">
      <c r="C18034">
        <v>18033</v>
      </c>
      <c r="D18034">
        <f>IF('Dobór mocy zestawu'!$E$6&gt;=Arkusz2!C18034,"CPV 20",0)</f>
        <v>0</v>
      </c>
    </row>
    <row r="18035" spans="3:4">
      <c r="C18035">
        <v>18034</v>
      </c>
      <c r="D18035">
        <f>IF('Dobór mocy zestawu'!$E$6&gt;=Arkusz2!C18035,"CPV 20",0)</f>
        <v>0</v>
      </c>
    </row>
    <row r="18036" spans="3:4">
      <c r="C18036">
        <v>18035</v>
      </c>
      <c r="D18036">
        <f>IF('Dobór mocy zestawu'!$E$6&gt;=Arkusz2!C18036,"CPV 20",0)</f>
        <v>0</v>
      </c>
    </row>
    <row r="18037" spans="3:4">
      <c r="C18037">
        <v>18036</v>
      </c>
      <c r="D18037">
        <f>IF('Dobór mocy zestawu'!$E$6&gt;=Arkusz2!C18037,"CPV 20",0)</f>
        <v>0</v>
      </c>
    </row>
    <row r="18038" spans="3:4">
      <c r="C18038">
        <v>18037</v>
      </c>
      <c r="D18038">
        <f>IF('Dobór mocy zestawu'!$E$6&gt;=Arkusz2!C18038,"CPV 20",0)</f>
        <v>0</v>
      </c>
    </row>
    <row r="18039" spans="3:4">
      <c r="C18039">
        <v>18038</v>
      </c>
      <c r="D18039">
        <f>IF('Dobór mocy zestawu'!$E$6&gt;=Arkusz2!C18039,"CPV 20",0)</f>
        <v>0</v>
      </c>
    </row>
    <row r="18040" spans="3:4">
      <c r="C18040">
        <v>18039</v>
      </c>
      <c r="D18040">
        <f>IF('Dobór mocy zestawu'!$E$6&gt;=Arkusz2!C18040,"CPV 20",0)</f>
        <v>0</v>
      </c>
    </row>
    <row r="18041" spans="3:4">
      <c r="C18041">
        <v>18040</v>
      </c>
      <c r="D18041">
        <f>IF('Dobór mocy zestawu'!$E$6&gt;=Arkusz2!C18041,"CPV 20",0)</f>
        <v>0</v>
      </c>
    </row>
    <row r="18042" spans="3:4">
      <c r="C18042">
        <v>18041</v>
      </c>
      <c r="D18042">
        <f>IF('Dobór mocy zestawu'!$E$6&gt;=Arkusz2!C18042,"CPV 20",0)</f>
        <v>0</v>
      </c>
    </row>
    <row r="18043" spans="3:4">
      <c r="C18043">
        <v>18042</v>
      </c>
      <c r="D18043">
        <f>IF('Dobór mocy zestawu'!$E$6&gt;=Arkusz2!C18043,"CPV 20",0)</f>
        <v>0</v>
      </c>
    </row>
    <row r="18044" spans="3:4">
      <c r="C18044">
        <v>18043</v>
      </c>
      <c r="D18044">
        <f>IF('Dobór mocy zestawu'!$E$6&gt;=Arkusz2!C18044,"CPV 20",0)</f>
        <v>0</v>
      </c>
    </row>
    <row r="18045" spans="3:4">
      <c r="C18045">
        <v>18044</v>
      </c>
      <c r="D18045">
        <f>IF('Dobór mocy zestawu'!$E$6&gt;=Arkusz2!C18045,"CPV 20",0)</f>
        <v>0</v>
      </c>
    </row>
    <row r="18046" spans="3:4">
      <c r="C18046">
        <v>18045</v>
      </c>
      <c r="D18046">
        <f>IF('Dobór mocy zestawu'!$E$6&gt;=Arkusz2!C18046,"CPV 20",0)</f>
        <v>0</v>
      </c>
    </row>
    <row r="18047" spans="3:4">
      <c r="C18047">
        <v>18046</v>
      </c>
      <c r="D18047">
        <f>IF('Dobór mocy zestawu'!$E$6&gt;=Arkusz2!C18047,"CPV 20",0)</f>
        <v>0</v>
      </c>
    </row>
    <row r="18048" spans="3:4">
      <c r="C18048">
        <v>18047</v>
      </c>
      <c r="D18048">
        <f>IF('Dobór mocy zestawu'!$E$6&gt;=Arkusz2!C18048,"CPV 20",0)</f>
        <v>0</v>
      </c>
    </row>
    <row r="18049" spans="3:4">
      <c r="C18049">
        <v>18048</v>
      </c>
      <c r="D18049">
        <f>IF('Dobór mocy zestawu'!$E$6&gt;=Arkusz2!C18049,"CPV 20",0)</f>
        <v>0</v>
      </c>
    </row>
    <row r="18050" spans="3:4">
      <c r="C18050">
        <v>18049</v>
      </c>
      <c r="D18050">
        <f>IF('Dobór mocy zestawu'!$E$6&gt;=Arkusz2!C18050,"CPV 20",0)</f>
        <v>0</v>
      </c>
    </row>
    <row r="18051" spans="3:4">
      <c r="C18051">
        <v>18050</v>
      </c>
      <c r="D18051">
        <f>IF('Dobór mocy zestawu'!$E$6&gt;=Arkusz2!C18051,"CPV 20",0)</f>
        <v>0</v>
      </c>
    </row>
    <row r="18052" spans="3:4">
      <c r="C18052">
        <v>18051</v>
      </c>
      <c r="D18052">
        <f>IF('Dobór mocy zestawu'!$E$6&gt;=Arkusz2!C18052,"CPV 20",0)</f>
        <v>0</v>
      </c>
    </row>
    <row r="18053" spans="3:4">
      <c r="C18053">
        <v>18052</v>
      </c>
      <c r="D18053">
        <f>IF('Dobór mocy zestawu'!$E$6&gt;=Arkusz2!C18053,"CPV 20",0)</f>
        <v>0</v>
      </c>
    </row>
    <row r="18054" spans="3:4">
      <c r="C18054">
        <v>18053</v>
      </c>
      <c r="D18054">
        <f>IF('Dobór mocy zestawu'!$E$6&gt;=Arkusz2!C18054,"CPV 20",0)</f>
        <v>0</v>
      </c>
    </row>
    <row r="18055" spans="3:4">
      <c r="C18055">
        <v>18054</v>
      </c>
      <c r="D18055">
        <f>IF('Dobór mocy zestawu'!$E$6&gt;=Arkusz2!C18055,"CPV 20",0)</f>
        <v>0</v>
      </c>
    </row>
    <row r="18056" spans="3:4">
      <c r="C18056">
        <v>18055</v>
      </c>
      <c r="D18056">
        <f>IF('Dobór mocy zestawu'!$E$6&gt;=Arkusz2!C18056,"CPV 20",0)</f>
        <v>0</v>
      </c>
    </row>
    <row r="18057" spans="3:4">
      <c r="C18057">
        <v>18056</v>
      </c>
      <c r="D18057">
        <f>IF('Dobór mocy zestawu'!$E$6&gt;=Arkusz2!C18057,"CPV 20",0)</f>
        <v>0</v>
      </c>
    </row>
    <row r="18058" spans="3:4">
      <c r="C18058">
        <v>18057</v>
      </c>
      <c r="D18058">
        <f>IF('Dobór mocy zestawu'!$E$6&gt;=Arkusz2!C18058,"CPV 20",0)</f>
        <v>0</v>
      </c>
    </row>
    <row r="18059" spans="3:4">
      <c r="C18059">
        <v>18058</v>
      </c>
      <c r="D18059">
        <f>IF('Dobór mocy zestawu'!$E$6&gt;=Arkusz2!C18059,"CPV 20",0)</f>
        <v>0</v>
      </c>
    </row>
    <row r="18060" spans="3:4">
      <c r="C18060">
        <v>18059</v>
      </c>
      <c r="D18060">
        <f>IF('Dobór mocy zestawu'!$E$6&gt;=Arkusz2!C18060,"CPV 20",0)</f>
        <v>0</v>
      </c>
    </row>
    <row r="18061" spans="3:4">
      <c r="C18061">
        <v>18060</v>
      </c>
      <c r="D18061">
        <f>IF('Dobór mocy zestawu'!$E$6&gt;=Arkusz2!C18061,"CPV 20",0)</f>
        <v>0</v>
      </c>
    </row>
    <row r="18062" spans="3:4">
      <c r="C18062">
        <v>18061</v>
      </c>
      <c r="D18062">
        <f>IF('Dobór mocy zestawu'!$E$6&gt;=Arkusz2!C18062,"CPV 20",0)</f>
        <v>0</v>
      </c>
    </row>
    <row r="18063" spans="3:4">
      <c r="C18063">
        <v>18062</v>
      </c>
      <c r="D18063">
        <f>IF('Dobór mocy zestawu'!$E$6&gt;=Arkusz2!C18063,"CPV 20",0)</f>
        <v>0</v>
      </c>
    </row>
    <row r="18064" spans="3:4">
      <c r="C18064">
        <v>18063</v>
      </c>
      <c r="D18064">
        <f>IF('Dobór mocy zestawu'!$E$6&gt;=Arkusz2!C18064,"CPV 20",0)</f>
        <v>0</v>
      </c>
    </row>
    <row r="18065" spans="3:4">
      <c r="C18065">
        <v>18064</v>
      </c>
      <c r="D18065">
        <f>IF('Dobór mocy zestawu'!$E$6&gt;=Arkusz2!C18065,"CPV 20",0)</f>
        <v>0</v>
      </c>
    </row>
    <row r="18066" spans="3:4">
      <c r="C18066">
        <v>18065</v>
      </c>
      <c r="D18066">
        <f>IF('Dobór mocy zestawu'!$E$6&gt;=Arkusz2!C18066,"CPV 20",0)</f>
        <v>0</v>
      </c>
    </row>
    <row r="18067" spans="3:4">
      <c r="C18067">
        <v>18066</v>
      </c>
      <c r="D18067">
        <f>IF('Dobór mocy zestawu'!$E$6&gt;=Arkusz2!C18067,"CPV 20",0)</f>
        <v>0</v>
      </c>
    </row>
    <row r="18068" spans="3:4">
      <c r="C18068">
        <v>18067</v>
      </c>
      <c r="D18068">
        <f>IF('Dobór mocy zestawu'!$E$6&gt;=Arkusz2!C18068,"CPV 20",0)</f>
        <v>0</v>
      </c>
    </row>
    <row r="18069" spans="3:4">
      <c r="C18069">
        <v>18068</v>
      </c>
      <c r="D18069">
        <f>IF('Dobór mocy zestawu'!$E$6&gt;=Arkusz2!C18069,"CPV 20",0)</f>
        <v>0</v>
      </c>
    </row>
    <row r="18070" spans="3:4">
      <c r="C18070">
        <v>18069</v>
      </c>
      <c r="D18070">
        <f>IF('Dobór mocy zestawu'!$E$6&gt;=Arkusz2!C18070,"CPV 20",0)</f>
        <v>0</v>
      </c>
    </row>
    <row r="18071" spans="3:4">
      <c r="C18071">
        <v>18070</v>
      </c>
      <c r="D18071">
        <f>IF('Dobór mocy zestawu'!$E$6&gt;=Arkusz2!C18071,"CPV 20",0)</f>
        <v>0</v>
      </c>
    </row>
    <row r="18072" spans="3:4">
      <c r="C18072">
        <v>18071</v>
      </c>
      <c r="D18072">
        <f>IF('Dobór mocy zestawu'!$E$6&gt;=Arkusz2!C18072,"CPV 20",0)</f>
        <v>0</v>
      </c>
    </row>
    <row r="18073" spans="3:4">
      <c r="C18073">
        <v>18072</v>
      </c>
      <c r="D18073">
        <f>IF('Dobór mocy zestawu'!$E$6&gt;=Arkusz2!C18073,"CPV 20",0)</f>
        <v>0</v>
      </c>
    </row>
    <row r="18074" spans="3:4">
      <c r="C18074">
        <v>18073</v>
      </c>
      <c r="D18074">
        <f>IF('Dobór mocy zestawu'!$E$6&gt;=Arkusz2!C18074,"CPV 20",0)</f>
        <v>0</v>
      </c>
    </row>
    <row r="18075" spans="3:4">
      <c r="C18075">
        <v>18074</v>
      </c>
      <c r="D18075">
        <f>IF('Dobór mocy zestawu'!$E$6&gt;=Arkusz2!C18075,"CPV 20",0)</f>
        <v>0</v>
      </c>
    </row>
    <row r="18076" spans="3:4">
      <c r="C18076">
        <v>18075</v>
      </c>
      <c r="D18076">
        <f>IF('Dobór mocy zestawu'!$E$6&gt;=Arkusz2!C18076,"CPV 20",0)</f>
        <v>0</v>
      </c>
    </row>
    <row r="18077" spans="3:4">
      <c r="C18077">
        <v>18076</v>
      </c>
      <c r="D18077">
        <f>IF('Dobór mocy zestawu'!$E$6&gt;=Arkusz2!C18077,"CPV 20",0)</f>
        <v>0</v>
      </c>
    </row>
    <row r="18078" spans="3:4">
      <c r="C18078">
        <v>18077</v>
      </c>
      <c r="D18078">
        <f>IF('Dobór mocy zestawu'!$E$6&gt;=Arkusz2!C18078,"CPV 20",0)</f>
        <v>0</v>
      </c>
    </row>
    <row r="18079" spans="3:4">
      <c r="C18079">
        <v>18078</v>
      </c>
      <c r="D18079">
        <f>IF('Dobór mocy zestawu'!$E$6&gt;=Arkusz2!C18079,"CPV 20",0)</f>
        <v>0</v>
      </c>
    </row>
    <row r="18080" spans="3:4">
      <c r="C18080">
        <v>18079</v>
      </c>
      <c r="D18080">
        <f>IF('Dobór mocy zestawu'!$E$6&gt;=Arkusz2!C18080,"CPV 20",0)</f>
        <v>0</v>
      </c>
    </row>
    <row r="18081" spans="3:4">
      <c r="C18081">
        <v>18080</v>
      </c>
      <c r="D18081">
        <f>IF('Dobór mocy zestawu'!$E$6&gt;=Arkusz2!C18081,"CPV 20",0)</f>
        <v>0</v>
      </c>
    </row>
    <row r="18082" spans="3:4">
      <c r="C18082">
        <v>18081</v>
      </c>
      <c r="D18082">
        <f>IF('Dobór mocy zestawu'!$E$6&gt;=Arkusz2!C18082,"CPV 20",0)</f>
        <v>0</v>
      </c>
    </row>
    <row r="18083" spans="3:4">
      <c r="C18083">
        <v>18082</v>
      </c>
      <c r="D18083">
        <f>IF('Dobór mocy zestawu'!$E$6&gt;=Arkusz2!C18083,"CPV 20",0)</f>
        <v>0</v>
      </c>
    </row>
    <row r="18084" spans="3:4">
      <c r="C18084">
        <v>18083</v>
      </c>
      <c r="D18084">
        <f>IF('Dobór mocy zestawu'!$E$6&gt;=Arkusz2!C18084,"CPV 20",0)</f>
        <v>0</v>
      </c>
    </row>
    <row r="18085" spans="3:4">
      <c r="C18085">
        <v>18084</v>
      </c>
      <c r="D18085">
        <f>IF('Dobór mocy zestawu'!$E$6&gt;=Arkusz2!C18085,"CPV 20",0)</f>
        <v>0</v>
      </c>
    </row>
    <row r="18086" spans="3:4">
      <c r="C18086">
        <v>18085</v>
      </c>
      <c r="D18086">
        <f>IF('Dobór mocy zestawu'!$E$6&gt;=Arkusz2!C18086,"CPV 20",0)</f>
        <v>0</v>
      </c>
    </row>
    <row r="18087" spans="3:4">
      <c r="C18087">
        <v>18086</v>
      </c>
      <c r="D18087">
        <f>IF('Dobór mocy zestawu'!$E$6&gt;=Arkusz2!C18087,"CPV 20",0)</f>
        <v>0</v>
      </c>
    </row>
    <row r="18088" spans="3:4">
      <c r="C18088">
        <v>18087</v>
      </c>
      <c r="D18088">
        <f>IF('Dobór mocy zestawu'!$E$6&gt;=Arkusz2!C18088,"CPV 20",0)</f>
        <v>0</v>
      </c>
    </row>
    <row r="18089" spans="3:4">
      <c r="C18089">
        <v>18088</v>
      </c>
      <c r="D18089">
        <f>IF('Dobór mocy zestawu'!$E$6&gt;=Arkusz2!C18089,"CPV 20",0)</f>
        <v>0</v>
      </c>
    </row>
    <row r="18090" spans="3:4">
      <c r="C18090">
        <v>18089</v>
      </c>
      <c r="D18090">
        <f>IF('Dobór mocy zestawu'!$E$6&gt;=Arkusz2!C18090,"CPV 20",0)</f>
        <v>0</v>
      </c>
    </row>
    <row r="18091" spans="3:4">
      <c r="C18091">
        <v>18090</v>
      </c>
      <c r="D18091">
        <f>IF('Dobór mocy zestawu'!$E$6&gt;=Arkusz2!C18091,"CPV 20",0)</f>
        <v>0</v>
      </c>
    </row>
    <row r="18092" spans="3:4">
      <c r="C18092">
        <v>18091</v>
      </c>
      <c r="D18092">
        <f>IF('Dobór mocy zestawu'!$E$6&gt;=Arkusz2!C18092,"CPV 20",0)</f>
        <v>0</v>
      </c>
    </row>
    <row r="18093" spans="3:4">
      <c r="C18093">
        <v>18092</v>
      </c>
      <c r="D18093">
        <f>IF('Dobór mocy zestawu'!$E$6&gt;=Arkusz2!C18093,"CPV 20",0)</f>
        <v>0</v>
      </c>
    </row>
    <row r="18094" spans="3:4">
      <c r="C18094">
        <v>18093</v>
      </c>
      <c r="D18094">
        <f>IF('Dobór mocy zestawu'!$E$6&gt;=Arkusz2!C18094,"CPV 20",0)</f>
        <v>0</v>
      </c>
    </row>
    <row r="18095" spans="3:4">
      <c r="C18095">
        <v>18094</v>
      </c>
      <c r="D18095">
        <f>IF('Dobór mocy zestawu'!$E$6&gt;=Arkusz2!C18095,"CPV 20",0)</f>
        <v>0</v>
      </c>
    </row>
    <row r="18096" spans="3:4">
      <c r="C18096">
        <v>18095</v>
      </c>
      <c r="D18096">
        <f>IF('Dobór mocy zestawu'!$E$6&gt;=Arkusz2!C18096,"CPV 20",0)</f>
        <v>0</v>
      </c>
    </row>
    <row r="18097" spans="3:4">
      <c r="C18097">
        <v>18096</v>
      </c>
      <c r="D18097">
        <f>IF('Dobór mocy zestawu'!$E$6&gt;=Arkusz2!C18097,"CPV 20",0)</f>
        <v>0</v>
      </c>
    </row>
    <row r="18098" spans="3:4">
      <c r="C18098">
        <v>18097</v>
      </c>
      <c r="D18098">
        <f>IF('Dobór mocy zestawu'!$E$6&gt;=Arkusz2!C18098,"CPV 20",0)</f>
        <v>0</v>
      </c>
    </row>
    <row r="18099" spans="3:4">
      <c r="C18099">
        <v>18098</v>
      </c>
      <c r="D18099">
        <f>IF('Dobór mocy zestawu'!$E$6&gt;=Arkusz2!C18099,"CPV 20",0)</f>
        <v>0</v>
      </c>
    </row>
    <row r="18100" spans="3:4">
      <c r="C18100">
        <v>18099</v>
      </c>
      <c r="D18100">
        <f>IF('Dobór mocy zestawu'!$E$6&gt;=Arkusz2!C18100,"CPV 20",0)</f>
        <v>0</v>
      </c>
    </row>
    <row r="18101" spans="3:4">
      <c r="C18101">
        <v>18100</v>
      </c>
      <c r="D18101">
        <f>IF('Dobór mocy zestawu'!$E$6&gt;=Arkusz2!C18101,"CPV 20",0)</f>
        <v>0</v>
      </c>
    </row>
    <row r="18102" spans="3:4">
      <c r="C18102">
        <v>18101</v>
      </c>
      <c r="D18102">
        <f>IF('Dobór mocy zestawu'!$E$6&gt;=Arkusz2!C18102,"CPV 20",0)</f>
        <v>0</v>
      </c>
    </row>
    <row r="18103" spans="3:4">
      <c r="C18103">
        <v>18102</v>
      </c>
      <c r="D18103">
        <f>IF('Dobór mocy zestawu'!$E$6&gt;=Arkusz2!C18103,"CPV 20",0)</f>
        <v>0</v>
      </c>
    </row>
    <row r="18104" spans="3:4">
      <c r="C18104">
        <v>18103</v>
      </c>
      <c r="D18104">
        <f>IF('Dobór mocy zestawu'!$E$6&gt;=Arkusz2!C18104,"CPV 20",0)</f>
        <v>0</v>
      </c>
    </row>
    <row r="18105" spans="3:4">
      <c r="C18105">
        <v>18104</v>
      </c>
      <c r="D18105">
        <f>IF('Dobór mocy zestawu'!$E$6&gt;=Arkusz2!C18105,"CPV 20",0)</f>
        <v>0</v>
      </c>
    </row>
    <row r="18106" spans="3:4">
      <c r="C18106">
        <v>18105</v>
      </c>
      <c r="D18106">
        <f>IF('Dobór mocy zestawu'!$E$6&gt;=Arkusz2!C18106,"CPV 20",0)</f>
        <v>0</v>
      </c>
    </row>
    <row r="18107" spans="3:4">
      <c r="C18107">
        <v>18106</v>
      </c>
      <c r="D18107">
        <f>IF('Dobór mocy zestawu'!$E$6&gt;=Arkusz2!C18107,"CPV 20",0)</f>
        <v>0</v>
      </c>
    </row>
    <row r="18108" spans="3:4">
      <c r="C18108">
        <v>18107</v>
      </c>
      <c r="D18108">
        <f>IF('Dobór mocy zestawu'!$E$6&gt;=Arkusz2!C18108,"CPV 20",0)</f>
        <v>0</v>
      </c>
    </row>
    <row r="18109" spans="3:4">
      <c r="C18109">
        <v>18108</v>
      </c>
      <c r="D18109">
        <f>IF('Dobór mocy zestawu'!$E$6&gt;=Arkusz2!C18109,"CPV 20",0)</f>
        <v>0</v>
      </c>
    </row>
    <row r="18110" spans="3:4">
      <c r="C18110">
        <v>18109</v>
      </c>
      <c r="D18110">
        <f>IF('Dobór mocy zestawu'!$E$6&gt;=Arkusz2!C18110,"CPV 20",0)</f>
        <v>0</v>
      </c>
    </row>
    <row r="18111" spans="3:4">
      <c r="C18111">
        <v>18110</v>
      </c>
      <c r="D18111">
        <f>IF('Dobór mocy zestawu'!$E$6&gt;=Arkusz2!C18111,"CPV 20",0)</f>
        <v>0</v>
      </c>
    </row>
    <row r="18112" spans="3:4">
      <c r="C18112">
        <v>18111</v>
      </c>
      <c r="D18112">
        <f>IF('Dobór mocy zestawu'!$E$6&gt;=Arkusz2!C18112,"CPV 20",0)</f>
        <v>0</v>
      </c>
    </row>
    <row r="18113" spans="3:4">
      <c r="C18113">
        <v>18112</v>
      </c>
      <c r="D18113">
        <f>IF('Dobór mocy zestawu'!$E$6&gt;=Arkusz2!C18113,"CPV 20",0)</f>
        <v>0</v>
      </c>
    </row>
    <row r="18114" spans="3:4">
      <c r="C18114">
        <v>18113</v>
      </c>
      <c r="D18114">
        <f>IF('Dobór mocy zestawu'!$E$6&gt;=Arkusz2!C18114,"CPV 20",0)</f>
        <v>0</v>
      </c>
    </row>
    <row r="18115" spans="3:4">
      <c r="C18115">
        <v>18114</v>
      </c>
      <c r="D18115">
        <f>IF('Dobór mocy zestawu'!$E$6&gt;=Arkusz2!C18115,"CPV 20",0)</f>
        <v>0</v>
      </c>
    </row>
    <row r="18116" spans="3:4">
      <c r="C18116">
        <v>18115</v>
      </c>
      <c r="D18116">
        <f>IF('Dobór mocy zestawu'!$E$6&gt;=Arkusz2!C18116,"CPV 20",0)</f>
        <v>0</v>
      </c>
    </row>
    <row r="18117" spans="3:4">
      <c r="C18117">
        <v>18116</v>
      </c>
      <c r="D18117">
        <f>IF('Dobór mocy zestawu'!$E$6&gt;=Arkusz2!C18117,"CPV 20",0)</f>
        <v>0</v>
      </c>
    </row>
    <row r="18118" spans="3:4">
      <c r="C18118">
        <v>18117</v>
      </c>
      <c r="D18118">
        <f>IF('Dobór mocy zestawu'!$E$6&gt;=Arkusz2!C18118,"CPV 20",0)</f>
        <v>0</v>
      </c>
    </row>
    <row r="18119" spans="3:4">
      <c r="C18119">
        <v>18118</v>
      </c>
      <c r="D18119">
        <f>IF('Dobór mocy zestawu'!$E$6&gt;=Arkusz2!C18119,"CPV 20",0)</f>
        <v>0</v>
      </c>
    </row>
    <row r="18120" spans="3:4">
      <c r="C18120">
        <v>18119</v>
      </c>
      <c r="D18120">
        <f>IF('Dobór mocy zestawu'!$E$6&gt;=Arkusz2!C18120,"CPV 20",0)</f>
        <v>0</v>
      </c>
    </row>
    <row r="18121" spans="3:4">
      <c r="C18121">
        <v>18120</v>
      </c>
      <c r="D18121">
        <f>IF('Dobór mocy zestawu'!$E$6&gt;=Arkusz2!C18121,"CPV 20",0)</f>
        <v>0</v>
      </c>
    </row>
    <row r="18122" spans="3:4">
      <c r="C18122">
        <v>18121</v>
      </c>
      <c r="D18122">
        <f>IF('Dobór mocy zestawu'!$E$6&gt;=Arkusz2!C18122,"CPV 20",0)</f>
        <v>0</v>
      </c>
    </row>
    <row r="18123" spans="3:4">
      <c r="C18123">
        <v>18122</v>
      </c>
      <c r="D18123">
        <f>IF('Dobór mocy zestawu'!$E$6&gt;=Arkusz2!C18123,"CPV 20",0)</f>
        <v>0</v>
      </c>
    </row>
    <row r="18124" spans="3:4">
      <c r="C18124">
        <v>18123</v>
      </c>
      <c r="D18124">
        <f>IF('Dobór mocy zestawu'!$E$6&gt;=Arkusz2!C18124,"CPV 20",0)</f>
        <v>0</v>
      </c>
    </row>
    <row r="18125" spans="3:4">
      <c r="C18125">
        <v>18124</v>
      </c>
      <c r="D18125">
        <f>IF('Dobór mocy zestawu'!$E$6&gt;=Arkusz2!C18125,"CPV 20",0)</f>
        <v>0</v>
      </c>
    </row>
    <row r="18126" spans="3:4">
      <c r="C18126">
        <v>18125</v>
      </c>
      <c r="D18126">
        <f>IF('Dobór mocy zestawu'!$E$6&gt;=Arkusz2!C18126,"CPV 20",0)</f>
        <v>0</v>
      </c>
    </row>
    <row r="18127" spans="3:4">
      <c r="C18127">
        <v>18126</v>
      </c>
      <c r="D18127">
        <f>IF('Dobór mocy zestawu'!$E$6&gt;=Arkusz2!C18127,"CPV 20",0)</f>
        <v>0</v>
      </c>
    </row>
    <row r="18128" spans="3:4">
      <c r="C18128">
        <v>18127</v>
      </c>
      <c r="D18128">
        <f>IF('Dobór mocy zestawu'!$E$6&gt;=Arkusz2!C18128,"CPV 20",0)</f>
        <v>0</v>
      </c>
    </row>
    <row r="18129" spans="3:4">
      <c r="C18129">
        <v>18128</v>
      </c>
      <c r="D18129">
        <f>IF('Dobór mocy zestawu'!$E$6&gt;=Arkusz2!C18129,"CPV 20",0)</f>
        <v>0</v>
      </c>
    </row>
    <row r="18130" spans="3:4">
      <c r="C18130">
        <v>18129</v>
      </c>
      <c r="D18130">
        <f>IF('Dobór mocy zestawu'!$E$6&gt;=Arkusz2!C18130,"CPV 20",0)</f>
        <v>0</v>
      </c>
    </row>
    <row r="18131" spans="3:4">
      <c r="C18131">
        <v>18130</v>
      </c>
      <c r="D18131">
        <f>IF('Dobór mocy zestawu'!$E$6&gt;=Arkusz2!C18131,"CPV 20",0)</f>
        <v>0</v>
      </c>
    </row>
    <row r="18132" spans="3:4">
      <c r="C18132">
        <v>18131</v>
      </c>
      <c r="D18132">
        <f>IF('Dobór mocy zestawu'!$E$6&gt;=Arkusz2!C18132,"CPV 20",0)</f>
        <v>0</v>
      </c>
    </row>
    <row r="18133" spans="3:4">
      <c r="C18133">
        <v>18132</v>
      </c>
      <c r="D18133">
        <f>IF('Dobór mocy zestawu'!$E$6&gt;=Arkusz2!C18133,"CPV 20",0)</f>
        <v>0</v>
      </c>
    </row>
    <row r="18134" spans="3:4">
      <c r="C18134">
        <v>18133</v>
      </c>
      <c r="D18134">
        <f>IF('Dobór mocy zestawu'!$E$6&gt;=Arkusz2!C18134,"CPV 20",0)</f>
        <v>0</v>
      </c>
    </row>
    <row r="18135" spans="3:4">
      <c r="C18135">
        <v>18134</v>
      </c>
      <c r="D18135">
        <f>IF('Dobór mocy zestawu'!$E$6&gt;=Arkusz2!C18135,"CPV 20",0)</f>
        <v>0</v>
      </c>
    </row>
    <row r="18136" spans="3:4">
      <c r="C18136">
        <v>18135</v>
      </c>
      <c r="D18136">
        <f>IF('Dobór mocy zestawu'!$E$6&gt;=Arkusz2!C18136,"CPV 20",0)</f>
        <v>0</v>
      </c>
    </row>
    <row r="18137" spans="3:4">
      <c r="C18137">
        <v>18136</v>
      </c>
      <c r="D18137">
        <f>IF('Dobór mocy zestawu'!$E$6&gt;=Arkusz2!C18137,"CPV 20",0)</f>
        <v>0</v>
      </c>
    </row>
    <row r="18138" spans="3:4">
      <c r="C18138">
        <v>18137</v>
      </c>
      <c r="D18138">
        <f>IF('Dobór mocy zestawu'!$E$6&gt;=Arkusz2!C18138,"CPV 20",0)</f>
        <v>0</v>
      </c>
    </row>
    <row r="18139" spans="3:4">
      <c r="C18139">
        <v>18138</v>
      </c>
      <c r="D18139">
        <f>IF('Dobór mocy zestawu'!$E$6&gt;=Arkusz2!C18139,"CPV 20",0)</f>
        <v>0</v>
      </c>
    </row>
    <row r="18140" spans="3:4">
      <c r="C18140">
        <v>18139</v>
      </c>
      <c r="D18140">
        <f>IF('Dobór mocy zestawu'!$E$6&gt;=Arkusz2!C18140,"CPV 20",0)</f>
        <v>0</v>
      </c>
    </row>
    <row r="18141" spans="3:4">
      <c r="C18141">
        <v>18140</v>
      </c>
      <c r="D18141">
        <f>IF('Dobór mocy zestawu'!$E$6&gt;=Arkusz2!C18141,"CPV 20",0)</f>
        <v>0</v>
      </c>
    </row>
    <row r="18142" spans="3:4">
      <c r="C18142">
        <v>18141</v>
      </c>
      <c r="D18142">
        <f>IF('Dobór mocy zestawu'!$E$6&gt;=Arkusz2!C18142,"CPV 20",0)</f>
        <v>0</v>
      </c>
    </row>
    <row r="18143" spans="3:4">
      <c r="C18143">
        <v>18142</v>
      </c>
      <c r="D18143">
        <f>IF('Dobór mocy zestawu'!$E$6&gt;=Arkusz2!C18143,"CPV 20",0)</f>
        <v>0</v>
      </c>
    </row>
    <row r="18144" spans="3:4">
      <c r="C18144">
        <v>18143</v>
      </c>
      <c r="D18144">
        <f>IF('Dobór mocy zestawu'!$E$6&gt;=Arkusz2!C18144,"CPV 20",0)</f>
        <v>0</v>
      </c>
    </row>
    <row r="18145" spans="3:4">
      <c r="C18145">
        <v>18144</v>
      </c>
      <c r="D18145">
        <f>IF('Dobór mocy zestawu'!$E$6&gt;=Arkusz2!C18145,"CPV 20",0)</f>
        <v>0</v>
      </c>
    </row>
    <row r="18146" spans="3:4">
      <c r="C18146">
        <v>18145</v>
      </c>
      <c r="D18146">
        <f>IF('Dobór mocy zestawu'!$E$6&gt;=Arkusz2!C18146,"CPV 20",0)</f>
        <v>0</v>
      </c>
    </row>
    <row r="18147" spans="3:4">
      <c r="C18147">
        <v>18146</v>
      </c>
      <c r="D18147">
        <f>IF('Dobór mocy zestawu'!$E$6&gt;=Arkusz2!C18147,"CPV 20",0)</f>
        <v>0</v>
      </c>
    </row>
    <row r="18148" spans="3:4">
      <c r="C18148">
        <v>18147</v>
      </c>
      <c r="D18148">
        <f>IF('Dobór mocy zestawu'!$E$6&gt;=Arkusz2!C18148,"CPV 20",0)</f>
        <v>0</v>
      </c>
    </row>
    <row r="18149" spans="3:4">
      <c r="C18149">
        <v>18148</v>
      </c>
      <c r="D18149">
        <f>IF('Dobór mocy zestawu'!$E$6&gt;=Arkusz2!C18149,"CPV 20",0)</f>
        <v>0</v>
      </c>
    </row>
    <row r="18150" spans="3:4">
      <c r="C18150">
        <v>18149</v>
      </c>
      <c r="D18150">
        <f>IF('Dobór mocy zestawu'!$E$6&gt;=Arkusz2!C18150,"CPV 20",0)</f>
        <v>0</v>
      </c>
    </row>
    <row r="18151" spans="3:4">
      <c r="C18151">
        <v>18150</v>
      </c>
      <c r="D18151">
        <f>IF('Dobór mocy zestawu'!$E$6&gt;=Arkusz2!C18151,"CPV 20",0)</f>
        <v>0</v>
      </c>
    </row>
    <row r="18152" spans="3:4">
      <c r="C18152">
        <v>18151</v>
      </c>
      <c r="D18152">
        <f>IF('Dobór mocy zestawu'!$E$6&gt;=Arkusz2!C18152,"CPV 20",0)</f>
        <v>0</v>
      </c>
    </row>
    <row r="18153" spans="3:4">
      <c r="C18153">
        <v>18152</v>
      </c>
      <c r="D18153">
        <f>IF('Dobór mocy zestawu'!$E$6&gt;=Arkusz2!C18153,"CPV 20",0)</f>
        <v>0</v>
      </c>
    </row>
    <row r="18154" spans="3:4">
      <c r="C18154">
        <v>18153</v>
      </c>
      <c r="D18154">
        <f>IF('Dobór mocy zestawu'!$E$6&gt;=Arkusz2!C18154,"CPV 20",0)</f>
        <v>0</v>
      </c>
    </row>
    <row r="18155" spans="3:4">
      <c r="C18155">
        <v>18154</v>
      </c>
      <c r="D18155">
        <f>IF('Dobór mocy zestawu'!$E$6&gt;=Arkusz2!C18155,"CPV 20",0)</f>
        <v>0</v>
      </c>
    </row>
    <row r="18156" spans="3:4">
      <c r="C18156">
        <v>18155</v>
      </c>
      <c r="D18156">
        <f>IF('Dobór mocy zestawu'!$E$6&gt;=Arkusz2!C18156,"CPV 20",0)</f>
        <v>0</v>
      </c>
    </row>
    <row r="18157" spans="3:4">
      <c r="C18157">
        <v>18156</v>
      </c>
      <c r="D18157">
        <f>IF('Dobór mocy zestawu'!$E$6&gt;=Arkusz2!C18157,"CPV 20",0)</f>
        <v>0</v>
      </c>
    </row>
    <row r="18158" spans="3:4">
      <c r="C18158">
        <v>18157</v>
      </c>
      <c r="D18158">
        <f>IF('Dobór mocy zestawu'!$E$6&gt;=Arkusz2!C18158,"CPV 20",0)</f>
        <v>0</v>
      </c>
    </row>
    <row r="18159" spans="3:4">
      <c r="C18159">
        <v>18158</v>
      </c>
      <c r="D18159">
        <f>IF('Dobór mocy zestawu'!$E$6&gt;=Arkusz2!C18159,"CPV 20",0)</f>
        <v>0</v>
      </c>
    </row>
    <row r="18160" spans="3:4">
      <c r="C18160">
        <v>18159</v>
      </c>
      <c r="D18160">
        <f>IF('Dobór mocy zestawu'!$E$6&gt;=Arkusz2!C18160,"CPV 20",0)</f>
        <v>0</v>
      </c>
    </row>
    <row r="18161" spans="3:4">
      <c r="C18161">
        <v>18160</v>
      </c>
      <c r="D18161">
        <f>IF('Dobór mocy zestawu'!$E$6&gt;=Arkusz2!C18161,"CPV 20",0)</f>
        <v>0</v>
      </c>
    </row>
    <row r="18162" spans="3:4">
      <c r="C18162">
        <v>18161</v>
      </c>
      <c r="D18162">
        <f>IF('Dobór mocy zestawu'!$E$6&gt;=Arkusz2!C18162,"CPV 20",0)</f>
        <v>0</v>
      </c>
    </row>
    <row r="18163" spans="3:4">
      <c r="C18163">
        <v>18162</v>
      </c>
      <c r="D18163">
        <f>IF('Dobór mocy zestawu'!$E$6&gt;=Arkusz2!C18163,"CPV 20",0)</f>
        <v>0</v>
      </c>
    </row>
    <row r="18164" spans="3:4">
      <c r="C18164">
        <v>18163</v>
      </c>
      <c r="D18164">
        <f>IF('Dobór mocy zestawu'!$E$6&gt;=Arkusz2!C18164,"CPV 20",0)</f>
        <v>0</v>
      </c>
    </row>
    <row r="18165" spans="3:4">
      <c r="C18165">
        <v>18164</v>
      </c>
      <c r="D18165">
        <f>IF('Dobór mocy zestawu'!$E$6&gt;=Arkusz2!C18165,"CPV 20",0)</f>
        <v>0</v>
      </c>
    </row>
    <row r="18166" spans="3:4">
      <c r="C18166">
        <v>18165</v>
      </c>
      <c r="D18166">
        <f>IF('Dobór mocy zestawu'!$E$6&gt;=Arkusz2!C18166,"CPV 20",0)</f>
        <v>0</v>
      </c>
    </row>
    <row r="18167" spans="3:4">
      <c r="C18167">
        <v>18166</v>
      </c>
      <c r="D18167">
        <f>IF('Dobór mocy zestawu'!$E$6&gt;=Arkusz2!C18167,"CPV 20",0)</f>
        <v>0</v>
      </c>
    </row>
    <row r="18168" spans="3:4">
      <c r="C18168">
        <v>18167</v>
      </c>
      <c r="D18168">
        <f>IF('Dobór mocy zestawu'!$E$6&gt;=Arkusz2!C18168,"CPV 20",0)</f>
        <v>0</v>
      </c>
    </row>
    <row r="18169" spans="3:4">
      <c r="C18169">
        <v>18168</v>
      </c>
      <c r="D18169">
        <f>IF('Dobór mocy zestawu'!$E$6&gt;=Arkusz2!C18169,"CPV 20",0)</f>
        <v>0</v>
      </c>
    </row>
    <row r="18170" spans="3:4">
      <c r="C18170">
        <v>18169</v>
      </c>
      <c r="D18170">
        <f>IF('Dobór mocy zestawu'!$E$6&gt;=Arkusz2!C18170,"CPV 20",0)</f>
        <v>0</v>
      </c>
    </row>
    <row r="18171" spans="3:4">
      <c r="C18171">
        <v>18170</v>
      </c>
      <c r="D18171">
        <f>IF('Dobór mocy zestawu'!$E$6&gt;=Arkusz2!C18171,"CPV 20",0)</f>
        <v>0</v>
      </c>
    </row>
    <row r="18172" spans="3:4">
      <c r="C18172">
        <v>18171</v>
      </c>
      <c r="D18172">
        <f>IF('Dobór mocy zestawu'!$E$6&gt;=Arkusz2!C18172,"CPV 20",0)</f>
        <v>0</v>
      </c>
    </row>
    <row r="18173" spans="3:4">
      <c r="C18173">
        <v>18172</v>
      </c>
      <c r="D18173">
        <f>IF('Dobór mocy zestawu'!$E$6&gt;=Arkusz2!C18173,"CPV 20",0)</f>
        <v>0</v>
      </c>
    </row>
    <row r="18174" spans="3:4">
      <c r="C18174">
        <v>18173</v>
      </c>
      <c r="D18174">
        <f>IF('Dobór mocy zestawu'!$E$6&gt;=Arkusz2!C18174,"CPV 20",0)</f>
        <v>0</v>
      </c>
    </row>
    <row r="18175" spans="3:4">
      <c r="C18175">
        <v>18174</v>
      </c>
      <c r="D18175">
        <f>IF('Dobór mocy zestawu'!$E$6&gt;=Arkusz2!C18175,"CPV 20",0)</f>
        <v>0</v>
      </c>
    </row>
    <row r="18176" spans="3:4">
      <c r="C18176">
        <v>18175</v>
      </c>
      <c r="D18176">
        <f>IF('Dobór mocy zestawu'!$E$6&gt;=Arkusz2!C18176,"CPV 20",0)</f>
        <v>0</v>
      </c>
    </row>
    <row r="18177" spans="3:4">
      <c r="C18177">
        <v>18176</v>
      </c>
      <c r="D18177">
        <f>IF('Dobór mocy zestawu'!$E$6&gt;=Arkusz2!C18177,"CPV 20",0)</f>
        <v>0</v>
      </c>
    </row>
    <row r="18178" spans="3:4">
      <c r="C18178">
        <v>18177</v>
      </c>
      <c r="D18178">
        <f>IF('Dobór mocy zestawu'!$E$6&gt;=Arkusz2!C18178,"CPV 20",0)</f>
        <v>0</v>
      </c>
    </row>
    <row r="18179" spans="3:4">
      <c r="C18179">
        <v>18178</v>
      </c>
      <c r="D18179">
        <f>IF('Dobór mocy zestawu'!$E$6&gt;=Arkusz2!C18179,"CPV 20",0)</f>
        <v>0</v>
      </c>
    </row>
    <row r="18180" spans="3:4">
      <c r="C18180">
        <v>18179</v>
      </c>
      <c r="D18180">
        <f>IF('Dobór mocy zestawu'!$E$6&gt;=Arkusz2!C18180,"CPV 20",0)</f>
        <v>0</v>
      </c>
    </row>
    <row r="18181" spans="3:4">
      <c r="C18181">
        <v>18180</v>
      </c>
      <c r="D18181">
        <f>IF('Dobór mocy zestawu'!$E$6&gt;=Arkusz2!C18181,"CPV 20",0)</f>
        <v>0</v>
      </c>
    </row>
    <row r="18182" spans="3:4">
      <c r="C18182">
        <v>18181</v>
      </c>
      <c r="D18182">
        <f>IF('Dobór mocy zestawu'!$E$6&gt;=Arkusz2!C18182,"CPV 20",0)</f>
        <v>0</v>
      </c>
    </row>
    <row r="18183" spans="3:4">
      <c r="C18183">
        <v>18182</v>
      </c>
      <c r="D18183">
        <f>IF('Dobór mocy zestawu'!$E$6&gt;=Arkusz2!C18183,"CPV 20",0)</f>
        <v>0</v>
      </c>
    </row>
    <row r="18184" spans="3:4">
      <c r="C18184">
        <v>18183</v>
      </c>
      <c r="D18184">
        <f>IF('Dobór mocy zestawu'!$E$6&gt;=Arkusz2!C18184,"CPV 20",0)</f>
        <v>0</v>
      </c>
    </row>
    <row r="18185" spans="3:4">
      <c r="C18185">
        <v>18184</v>
      </c>
      <c r="D18185">
        <f>IF('Dobór mocy zestawu'!$E$6&gt;=Arkusz2!C18185,"CPV 20",0)</f>
        <v>0</v>
      </c>
    </row>
    <row r="18186" spans="3:4">
      <c r="C18186">
        <v>18185</v>
      </c>
      <c r="D18186">
        <f>IF('Dobór mocy zestawu'!$E$6&gt;=Arkusz2!C18186,"CPV 20",0)</f>
        <v>0</v>
      </c>
    </row>
    <row r="18187" spans="3:4">
      <c r="C18187">
        <v>18186</v>
      </c>
      <c r="D18187">
        <f>IF('Dobór mocy zestawu'!$E$6&gt;=Arkusz2!C18187,"CPV 20",0)</f>
        <v>0</v>
      </c>
    </row>
    <row r="18188" spans="3:4">
      <c r="C18188">
        <v>18187</v>
      </c>
      <c r="D18188">
        <f>IF('Dobór mocy zestawu'!$E$6&gt;=Arkusz2!C18188,"CPV 20",0)</f>
        <v>0</v>
      </c>
    </row>
    <row r="18189" spans="3:4">
      <c r="C18189">
        <v>18188</v>
      </c>
      <c r="D18189">
        <f>IF('Dobór mocy zestawu'!$E$6&gt;=Arkusz2!C18189,"CPV 20",0)</f>
        <v>0</v>
      </c>
    </row>
    <row r="18190" spans="3:4">
      <c r="C18190">
        <v>18189</v>
      </c>
      <c r="D18190">
        <f>IF('Dobór mocy zestawu'!$E$6&gt;=Arkusz2!C18190,"CPV 20",0)</f>
        <v>0</v>
      </c>
    </row>
    <row r="18191" spans="3:4">
      <c r="C18191">
        <v>18190</v>
      </c>
      <c r="D18191">
        <f>IF('Dobór mocy zestawu'!$E$6&gt;=Arkusz2!C18191,"CPV 20",0)</f>
        <v>0</v>
      </c>
    </row>
    <row r="18192" spans="3:4">
      <c r="C18192">
        <v>18191</v>
      </c>
      <c r="D18192">
        <f>IF('Dobór mocy zestawu'!$E$6&gt;=Arkusz2!C18192,"CPV 20",0)</f>
        <v>0</v>
      </c>
    </row>
    <row r="18193" spans="3:4">
      <c r="C18193">
        <v>18192</v>
      </c>
      <c r="D18193">
        <f>IF('Dobór mocy zestawu'!$E$6&gt;=Arkusz2!C18193,"CPV 20",0)</f>
        <v>0</v>
      </c>
    </row>
    <row r="18194" spans="3:4">
      <c r="C18194">
        <v>18193</v>
      </c>
      <c r="D18194">
        <f>IF('Dobór mocy zestawu'!$E$6&gt;=Arkusz2!C18194,"CPV 20",0)</f>
        <v>0</v>
      </c>
    </row>
    <row r="18195" spans="3:4">
      <c r="C18195">
        <v>18194</v>
      </c>
      <c r="D18195">
        <f>IF('Dobór mocy zestawu'!$E$6&gt;=Arkusz2!C18195,"CPV 20",0)</f>
        <v>0</v>
      </c>
    </row>
    <row r="18196" spans="3:4">
      <c r="C18196">
        <v>18195</v>
      </c>
      <c r="D18196">
        <f>IF('Dobór mocy zestawu'!$E$6&gt;=Arkusz2!C18196,"CPV 20",0)</f>
        <v>0</v>
      </c>
    </row>
    <row r="18197" spans="3:4">
      <c r="C18197">
        <v>18196</v>
      </c>
      <c r="D18197">
        <f>IF('Dobór mocy zestawu'!$E$6&gt;=Arkusz2!C18197,"CPV 20",0)</f>
        <v>0</v>
      </c>
    </row>
    <row r="18198" spans="3:4">
      <c r="C18198">
        <v>18197</v>
      </c>
      <c r="D18198">
        <f>IF('Dobór mocy zestawu'!$E$6&gt;=Arkusz2!C18198,"CPV 20",0)</f>
        <v>0</v>
      </c>
    </row>
    <row r="18199" spans="3:4">
      <c r="C18199">
        <v>18198</v>
      </c>
      <c r="D18199">
        <f>IF('Dobór mocy zestawu'!$E$6&gt;=Arkusz2!C18199,"CPV 20",0)</f>
        <v>0</v>
      </c>
    </row>
    <row r="18200" spans="3:4">
      <c r="C18200">
        <v>18199</v>
      </c>
      <c r="D18200">
        <f>IF('Dobór mocy zestawu'!$E$6&gt;=Arkusz2!C18200,"CPV 20",0)</f>
        <v>0</v>
      </c>
    </row>
    <row r="18201" spans="3:4">
      <c r="C18201">
        <v>18200</v>
      </c>
      <c r="D18201">
        <f>IF('Dobór mocy zestawu'!$E$6&gt;=Arkusz2!C18201,"CPV 20",0)</f>
        <v>0</v>
      </c>
    </row>
    <row r="18202" spans="3:4">
      <c r="C18202">
        <v>18201</v>
      </c>
      <c r="D18202">
        <f>IF('Dobór mocy zestawu'!$E$6&gt;=Arkusz2!C18202,"CPV 20",0)</f>
        <v>0</v>
      </c>
    </row>
    <row r="18203" spans="3:4">
      <c r="C18203">
        <v>18202</v>
      </c>
      <c r="D18203">
        <f>IF('Dobór mocy zestawu'!$E$6&gt;=Arkusz2!C18203,"CPV 20",0)</f>
        <v>0</v>
      </c>
    </row>
    <row r="18204" spans="3:4">
      <c r="C18204">
        <v>18203</v>
      </c>
      <c r="D18204">
        <f>IF('Dobór mocy zestawu'!$E$6&gt;=Arkusz2!C18204,"CPV 20",0)</f>
        <v>0</v>
      </c>
    </row>
    <row r="18205" spans="3:4">
      <c r="C18205">
        <v>18204</v>
      </c>
      <c r="D18205">
        <f>IF('Dobór mocy zestawu'!$E$6&gt;=Arkusz2!C18205,"CPV 20",0)</f>
        <v>0</v>
      </c>
    </row>
    <row r="18206" spans="3:4">
      <c r="C18206">
        <v>18205</v>
      </c>
      <c r="D18206">
        <f>IF('Dobór mocy zestawu'!$E$6&gt;=Arkusz2!C18206,"CPV 20",0)</f>
        <v>0</v>
      </c>
    </row>
    <row r="18207" spans="3:4">
      <c r="C18207">
        <v>18206</v>
      </c>
      <c r="D18207">
        <f>IF('Dobór mocy zestawu'!$E$6&gt;=Arkusz2!C18207,"CPV 20",0)</f>
        <v>0</v>
      </c>
    </row>
    <row r="18208" spans="3:4">
      <c r="C18208">
        <v>18207</v>
      </c>
      <c r="D18208">
        <f>IF('Dobór mocy zestawu'!$E$6&gt;=Arkusz2!C18208,"CPV 20",0)</f>
        <v>0</v>
      </c>
    </row>
    <row r="18209" spans="3:4">
      <c r="C18209">
        <v>18208</v>
      </c>
      <c r="D18209">
        <f>IF('Dobór mocy zestawu'!$E$6&gt;=Arkusz2!C18209,"CPV 20",0)</f>
        <v>0</v>
      </c>
    </row>
    <row r="18210" spans="3:4">
      <c r="C18210">
        <v>18209</v>
      </c>
      <c r="D18210">
        <f>IF('Dobór mocy zestawu'!$E$6&gt;=Arkusz2!C18210,"CPV 20",0)</f>
        <v>0</v>
      </c>
    </row>
    <row r="18211" spans="3:4">
      <c r="C18211">
        <v>18210</v>
      </c>
      <c r="D18211">
        <f>IF('Dobór mocy zestawu'!$E$6&gt;=Arkusz2!C18211,"CPV 20",0)</f>
        <v>0</v>
      </c>
    </row>
    <row r="18212" spans="3:4">
      <c r="C18212">
        <v>18211</v>
      </c>
      <c r="D18212">
        <f>IF('Dobór mocy zestawu'!$E$6&gt;=Arkusz2!C18212,"CPV 20",0)</f>
        <v>0</v>
      </c>
    </row>
    <row r="18213" spans="3:4">
      <c r="C18213">
        <v>18212</v>
      </c>
      <c r="D18213">
        <f>IF('Dobór mocy zestawu'!$E$6&gt;=Arkusz2!C18213,"CPV 20",0)</f>
        <v>0</v>
      </c>
    </row>
    <row r="18214" spans="3:4">
      <c r="C18214">
        <v>18213</v>
      </c>
      <c r="D18214">
        <f>IF('Dobór mocy zestawu'!$E$6&gt;=Arkusz2!C18214,"CPV 20",0)</f>
        <v>0</v>
      </c>
    </row>
    <row r="18215" spans="3:4">
      <c r="C18215">
        <v>18214</v>
      </c>
      <c r="D18215">
        <f>IF('Dobór mocy zestawu'!$E$6&gt;=Arkusz2!C18215,"CPV 20",0)</f>
        <v>0</v>
      </c>
    </row>
    <row r="18216" spans="3:4">
      <c r="C18216">
        <v>18215</v>
      </c>
      <c r="D18216">
        <f>IF('Dobór mocy zestawu'!$E$6&gt;=Arkusz2!C18216,"CPV 20",0)</f>
        <v>0</v>
      </c>
    </row>
    <row r="18217" spans="3:4">
      <c r="C18217">
        <v>18216</v>
      </c>
      <c r="D18217">
        <f>IF('Dobór mocy zestawu'!$E$6&gt;=Arkusz2!C18217,"CPV 20",0)</f>
        <v>0</v>
      </c>
    </row>
    <row r="18218" spans="3:4">
      <c r="C18218">
        <v>18217</v>
      </c>
      <c r="D18218">
        <f>IF('Dobór mocy zestawu'!$E$6&gt;=Arkusz2!C18218,"CPV 20",0)</f>
        <v>0</v>
      </c>
    </row>
    <row r="18219" spans="3:4">
      <c r="C18219">
        <v>18218</v>
      </c>
      <c r="D18219">
        <f>IF('Dobór mocy zestawu'!$E$6&gt;=Arkusz2!C18219,"CPV 20",0)</f>
        <v>0</v>
      </c>
    </row>
    <row r="18220" spans="3:4">
      <c r="C18220">
        <v>18219</v>
      </c>
      <c r="D18220">
        <f>IF('Dobór mocy zestawu'!$E$6&gt;=Arkusz2!C18220,"CPV 20",0)</f>
        <v>0</v>
      </c>
    </row>
    <row r="18221" spans="3:4">
      <c r="C18221">
        <v>18220</v>
      </c>
      <c r="D18221">
        <f>IF('Dobór mocy zestawu'!$E$6&gt;=Arkusz2!C18221,"CPV 20",0)</f>
        <v>0</v>
      </c>
    </row>
    <row r="18222" spans="3:4">
      <c r="C18222">
        <v>18221</v>
      </c>
      <c r="D18222">
        <f>IF('Dobór mocy zestawu'!$E$6&gt;=Arkusz2!C18222,"CPV 20",0)</f>
        <v>0</v>
      </c>
    </row>
    <row r="18223" spans="3:4">
      <c r="C18223">
        <v>18222</v>
      </c>
      <c r="D18223">
        <f>IF('Dobór mocy zestawu'!$E$6&gt;=Arkusz2!C18223,"CPV 20",0)</f>
        <v>0</v>
      </c>
    </row>
    <row r="18224" spans="3:4">
      <c r="C18224">
        <v>18223</v>
      </c>
      <c r="D18224">
        <f>IF('Dobór mocy zestawu'!$E$6&gt;=Arkusz2!C18224,"CPV 20",0)</f>
        <v>0</v>
      </c>
    </row>
    <row r="18225" spans="3:4">
      <c r="C18225">
        <v>18224</v>
      </c>
      <c r="D18225">
        <f>IF('Dobór mocy zestawu'!$E$6&gt;=Arkusz2!C18225,"CPV 20",0)</f>
        <v>0</v>
      </c>
    </row>
    <row r="18226" spans="3:4">
      <c r="C18226">
        <v>18225</v>
      </c>
      <c r="D18226">
        <f>IF('Dobór mocy zestawu'!$E$6&gt;=Arkusz2!C18226,"CPV 20",0)</f>
        <v>0</v>
      </c>
    </row>
    <row r="18227" spans="3:4">
      <c r="C18227">
        <v>18226</v>
      </c>
      <c r="D18227">
        <f>IF('Dobór mocy zestawu'!$E$6&gt;=Arkusz2!C18227,"CPV 20",0)</f>
        <v>0</v>
      </c>
    </row>
    <row r="18228" spans="3:4">
      <c r="C18228">
        <v>18227</v>
      </c>
      <c r="D18228">
        <f>IF('Dobór mocy zestawu'!$E$6&gt;=Arkusz2!C18228,"CPV 20",0)</f>
        <v>0</v>
      </c>
    </row>
    <row r="18229" spans="3:4">
      <c r="C18229">
        <v>18228</v>
      </c>
      <c r="D18229">
        <f>IF('Dobór mocy zestawu'!$E$6&gt;=Arkusz2!C18229,"CPV 20",0)</f>
        <v>0</v>
      </c>
    </row>
    <row r="18230" spans="3:4">
      <c r="C18230">
        <v>18229</v>
      </c>
      <c r="D18230">
        <f>IF('Dobór mocy zestawu'!$E$6&gt;=Arkusz2!C18230,"CPV 20",0)</f>
        <v>0</v>
      </c>
    </row>
    <row r="18231" spans="3:4">
      <c r="C18231">
        <v>18230</v>
      </c>
      <c r="D18231">
        <f>IF('Dobór mocy zestawu'!$E$6&gt;=Arkusz2!C18231,"CPV 20",0)</f>
        <v>0</v>
      </c>
    </row>
    <row r="18232" spans="3:4">
      <c r="C18232">
        <v>18231</v>
      </c>
      <c r="D18232">
        <f>IF('Dobór mocy zestawu'!$E$6&gt;=Arkusz2!C18232,"CPV 20",0)</f>
        <v>0</v>
      </c>
    </row>
    <row r="18233" spans="3:4">
      <c r="C18233">
        <v>18232</v>
      </c>
      <c r="D18233">
        <f>IF('Dobór mocy zestawu'!$E$6&gt;=Arkusz2!C18233,"CPV 20",0)</f>
        <v>0</v>
      </c>
    </row>
    <row r="18234" spans="3:4">
      <c r="C18234">
        <v>18233</v>
      </c>
      <c r="D18234">
        <f>IF('Dobór mocy zestawu'!$E$6&gt;=Arkusz2!C18234,"CPV 20",0)</f>
        <v>0</v>
      </c>
    </row>
    <row r="18235" spans="3:4">
      <c r="C18235">
        <v>18234</v>
      </c>
      <c r="D18235">
        <f>IF('Dobór mocy zestawu'!$E$6&gt;=Arkusz2!C18235,"CPV 20",0)</f>
        <v>0</v>
      </c>
    </row>
    <row r="18236" spans="3:4">
      <c r="C18236">
        <v>18235</v>
      </c>
      <c r="D18236">
        <f>IF('Dobór mocy zestawu'!$E$6&gt;=Arkusz2!C18236,"CPV 20",0)</f>
        <v>0</v>
      </c>
    </row>
    <row r="18237" spans="3:4">
      <c r="C18237">
        <v>18236</v>
      </c>
      <c r="D18237">
        <f>IF('Dobór mocy zestawu'!$E$6&gt;=Arkusz2!C18237,"CPV 20",0)</f>
        <v>0</v>
      </c>
    </row>
    <row r="18238" spans="3:4">
      <c r="C18238">
        <v>18237</v>
      </c>
      <c r="D18238">
        <f>IF('Dobór mocy zestawu'!$E$6&gt;=Arkusz2!C18238,"CPV 20",0)</f>
        <v>0</v>
      </c>
    </row>
    <row r="18239" spans="3:4">
      <c r="C18239">
        <v>18238</v>
      </c>
      <c r="D18239">
        <f>IF('Dobór mocy zestawu'!$E$6&gt;=Arkusz2!C18239,"CPV 20",0)</f>
        <v>0</v>
      </c>
    </row>
    <row r="18240" spans="3:4">
      <c r="C18240">
        <v>18239</v>
      </c>
      <c r="D18240">
        <f>IF('Dobór mocy zestawu'!$E$6&gt;=Arkusz2!C18240,"CPV 20",0)</f>
        <v>0</v>
      </c>
    </row>
    <row r="18241" spans="3:4">
      <c r="C18241">
        <v>18240</v>
      </c>
      <c r="D18241">
        <f>IF('Dobór mocy zestawu'!$E$6&gt;=Arkusz2!C18241,"CPV 20",0)</f>
        <v>0</v>
      </c>
    </row>
    <row r="18242" spans="3:4">
      <c r="C18242">
        <v>18241</v>
      </c>
      <c r="D18242">
        <f>IF('Dobór mocy zestawu'!$E$6&gt;=Arkusz2!C18242,"CPV 20",0)</f>
        <v>0</v>
      </c>
    </row>
    <row r="18243" spans="3:4">
      <c r="C18243">
        <v>18242</v>
      </c>
      <c r="D18243">
        <f>IF('Dobór mocy zestawu'!$E$6&gt;=Arkusz2!C18243,"CPV 20",0)</f>
        <v>0</v>
      </c>
    </row>
    <row r="18244" spans="3:4">
      <c r="C18244">
        <v>18243</v>
      </c>
      <c r="D18244">
        <f>IF('Dobór mocy zestawu'!$E$6&gt;=Arkusz2!C18244,"CPV 20",0)</f>
        <v>0</v>
      </c>
    </row>
    <row r="18245" spans="3:4">
      <c r="C18245">
        <v>18244</v>
      </c>
      <c r="D18245">
        <f>IF('Dobór mocy zestawu'!$E$6&gt;=Arkusz2!C18245,"CPV 20",0)</f>
        <v>0</v>
      </c>
    </row>
    <row r="18246" spans="3:4">
      <c r="C18246">
        <v>18245</v>
      </c>
      <c r="D18246">
        <f>IF('Dobór mocy zestawu'!$E$6&gt;=Arkusz2!C18246,"CPV 20",0)</f>
        <v>0</v>
      </c>
    </row>
    <row r="18247" spans="3:4">
      <c r="C18247">
        <v>18246</v>
      </c>
      <c r="D18247">
        <f>IF('Dobór mocy zestawu'!$E$6&gt;=Arkusz2!C18247,"CPV 20",0)</f>
        <v>0</v>
      </c>
    </row>
    <row r="18248" spans="3:4">
      <c r="C18248">
        <v>18247</v>
      </c>
      <c r="D18248">
        <f>IF('Dobór mocy zestawu'!$E$6&gt;=Arkusz2!C18248,"CPV 20",0)</f>
        <v>0</v>
      </c>
    </row>
    <row r="18249" spans="3:4">
      <c r="C18249">
        <v>18248</v>
      </c>
      <c r="D18249">
        <f>IF('Dobór mocy zestawu'!$E$6&gt;=Arkusz2!C18249,"CPV 20",0)</f>
        <v>0</v>
      </c>
    </row>
    <row r="18250" spans="3:4">
      <c r="C18250">
        <v>18249</v>
      </c>
      <c r="D18250">
        <f>IF('Dobór mocy zestawu'!$E$6&gt;=Arkusz2!C18250,"CPV 20",0)</f>
        <v>0</v>
      </c>
    </row>
    <row r="18251" spans="3:4">
      <c r="C18251">
        <v>18250</v>
      </c>
      <c r="D18251">
        <f>IF('Dobór mocy zestawu'!$E$6&gt;=Arkusz2!C18251,"CPV 20",0)</f>
        <v>0</v>
      </c>
    </row>
    <row r="18252" spans="3:4">
      <c r="C18252">
        <v>18251</v>
      </c>
      <c r="D18252">
        <f>IF('Dobór mocy zestawu'!$E$6&gt;=Arkusz2!C18252,"CPV 20",0)</f>
        <v>0</v>
      </c>
    </row>
    <row r="18253" spans="3:4">
      <c r="C18253">
        <v>18252</v>
      </c>
      <c r="D18253">
        <f>IF('Dobór mocy zestawu'!$E$6&gt;=Arkusz2!C18253,"CPV 20",0)</f>
        <v>0</v>
      </c>
    </row>
    <row r="18254" spans="3:4">
      <c r="C18254">
        <v>18253</v>
      </c>
      <c r="D18254">
        <f>IF('Dobór mocy zestawu'!$E$6&gt;=Arkusz2!C18254,"CPV 20",0)</f>
        <v>0</v>
      </c>
    </row>
    <row r="18255" spans="3:4">
      <c r="C18255">
        <v>18254</v>
      </c>
      <c r="D18255">
        <f>IF('Dobór mocy zestawu'!$E$6&gt;=Arkusz2!C18255,"CPV 20",0)</f>
        <v>0</v>
      </c>
    </row>
    <row r="18256" spans="3:4">
      <c r="C18256">
        <v>18255</v>
      </c>
      <c r="D18256">
        <f>IF('Dobór mocy zestawu'!$E$6&gt;=Arkusz2!C18256,"CPV 20",0)</f>
        <v>0</v>
      </c>
    </row>
    <row r="18257" spans="3:4">
      <c r="C18257">
        <v>18256</v>
      </c>
      <c r="D18257">
        <f>IF('Dobór mocy zestawu'!$E$6&gt;=Arkusz2!C18257,"CPV 20",0)</f>
        <v>0</v>
      </c>
    </row>
    <row r="18258" spans="3:4">
      <c r="C18258">
        <v>18257</v>
      </c>
      <c r="D18258">
        <f>IF('Dobór mocy zestawu'!$E$6&gt;=Arkusz2!C18258,"CPV 20",0)</f>
        <v>0</v>
      </c>
    </row>
    <row r="18259" spans="3:4">
      <c r="C18259">
        <v>18258</v>
      </c>
      <c r="D18259">
        <f>IF('Dobór mocy zestawu'!$E$6&gt;=Arkusz2!C18259,"CPV 20",0)</f>
        <v>0</v>
      </c>
    </row>
    <row r="18260" spans="3:4">
      <c r="C18260">
        <v>18259</v>
      </c>
      <c r="D18260">
        <f>IF('Dobór mocy zestawu'!$E$6&gt;=Arkusz2!C18260,"CPV 20",0)</f>
        <v>0</v>
      </c>
    </row>
    <row r="18261" spans="3:4">
      <c r="C18261">
        <v>18260</v>
      </c>
      <c r="D18261">
        <f>IF('Dobór mocy zestawu'!$E$6&gt;=Arkusz2!C18261,"CPV 20",0)</f>
        <v>0</v>
      </c>
    </row>
    <row r="18262" spans="3:4">
      <c r="C18262">
        <v>18261</v>
      </c>
      <c r="D18262">
        <f>IF('Dobór mocy zestawu'!$E$6&gt;=Arkusz2!C18262,"CPV 20",0)</f>
        <v>0</v>
      </c>
    </row>
    <row r="18263" spans="3:4">
      <c r="C18263">
        <v>18262</v>
      </c>
      <c r="D18263">
        <f>IF('Dobór mocy zestawu'!$E$6&gt;=Arkusz2!C18263,"CPV 20",0)</f>
        <v>0</v>
      </c>
    </row>
    <row r="18264" spans="3:4">
      <c r="C18264">
        <v>18263</v>
      </c>
      <c r="D18264">
        <f>IF('Dobór mocy zestawu'!$E$6&gt;=Arkusz2!C18264,"CPV 20",0)</f>
        <v>0</v>
      </c>
    </row>
    <row r="18265" spans="3:4">
      <c r="C18265">
        <v>18264</v>
      </c>
      <c r="D18265">
        <f>IF('Dobór mocy zestawu'!$E$6&gt;=Arkusz2!C18265,"CPV 20",0)</f>
        <v>0</v>
      </c>
    </row>
    <row r="18266" spans="3:4">
      <c r="C18266">
        <v>18265</v>
      </c>
      <c r="D18266">
        <f>IF('Dobór mocy zestawu'!$E$6&gt;=Arkusz2!C18266,"CPV 20",0)</f>
        <v>0</v>
      </c>
    </row>
    <row r="18267" spans="3:4">
      <c r="C18267">
        <v>18266</v>
      </c>
      <c r="D18267">
        <f>IF('Dobór mocy zestawu'!$E$6&gt;=Arkusz2!C18267,"CPV 20",0)</f>
        <v>0</v>
      </c>
    </row>
    <row r="18268" spans="3:4">
      <c r="C18268">
        <v>18267</v>
      </c>
      <c r="D18268">
        <f>IF('Dobór mocy zestawu'!$E$6&gt;=Arkusz2!C18268,"CPV 20",0)</f>
        <v>0</v>
      </c>
    </row>
    <row r="18269" spans="3:4">
      <c r="C18269">
        <v>18268</v>
      </c>
      <c r="D18269">
        <f>IF('Dobór mocy zestawu'!$E$6&gt;=Arkusz2!C18269,"CPV 20",0)</f>
        <v>0</v>
      </c>
    </row>
    <row r="18270" spans="3:4">
      <c r="C18270">
        <v>18269</v>
      </c>
      <c r="D18270">
        <f>IF('Dobór mocy zestawu'!$E$6&gt;=Arkusz2!C18270,"CPV 20",0)</f>
        <v>0</v>
      </c>
    </row>
    <row r="18271" spans="3:4">
      <c r="C18271">
        <v>18270</v>
      </c>
      <c r="D18271">
        <f>IF('Dobór mocy zestawu'!$E$6&gt;=Arkusz2!C18271,"CPV 20",0)</f>
        <v>0</v>
      </c>
    </row>
    <row r="18272" spans="3:4">
      <c r="C18272">
        <v>18271</v>
      </c>
      <c r="D18272">
        <f>IF('Dobór mocy zestawu'!$E$6&gt;=Arkusz2!C18272,"CPV 20",0)</f>
        <v>0</v>
      </c>
    </row>
    <row r="18273" spans="3:4">
      <c r="C18273">
        <v>18272</v>
      </c>
      <c r="D18273">
        <f>IF('Dobór mocy zestawu'!$E$6&gt;=Arkusz2!C18273,"CPV 20",0)</f>
        <v>0</v>
      </c>
    </row>
    <row r="18274" spans="3:4">
      <c r="C18274">
        <v>18273</v>
      </c>
      <c r="D18274">
        <f>IF('Dobór mocy zestawu'!$E$6&gt;=Arkusz2!C18274,"CPV 20",0)</f>
        <v>0</v>
      </c>
    </row>
    <row r="18275" spans="3:4">
      <c r="C18275">
        <v>18274</v>
      </c>
      <c r="D18275">
        <f>IF('Dobór mocy zestawu'!$E$6&gt;=Arkusz2!C18275,"CPV 20",0)</f>
        <v>0</v>
      </c>
    </row>
    <row r="18276" spans="3:4">
      <c r="C18276">
        <v>18275</v>
      </c>
      <c r="D18276">
        <f>IF('Dobór mocy zestawu'!$E$6&gt;=Arkusz2!C18276,"CPV 20",0)</f>
        <v>0</v>
      </c>
    </row>
    <row r="18277" spans="3:4">
      <c r="C18277">
        <v>18276</v>
      </c>
      <c r="D18277">
        <f>IF('Dobór mocy zestawu'!$E$6&gt;=Arkusz2!C18277,"CPV 20",0)</f>
        <v>0</v>
      </c>
    </row>
    <row r="18278" spans="3:4">
      <c r="C18278">
        <v>18277</v>
      </c>
      <c r="D18278">
        <f>IF('Dobór mocy zestawu'!$E$6&gt;=Arkusz2!C18278,"CPV 20",0)</f>
        <v>0</v>
      </c>
    </row>
    <row r="18279" spans="3:4">
      <c r="C18279">
        <v>18278</v>
      </c>
      <c r="D18279">
        <f>IF('Dobór mocy zestawu'!$E$6&gt;=Arkusz2!C18279,"CPV 20",0)</f>
        <v>0</v>
      </c>
    </row>
    <row r="18280" spans="3:4">
      <c r="C18280">
        <v>18279</v>
      </c>
      <c r="D18280">
        <f>IF('Dobór mocy zestawu'!$E$6&gt;=Arkusz2!C18280,"CPV 20",0)</f>
        <v>0</v>
      </c>
    </row>
    <row r="18281" spans="3:4">
      <c r="C18281">
        <v>18280</v>
      </c>
      <c r="D18281">
        <f>IF('Dobór mocy zestawu'!$E$6&gt;=Arkusz2!C18281,"CPV 20",0)</f>
        <v>0</v>
      </c>
    </row>
    <row r="18282" spans="3:4">
      <c r="C18282">
        <v>18281</v>
      </c>
      <c r="D18282">
        <f>IF('Dobór mocy zestawu'!$E$6&gt;=Arkusz2!C18282,"CPV 20",0)</f>
        <v>0</v>
      </c>
    </row>
    <row r="18283" spans="3:4">
      <c r="C18283">
        <v>18282</v>
      </c>
      <c r="D18283">
        <f>IF('Dobór mocy zestawu'!$E$6&gt;=Arkusz2!C18283,"CPV 20",0)</f>
        <v>0</v>
      </c>
    </row>
    <row r="18284" spans="3:4">
      <c r="C18284">
        <v>18283</v>
      </c>
      <c r="D18284">
        <f>IF('Dobór mocy zestawu'!$E$6&gt;=Arkusz2!C18284,"CPV 20",0)</f>
        <v>0</v>
      </c>
    </row>
    <row r="18285" spans="3:4">
      <c r="C18285">
        <v>18284</v>
      </c>
      <c r="D18285">
        <f>IF('Dobór mocy zestawu'!$E$6&gt;=Arkusz2!C18285,"CPV 20",0)</f>
        <v>0</v>
      </c>
    </row>
    <row r="18286" spans="3:4">
      <c r="C18286">
        <v>18285</v>
      </c>
      <c r="D18286">
        <f>IF('Dobór mocy zestawu'!$E$6&gt;=Arkusz2!C18286,"CPV 20",0)</f>
        <v>0</v>
      </c>
    </row>
    <row r="18287" spans="3:4">
      <c r="C18287">
        <v>18286</v>
      </c>
      <c r="D18287">
        <f>IF('Dobór mocy zestawu'!$E$6&gt;=Arkusz2!C18287,"CPV 20",0)</f>
        <v>0</v>
      </c>
    </row>
    <row r="18288" spans="3:4">
      <c r="C18288">
        <v>18287</v>
      </c>
      <c r="D18288">
        <f>IF('Dobór mocy zestawu'!$E$6&gt;=Arkusz2!C18288,"CPV 20",0)</f>
        <v>0</v>
      </c>
    </row>
    <row r="18289" spans="3:4">
      <c r="C18289">
        <v>18288</v>
      </c>
      <c r="D18289">
        <f>IF('Dobór mocy zestawu'!$E$6&gt;=Arkusz2!C18289,"CPV 20",0)</f>
        <v>0</v>
      </c>
    </row>
    <row r="18290" spans="3:4">
      <c r="C18290">
        <v>18289</v>
      </c>
      <c r="D18290">
        <f>IF('Dobór mocy zestawu'!$E$6&gt;=Arkusz2!C18290,"CPV 20",0)</f>
        <v>0</v>
      </c>
    </row>
    <row r="18291" spans="3:4">
      <c r="C18291">
        <v>18290</v>
      </c>
      <c r="D18291">
        <f>IF('Dobór mocy zestawu'!$E$6&gt;=Arkusz2!C18291,"CPV 20",0)</f>
        <v>0</v>
      </c>
    </row>
    <row r="18292" spans="3:4">
      <c r="C18292">
        <v>18291</v>
      </c>
      <c r="D18292">
        <f>IF('Dobór mocy zestawu'!$E$6&gt;=Arkusz2!C18292,"CPV 20",0)</f>
        <v>0</v>
      </c>
    </row>
    <row r="18293" spans="3:4">
      <c r="C18293">
        <v>18292</v>
      </c>
      <c r="D18293">
        <f>IF('Dobór mocy zestawu'!$E$6&gt;=Arkusz2!C18293,"CPV 20",0)</f>
        <v>0</v>
      </c>
    </row>
    <row r="18294" spans="3:4">
      <c r="C18294">
        <v>18293</v>
      </c>
      <c r="D18294">
        <f>IF('Dobór mocy zestawu'!$E$6&gt;=Arkusz2!C18294,"CPV 20",0)</f>
        <v>0</v>
      </c>
    </row>
    <row r="18295" spans="3:4">
      <c r="C18295">
        <v>18294</v>
      </c>
      <c r="D18295">
        <f>IF('Dobór mocy zestawu'!$E$6&gt;=Arkusz2!C18295,"CPV 20",0)</f>
        <v>0</v>
      </c>
    </row>
    <row r="18296" spans="3:4">
      <c r="C18296">
        <v>18295</v>
      </c>
      <c r="D18296">
        <f>IF('Dobór mocy zestawu'!$E$6&gt;=Arkusz2!C18296,"CPV 20",0)</f>
        <v>0</v>
      </c>
    </row>
    <row r="18297" spans="3:4">
      <c r="C18297">
        <v>18296</v>
      </c>
      <c r="D18297">
        <f>IF('Dobór mocy zestawu'!$E$6&gt;=Arkusz2!C18297,"CPV 20",0)</f>
        <v>0</v>
      </c>
    </row>
    <row r="18298" spans="3:4">
      <c r="C18298">
        <v>18297</v>
      </c>
      <c r="D18298">
        <f>IF('Dobór mocy zestawu'!$E$6&gt;=Arkusz2!C18298,"CPV 20",0)</f>
        <v>0</v>
      </c>
    </row>
    <row r="18299" spans="3:4">
      <c r="C18299">
        <v>18298</v>
      </c>
      <c r="D18299">
        <f>IF('Dobór mocy zestawu'!$E$6&gt;=Arkusz2!C18299,"CPV 20",0)</f>
        <v>0</v>
      </c>
    </row>
    <row r="18300" spans="3:4">
      <c r="C18300">
        <v>18299</v>
      </c>
      <c r="D18300">
        <f>IF('Dobór mocy zestawu'!$E$6&gt;=Arkusz2!C18300,"CPV 20",0)</f>
        <v>0</v>
      </c>
    </row>
    <row r="18301" spans="3:4">
      <c r="C18301">
        <v>18300</v>
      </c>
      <c r="D18301">
        <f>IF('Dobór mocy zestawu'!$E$6&gt;=Arkusz2!C18301,"CPV 20",0)</f>
        <v>0</v>
      </c>
    </row>
    <row r="18302" spans="3:4">
      <c r="C18302">
        <v>18301</v>
      </c>
      <c r="D18302">
        <f>IF('Dobór mocy zestawu'!$E$6&gt;=Arkusz2!C18302,"CPV 20",0)</f>
        <v>0</v>
      </c>
    </row>
    <row r="18303" spans="3:4">
      <c r="C18303">
        <v>18302</v>
      </c>
      <c r="D18303">
        <f>IF('Dobór mocy zestawu'!$E$6&gt;=Arkusz2!C18303,"CPV 20",0)</f>
        <v>0</v>
      </c>
    </row>
    <row r="18304" spans="3:4">
      <c r="C18304">
        <v>18303</v>
      </c>
      <c r="D18304">
        <f>IF('Dobór mocy zestawu'!$E$6&gt;=Arkusz2!C18304,"CPV 20",0)</f>
        <v>0</v>
      </c>
    </row>
    <row r="18305" spans="3:4">
      <c r="C18305">
        <v>18304</v>
      </c>
      <c r="D18305">
        <f>IF('Dobór mocy zestawu'!$E$6&gt;=Arkusz2!C18305,"CPV 20",0)</f>
        <v>0</v>
      </c>
    </row>
    <row r="18306" spans="3:4">
      <c r="C18306">
        <v>18305</v>
      </c>
      <c r="D18306">
        <f>IF('Dobór mocy zestawu'!$E$6&gt;=Arkusz2!C18306,"CPV 20",0)</f>
        <v>0</v>
      </c>
    </row>
    <row r="18307" spans="3:4">
      <c r="C18307">
        <v>18306</v>
      </c>
      <c r="D18307">
        <f>IF('Dobór mocy zestawu'!$E$6&gt;=Arkusz2!C18307,"CPV 20",0)</f>
        <v>0</v>
      </c>
    </row>
    <row r="18308" spans="3:4">
      <c r="C18308">
        <v>18307</v>
      </c>
      <c r="D18308">
        <f>IF('Dobór mocy zestawu'!$E$6&gt;=Arkusz2!C18308,"CPV 20",0)</f>
        <v>0</v>
      </c>
    </row>
    <row r="18309" spans="3:4">
      <c r="C18309">
        <v>18308</v>
      </c>
      <c r="D18309">
        <f>IF('Dobór mocy zestawu'!$E$6&gt;=Arkusz2!C18309,"CPV 20",0)</f>
        <v>0</v>
      </c>
    </row>
    <row r="18310" spans="3:4">
      <c r="C18310">
        <v>18309</v>
      </c>
      <c r="D18310">
        <f>IF('Dobór mocy zestawu'!$E$6&gt;=Arkusz2!C18310,"CPV 20",0)</f>
        <v>0</v>
      </c>
    </row>
    <row r="18311" spans="3:4">
      <c r="C18311">
        <v>18310</v>
      </c>
      <c r="D18311">
        <f>IF('Dobór mocy zestawu'!$E$6&gt;=Arkusz2!C18311,"CPV 20",0)</f>
        <v>0</v>
      </c>
    </row>
    <row r="18312" spans="3:4">
      <c r="C18312">
        <v>18311</v>
      </c>
      <c r="D18312">
        <f>IF('Dobór mocy zestawu'!$E$6&gt;=Arkusz2!C18312,"CPV 20",0)</f>
        <v>0</v>
      </c>
    </row>
    <row r="18313" spans="3:4">
      <c r="C18313">
        <v>18312</v>
      </c>
      <c r="D18313">
        <f>IF('Dobór mocy zestawu'!$E$6&gt;=Arkusz2!C18313,"CPV 20",0)</f>
        <v>0</v>
      </c>
    </row>
    <row r="18314" spans="3:4">
      <c r="C18314">
        <v>18313</v>
      </c>
      <c r="D18314">
        <f>IF('Dobór mocy zestawu'!$E$6&gt;=Arkusz2!C18314,"CPV 20",0)</f>
        <v>0</v>
      </c>
    </row>
    <row r="18315" spans="3:4">
      <c r="C18315">
        <v>18314</v>
      </c>
      <c r="D18315">
        <f>IF('Dobór mocy zestawu'!$E$6&gt;=Arkusz2!C18315,"CPV 20",0)</f>
        <v>0</v>
      </c>
    </row>
    <row r="18316" spans="3:4">
      <c r="C18316">
        <v>18315</v>
      </c>
      <c r="D18316">
        <f>IF('Dobór mocy zestawu'!$E$6&gt;=Arkusz2!C18316,"CPV 20",0)</f>
        <v>0</v>
      </c>
    </row>
    <row r="18317" spans="3:4">
      <c r="C18317">
        <v>18316</v>
      </c>
      <c r="D18317">
        <f>IF('Dobór mocy zestawu'!$E$6&gt;=Arkusz2!C18317,"CPV 20",0)</f>
        <v>0</v>
      </c>
    </row>
    <row r="18318" spans="3:4">
      <c r="C18318">
        <v>18317</v>
      </c>
      <c r="D18318">
        <f>IF('Dobór mocy zestawu'!$E$6&gt;=Arkusz2!C18318,"CPV 20",0)</f>
        <v>0</v>
      </c>
    </row>
    <row r="18319" spans="3:4">
      <c r="C18319">
        <v>18318</v>
      </c>
      <c r="D18319">
        <f>IF('Dobór mocy zestawu'!$E$6&gt;=Arkusz2!C18319,"CPV 20",0)</f>
        <v>0</v>
      </c>
    </row>
    <row r="18320" spans="3:4">
      <c r="C18320">
        <v>18319</v>
      </c>
      <c r="D18320">
        <f>IF('Dobór mocy zestawu'!$E$6&gt;=Arkusz2!C18320,"CPV 20",0)</f>
        <v>0</v>
      </c>
    </row>
    <row r="18321" spans="3:4">
      <c r="C18321">
        <v>18320</v>
      </c>
      <c r="D18321">
        <f>IF('Dobór mocy zestawu'!$E$6&gt;=Arkusz2!C18321,"CPV 20",0)</f>
        <v>0</v>
      </c>
    </row>
    <row r="18322" spans="3:4">
      <c r="C18322">
        <v>18321</v>
      </c>
      <c r="D18322">
        <f>IF('Dobór mocy zestawu'!$E$6&gt;=Arkusz2!C18322,"CPV 20",0)</f>
        <v>0</v>
      </c>
    </row>
    <row r="18323" spans="3:4">
      <c r="C18323">
        <v>18322</v>
      </c>
      <c r="D18323">
        <f>IF('Dobór mocy zestawu'!$E$6&gt;=Arkusz2!C18323,"CPV 20",0)</f>
        <v>0</v>
      </c>
    </row>
    <row r="18324" spans="3:4">
      <c r="C18324">
        <v>18323</v>
      </c>
      <c r="D18324">
        <f>IF('Dobór mocy zestawu'!$E$6&gt;=Arkusz2!C18324,"CPV 20",0)</f>
        <v>0</v>
      </c>
    </row>
    <row r="18325" spans="3:4">
      <c r="C18325">
        <v>18324</v>
      </c>
      <c r="D18325">
        <f>IF('Dobór mocy zestawu'!$E$6&gt;=Arkusz2!C18325,"CPV 20",0)</f>
        <v>0</v>
      </c>
    </row>
    <row r="18326" spans="3:4">
      <c r="C18326">
        <v>18325</v>
      </c>
      <c r="D18326">
        <f>IF('Dobór mocy zestawu'!$E$6&gt;=Arkusz2!C18326,"CPV 20",0)</f>
        <v>0</v>
      </c>
    </row>
    <row r="18327" spans="3:4">
      <c r="C18327">
        <v>18326</v>
      </c>
      <c r="D18327">
        <f>IF('Dobór mocy zestawu'!$E$6&gt;=Arkusz2!C18327,"CPV 20",0)</f>
        <v>0</v>
      </c>
    </row>
    <row r="18328" spans="3:4">
      <c r="C18328">
        <v>18327</v>
      </c>
      <c r="D18328">
        <f>IF('Dobór mocy zestawu'!$E$6&gt;=Arkusz2!C18328,"CPV 20",0)</f>
        <v>0</v>
      </c>
    </row>
    <row r="18329" spans="3:4">
      <c r="C18329">
        <v>18328</v>
      </c>
      <c r="D18329">
        <f>IF('Dobór mocy zestawu'!$E$6&gt;=Arkusz2!C18329,"CPV 20",0)</f>
        <v>0</v>
      </c>
    </row>
    <row r="18330" spans="3:4">
      <c r="C18330">
        <v>18329</v>
      </c>
      <c r="D18330">
        <f>IF('Dobór mocy zestawu'!$E$6&gt;=Arkusz2!C18330,"CPV 20",0)</f>
        <v>0</v>
      </c>
    </row>
    <row r="18331" spans="3:4">
      <c r="C18331">
        <v>18330</v>
      </c>
      <c r="D18331">
        <f>IF('Dobór mocy zestawu'!$E$6&gt;=Arkusz2!C18331,"CPV 20",0)</f>
        <v>0</v>
      </c>
    </row>
    <row r="18332" spans="3:4">
      <c r="C18332">
        <v>18331</v>
      </c>
      <c r="D18332">
        <f>IF('Dobór mocy zestawu'!$E$6&gt;=Arkusz2!C18332,"CPV 20",0)</f>
        <v>0</v>
      </c>
    </row>
    <row r="18333" spans="3:4">
      <c r="C18333">
        <v>18332</v>
      </c>
      <c r="D18333">
        <f>IF('Dobór mocy zestawu'!$E$6&gt;=Arkusz2!C18333,"CPV 20",0)</f>
        <v>0</v>
      </c>
    </row>
    <row r="18334" spans="3:4">
      <c r="C18334">
        <v>18333</v>
      </c>
      <c r="D18334">
        <f>IF('Dobór mocy zestawu'!$E$6&gt;=Arkusz2!C18334,"CPV 20",0)</f>
        <v>0</v>
      </c>
    </row>
    <row r="18335" spans="3:4">
      <c r="C18335">
        <v>18334</v>
      </c>
      <c r="D18335">
        <f>IF('Dobór mocy zestawu'!$E$6&gt;=Arkusz2!C18335,"CPV 20",0)</f>
        <v>0</v>
      </c>
    </row>
    <row r="18336" spans="3:4">
      <c r="C18336">
        <v>18335</v>
      </c>
      <c r="D18336">
        <f>IF('Dobór mocy zestawu'!$E$6&gt;=Arkusz2!C18336,"CPV 20",0)</f>
        <v>0</v>
      </c>
    </row>
    <row r="18337" spans="3:4">
      <c r="C18337">
        <v>18336</v>
      </c>
      <c r="D18337">
        <f>IF('Dobór mocy zestawu'!$E$6&gt;=Arkusz2!C18337,"CPV 20",0)</f>
        <v>0</v>
      </c>
    </row>
    <row r="18338" spans="3:4">
      <c r="C18338">
        <v>18337</v>
      </c>
      <c r="D18338">
        <f>IF('Dobór mocy zestawu'!$E$6&gt;=Arkusz2!C18338,"CPV 20",0)</f>
        <v>0</v>
      </c>
    </row>
    <row r="18339" spans="3:4">
      <c r="C18339">
        <v>18338</v>
      </c>
      <c r="D18339">
        <f>IF('Dobór mocy zestawu'!$E$6&gt;=Arkusz2!C18339,"CPV 20",0)</f>
        <v>0</v>
      </c>
    </row>
    <row r="18340" spans="3:4">
      <c r="C18340">
        <v>18339</v>
      </c>
      <c r="D18340">
        <f>IF('Dobór mocy zestawu'!$E$6&gt;=Arkusz2!C18340,"CPV 20",0)</f>
        <v>0</v>
      </c>
    </row>
    <row r="18341" spans="3:4">
      <c r="C18341">
        <v>18340</v>
      </c>
      <c r="D18341">
        <f>IF('Dobór mocy zestawu'!$E$6&gt;=Arkusz2!C18341,"CPV 20",0)</f>
        <v>0</v>
      </c>
    </row>
    <row r="18342" spans="3:4">
      <c r="C18342">
        <v>18341</v>
      </c>
      <c r="D18342">
        <f>IF('Dobór mocy zestawu'!$E$6&gt;=Arkusz2!C18342,"CPV 20",0)</f>
        <v>0</v>
      </c>
    </row>
    <row r="18343" spans="3:4">
      <c r="C18343">
        <v>18342</v>
      </c>
      <c r="D18343">
        <f>IF('Dobór mocy zestawu'!$E$6&gt;=Arkusz2!C18343,"CPV 20",0)</f>
        <v>0</v>
      </c>
    </row>
    <row r="18344" spans="3:4">
      <c r="C18344">
        <v>18343</v>
      </c>
      <c r="D18344">
        <f>IF('Dobór mocy zestawu'!$E$6&gt;=Arkusz2!C18344,"CPV 20",0)</f>
        <v>0</v>
      </c>
    </row>
    <row r="18345" spans="3:4">
      <c r="C18345">
        <v>18344</v>
      </c>
      <c r="D18345">
        <f>IF('Dobór mocy zestawu'!$E$6&gt;=Arkusz2!C18345,"CPV 20",0)</f>
        <v>0</v>
      </c>
    </row>
    <row r="18346" spans="3:4">
      <c r="C18346">
        <v>18345</v>
      </c>
      <c r="D18346">
        <f>IF('Dobór mocy zestawu'!$E$6&gt;=Arkusz2!C18346,"CPV 20",0)</f>
        <v>0</v>
      </c>
    </row>
    <row r="18347" spans="3:4">
      <c r="C18347">
        <v>18346</v>
      </c>
      <c r="D18347">
        <f>IF('Dobór mocy zestawu'!$E$6&gt;=Arkusz2!C18347,"CPV 20",0)</f>
        <v>0</v>
      </c>
    </row>
    <row r="18348" spans="3:4">
      <c r="C18348">
        <v>18347</v>
      </c>
      <c r="D18348">
        <f>IF('Dobór mocy zestawu'!$E$6&gt;=Arkusz2!C18348,"CPV 20",0)</f>
        <v>0</v>
      </c>
    </row>
    <row r="18349" spans="3:4">
      <c r="C18349">
        <v>18348</v>
      </c>
      <c r="D18349">
        <f>IF('Dobór mocy zestawu'!$E$6&gt;=Arkusz2!C18349,"CPV 20",0)</f>
        <v>0</v>
      </c>
    </row>
    <row r="18350" spans="3:4">
      <c r="C18350">
        <v>18349</v>
      </c>
      <c r="D18350">
        <f>IF('Dobór mocy zestawu'!$E$6&gt;=Arkusz2!C18350,"CPV 20",0)</f>
        <v>0</v>
      </c>
    </row>
    <row r="18351" spans="3:4">
      <c r="C18351">
        <v>18350</v>
      </c>
      <c r="D18351">
        <f>IF('Dobór mocy zestawu'!$E$6&gt;=Arkusz2!C18351,"CPV 20",0)</f>
        <v>0</v>
      </c>
    </row>
    <row r="18352" spans="3:4">
      <c r="C18352">
        <v>18351</v>
      </c>
      <c r="D18352">
        <f>IF('Dobór mocy zestawu'!$E$6&gt;=Arkusz2!C18352,"CPV 20",0)</f>
        <v>0</v>
      </c>
    </row>
    <row r="18353" spans="3:4">
      <c r="C18353">
        <v>18352</v>
      </c>
      <c r="D18353">
        <f>IF('Dobór mocy zestawu'!$E$6&gt;=Arkusz2!C18353,"CPV 20",0)</f>
        <v>0</v>
      </c>
    </row>
    <row r="18354" spans="3:4">
      <c r="C18354">
        <v>18353</v>
      </c>
      <c r="D18354">
        <f>IF('Dobór mocy zestawu'!$E$6&gt;=Arkusz2!C18354,"CPV 20",0)</f>
        <v>0</v>
      </c>
    </row>
    <row r="18355" spans="3:4">
      <c r="C18355">
        <v>18354</v>
      </c>
      <c r="D18355">
        <f>IF('Dobór mocy zestawu'!$E$6&gt;=Arkusz2!C18355,"CPV 20",0)</f>
        <v>0</v>
      </c>
    </row>
    <row r="18356" spans="3:4">
      <c r="C18356">
        <v>18355</v>
      </c>
      <c r="D18356">
        <f>IF('Dobór mocy zestawu'!$E$6&gt;=Arkusz2!C18356,"CPV 20",0)</f>
        <v>0</v>
      </c>
    </row>
    <row r="18357" spans="3:4">
      <c r="C18357">
        <v>18356</v>
      </c>
      <c r="D18357">
        <f>IF('Dobór mocy zestawu'!$E$6&gt;=Arkusz2!C18357,"CPV 20",0)</f>
        <v>0</v>
      </c>
    </row>
    <row r="18358" spans="3:4">
      <c r="C18358">
        <v>18357</v>
      </c>
      <c r="D18358">
        <f>IF('Dobór mocy zestawu'!$E$6&gt;=Arkusz2!C18358,"CPV 20",0)</f>
        <v>0</v>
      </c>
    </row>
    <row r="18359" spans="3:4">
      <c r="C18359">
        <v>18358</v>
      </c>
      <c r="D18359">
        <f>IF('Dobór mocy zestawu'!$E$6&gt;=Arkusz2!C18359,"CPV 20",0)</f>
        <v>0</v>
      </c>
    </row>
    <row r="18360" spans="3:4">
      <c r="C18360">
        <v>18359</v>
      </c>
      <c r="D18360">
        <f>IF('Dobór mocy zestawu'!$E$6&gt;=Arkusz2!C18360,"CPV 20",0)</f>
        <v>0</v>
      </c>
    </row>
    <row r="18361" spans="3:4">
      <c r="C18361">
        <v>18360</v>
      </c>
      <c r="D18361">
        <f>IF('Dobór mocy zestawu'!$E$6&gt;=Arkusz2!C18361,"CPV 20",0)</f>
        <v>0</v>
      </c>
    </row>
    <row r="18362" spans="3:4">
      <c r="C18362">
        <v>18361</v>
      </c>
      <c r="D18362">
        <f>IF('Dobór mocy zestawu'!$E$6&gt;=Arkusz2!C18362,"CPV 20",0)</f>
        <v>0</v>
      </c>
    </row>
    <row r="18363" spans="3:4">
      <c r="C18363">
        <v>18362</v>
      </c>
      <c r="D18363">
        <f>IF('Dobór mocy zestawu'!$E$6&gt;=Arkusz2!C18363,"CPV 20",0)</f>
        <v>0</v>
      </c>
    </row>
    <row r="18364" spans="3:4">
      <c r="C18364">
        <v>18363</v>
      </c>
      <c r="D18364">
        <f>IF('Dobór mocy zestawu'!$E$6&gt;=Arkusz2!C18364,"CPV 20",0)</f>
        <v>0</v>
      </c>
    </row>
    <row r="18365" spans="3:4">
      <c r="C18365">
        <v>18364</v>
      </c>
      <c r="D18365">
        <f>IF('Dobór mocy zestawu'!$E$6&gt;=Arkusz2!C18365,"CPV 20",0)</f>
        <v>0</v>
      </c>
    </row>
    <row r="18366" spans="3:4">
      <c r="C18366">
        <v>18365</v>
      </c>
      <c r="D18366">
        <f>IF('Dobór mocy zestawu'!$E$6&gt;=Arkusz2!C18366,"CPV 20",0)</f>
        <v>0</v>
      </c>
    </row>
    <row r="18367" spans="3:4">
      <c r="C18367">
        <v>18366</v>
      </c>
      <c r="D18367">
        <f>IF('Dobór mocy zestawu'!$E$6&gt;=Arkusz2!C18367,"CPV 20",0)</f>
        <v>0</v>
      </c>
    </row>
    <row r="18368" spans="3:4">
      <c r="C18368">
        <v>18367</v>
      </c>
      <c r="D18368">
        <f>IF('Dobór mocy zestawu'!$E$6&gt;=Arkusz2!C18368,"CPV 20",0)</f>
        <v>0</v>
      </c>
    </row>
    <row r="18369" spans="3:4">
      <c r="C18369">
        <v>18368</v>
      </c>
      <c r="D18369">
        <f>IF('Dobór mocy zestawu'!$E$6&gt;=Arkusz2!C18369,"CPV 20",0)</f>
        <v>0</v>
      </c>
    </row>
    <row r="18370" spans="3:4">
      <c r="C18370">
        <v>18369</v>
      </c>
      <c r="D18370">
        <f>IF('Dobór mocy zestawu'!$E$6&gt;=Arkusz2!C18370,"CPV 20",0)</f>
        <v>0</v>
      </c>
    </row>
    <row r="18371" spans="3:4">
      <c r="C18371">
        <v>18370</v>
      </c>
      <c r="D18371">
        <f>IF('Dobór mocy zestawu'!$E$6&gt;=Arkusz2!C18371,"CPV 20",0)</f>
        <v>0</v>
      </c>
    </row>
    <row r="18372" spans="3:4">
      <c r="C18372">
        <v>18371</v>
      </c>
      <c r="D18372">
        <f>IF('Dobór mocy zestawu'!$E$6&gt;=Arkusz2!C18372,"CPV 20",0)</f>
        <v>0</v>
      </c>
    </row>
    <row r="18373" spans="3:4">
      <c r="C18373">
        <v>18372</v>
      </c>
      <c r="D18373">
        <f>IF('Dobór mocy zestawu'!$E$6&gt;=Arkusz2!C18373,"CPV 20",0)</f>
        <v>0</v>
      </c>
    </row>
    <row r="18374" spans="3:4">
      <c r="C18374">
        <v>18373</v>
      </c>
      <c r="D18374">
        <f>IF('Dobór mocy zestawu'!$E$6&gt;=Arkusz2!C18374,"CPV 20",0)</f>
        <v>0</v>
      </c>
    </row>
    <row r="18375" spans="3:4">
      <c r="C18375">
        <v>18374</v>
      </c>
      <c r="D18375">
        <f>IF('Dobór mocy zestawu'!$E$6&gt;=Arkusz2!C18375,"CPV 20",0)</f>
        <v>0</v>
      </c>
    </row>
    <row r="18376" spans="3:4">
      <c r="C18376">
        <v>18375</v>
      </c>
      <c r="D18376">
        <f>IF('Dobór mocy zestawu'!$E$6&gt;=Arkusz2!C18376,"CPV 20",0)</f>
        <v>0</v>
      </c>
    </row>
    <row r="18377" spans="3:4">
      <c r="C18377">
        <v>18376</v>
      </c>
      <c r="D18377">
        <f>IF('Dobór mocy zestawu'!$E$6&gt;=Arkusz2!C18377,"CPV 20",0)</f>
        <v>0</v>
      </c>
    </row>
    <row r="18378" spans="3:4">
      <c r="C18378">
        <v>18377</v>
      </c>
      <c r="D18378">
        <f>IF('Dobór mocy zestawu'!$E$6&gt;=Arkusz2!C18378,"CPV 20",0)</f>
        <v>0</v>
      </c>
    </row>
    <row r="18379" spans="3:4">
      <c r="C18379">
        <v>18378</v>
      </c>
      <c r="D18379">
        <f>IF('Dobór mocy zestawu'!$E$6&gt;=Arkusz2!C18379,"CPV 20",0)</f>
        <v>0</v>
      </c>
    </row>
    <row r="18380" spans="3:4">
      <c r="C18380">
        <v>18379</v>
      </c>
      <c r="D18380">
        <f>IF('Dobór mocy zestawu'!$E$6&gt;=Arkusz2!C18380,"CPV 20",0)</f>
        <v>0</v>
      </c>
    </row>
    <row r="18381" spans="3:4">
      <c r="C18381">
        <v>18380</v>
      </c>
      <c r="D18381">
        <f>IF('Dobór mocy zestawu'!$E$6&gt;=Arkusz2!C18381,"CPV 20",0)</f>
        <v>0</v>
      </c>
    </row>
    <row r="18382" spans="3:4">
      <c r="C18382">
        <v>18381</v>
      </c>
      <c r="D18382">
        <f>IF('Dobór mocy zestawu'!$E$6&gt;=Arkusz2!C18382,"CPV 20",0)</f>
        <v>0</v>
      </c>
    </row>
    <row r="18383" spans="3:4">
      <c r="C18383">
        <v>18382</v>
      </c>
      <c r="D18383">
        <f>IF('Dobór mocy zestawu'!$E$6&gt;=Arkusz2!C18383,"CPV 20",0)</f>
        <v>0</v>
      </c>
    </row>
    <row r="18384" spans="3:4">
      <c r="C18384">
        <v>18383</v>
      </c>
      <c r="D18384">
        <f>IF('Dobór mocy zestawu'!$E$6&gt;=Arkusz2!C18384,"CPV 20",0)</f>
        <v>0</v>
      </c>
    </row>
    <row r="18385" spans="3:4">
      <c r="C18385">
        <v>18384</v>
      </c>
      <c r="D18385">
        <f>IF('Dobór mocy zestawu'!$E$6&gt;=Arkusz2!C18385,"CPV 20",0)</f>
        <v>0</v>
      </c>
    </row>
    <row r="18386" spans="3:4">
      <c r="C18386">
        <v>18385</v>
      </c>
      <c r="D18386">
        <f>IF('Dobór mocy zestawu'!$E$6&gt;=Arkusz2!C18386,"CPV 20",0)</f>
        <v>0</v>
      </c>
    </row>
    <row r="18387" spans="3:4">
      <c r="C18387">
        <v>18386</v>
      </c>
      <c r="D18387">
        <f>IF('Dobór mocy zestawu'!$E$6&gt;=Arkusz2!C18387,"CPV 20",0)</f>
        <v>0</v>
      </c>
    </row>
    <row r="18388" spans="3:4">
      <c r="C18388">
        <v>18387</v>
      </c>
      <c r="D18388">
        <f>IF('Dobór mocy zestawu'!$E$6&gt;=Arkusz2!C18388,"CPV 20",0)</f>
        <v>0</v>
      </c>
    </row>
    <row r="18389" spans="3:4">
      <c r="C18389">
        <v>18388</v>
      </c>
      <c r="D18389">
        <f>IF('Dobór mocy zestawu'!$E$6&gt;=Arkusz2!C18389,"CPV 20",0)</f>
        <v>0</v>
      </c>
    </row>
    <row r="18390" spans="3:4">
      <c r="C18390">
        <v>18389</v>
      </c>
      <c r="D18390">
        <f>IF('Dobór mocy zestawu'!$E$6&gt;=Arkusz2!C18390,"CPV 20",0)</f>
        <v>0</v>
      </c>
    </row>
    <row r="18391" spans="3:4">
      <c r="C18391">
        <v>18390</v>
      </c>
      <c r="D18391">
        <f>IF('Dobór mocy zestawu'!$E$6&gt;=Arkusz2!C18391,"CPV 20",0)</f>
        <v>0</v>
      </c>
    </row>
    <row r="18392" spans="3:4">
      <c r="C18392">
        <v>18391</v>
      </c>
      <c r="D18392">
        <f>IF('Dobór mocy zestawu'!$E$6&gt;=Arkusz2!C18392,"CPV 20",0)</f>
        <v>0</v>
      </c>
    </row>
    <row r="18393" spans="3:4">
      <c r="C18393">
        <v>18392</v>
      </c>
      <c r="D18393">
        <f>IF('Dobór mocy zestawu'!$E$6&gt;=Arkusz2!C18393,"CPV 20",0)</f>
        <v>0</v>
      </c>
    </row>
    <row r="18394" spans="3:4">
      <c r="C18394">
        <v>18393</v>
      </c>
      <c r="D18394">
        <f>IF('Dobór mocy zestawu'!$E$6&gt;=Arkusz2!C18394,"CPV 20",0)</f>
        <v>0</v>
      </c>
    </row>
    <row r="18395" spans="3:4">
      <c r="C18395">
        <v>18394</v>
      </c>
      <c r="D18395">
        <f>IF('Dobór mocy zestawu'!$E$6&gt;=Arkusz2!C18395,"CPV 20",0)</f>
        <v>0</v>
      </c>
    </row>
    <row r="18396" spans="3:4">
      <c r="C18396">
        <v>18395</v>
      </c>
      <c r="D18396">
        <f>IF('Dobór mocy zestawu'!$E$6&gt;=Arkusz2!C18396,"CPV 20",0)</f>
        <v>0</v>
      </c>
    </row>
    <row r="18397" spans="3:4">
      <c r="C18397">
        <v>18396</v>
      </c>
      <c r="D18397">
        <f>IF('Dobór mocy zestawu'!$E$6&gt;=Arkusz2!C18397,"CPV 20",0)</f>
        <v>0</v>
      </c>
    </row>
    <row r="18398" spans="3:4">
      <c r="C18398">
        <v>18397</v>
      </c>
      <c r="D18398">
        <f>IF('Dobór mocy zestawu'!$E$6&gt;=Arkusz2!C18398,"CPV 20",0)</f>
        <v>0</v>
      </c>
    </row>
    <row r="18399" spans="3:4">
      <c r="C18399">
        <v>18398</v>
      </c>
      <c r="D18399">
        <f>IF('Dobór mocy zestawu'!$E$6&gt;=Arkusz2!C18399,"CPV 20",0)</f>
        <v>0</v>
      </c>
    </row>
    <row r="18400" spans="3:4">
      <c r="C18400">
        <v>18399</v>
      </c>
      <c r="D18400">
        <f>IF('Dobór mocy zestawu'!$E$6&gt;=Arkusz2!C18400,"CPV 20",0)</f>
        <v>0</v>
      </c>
    </row>
    <row r="18401" spans="3:4">
      <c r="C18401">
        <v>18400</v>
      </c>
      <c r="D18401">
        <f>IF('Dobór mocy zestawu'!$E$6&gt;=Arkusz2!C18401,"CPV 20",0)</f>
        <v>0</v>
      </c>
    </row>
    <row r="18402" spans="3:4">
      <c r="C18402">
        <v>18401</v>
      </c>
      <c r="D18402">
        <f>IF('Dobór mocy zestawu'!$E$6&gt;=Arkusz2!C18402,"CPV 20",0)</f>
        <v>0</v>
      </c>
    </row>
    <row r="18403" spans="3:4">
      <c r="C18403">
        <v>18402</v>
      </c>
      <c r="D18403">
        <f>IF('Dobór mocy zestawu'!$E$6&gt;=Arkusz2!C18403,"CPV 20",0)</f>
        <v>0</v>
      </c>
    </row>
    <row r="18404" spans="3:4">
      <c r="C18404">
        <v>18403</v>
      </c>
      <c r="D18404">
        <f>IF('Dobór mocy zestawu'!$E$6&gt;=Arkusz2!C18404,"CPV 20",0)</f>
        <v>0</v>
      </c>
    </row>
    <row r="18405" spans="3:4">
      <c r="C18405">
        <v>18404</v>
      </c>
      <c r="D18405">
        <f>IF('Dobór mocy zestawu'!$E$6&gt;=Arkusz2!C18405,"CPV 20",0)</f>
        <v>0</v>
      </c>
    </row>
    <row r="18406" spans="3:4">
      <c r="C18406">
        <v>18405</v>
      </c>
      <c r="D18406">
        <f>IF('Dobór mocy zestawu'!$E$6&gt;=Arkusz2!C18406,"CPV 20",0)</f>
        <v>0</v>
      </c>
    </row>
    <row r="18407" spans="3:4">
      <c r="C18407">
        <v>18406</v>
      </c>
      <c r="D18407">
        <f>IF('Dobór mocy zestawu'!$E$6&gt;=Arkusz2!C18407,"CPV 20",0)</f>
        <v>0</v>
      </c>
    </row>
    <row r="18408" spans="3:4">
      <c r="C18408">
        <v>18407</v>
      </c>
      <c r="D18408">
        <f>IF('Dobór mocy zestawu'!$E$6&gt;=Arkusz2!C18408,"CPV 20",0)</f>
        <v>0</v>
      </c>
    </row>
    <row r="18409" spans="3:4">
      <c r="C18409">
        <v>18408</v>
      </c>
      <c r="D18409">
        <f>IF('Dobór mocy zestawu'!$E$6&gt;=Arkusz2!C18409,"CPV 20",0)</f>
        <v>0</v>
      </c>
    </row>
    <row r="18410" spans="3:4">
      <c r="C18410">
        <v>18409</v>
      </c>
      <c r="D18410">
        <f>IF('Dobór mocy zestawu'!$E$6&gt;=Arkusz2!C18410,"CPV 20",0)</f>
        <v>0</v>
      </c>
    </row>
    <row r="18411" spans="3:4">
      <c r="C18411">
        <v>18410</v>
      </c>
      <c r="D18411">
        <f>IF('Dobór mocy zestawu'!$E$6&gt;=Arkusz2!C18411,"CPV 20",0)</f>
        <v>0</v>
      </c>
    </row>
    <row r="18412" spans="3:4">
      <c r="C18412">
        <v>18411</v>
      </c>
      <c r="D18412">
        <f>IF('Dobór mocy zestawu'!$E$6&gt;=Arkusz2!C18412,"CPV 20",0)</f>
        <v>0</v>
      </c>
    </row>
    <row r="18413" spans="3:4">
      <c r="C18413">
        <v>18412</v>
      </c>
      <c r="D18413">
        <f>IF('Dobór mocy zestawu'!$E$6&gt;=Arkusz2!C18413,"CPV 20",0)</f>
        <v>0</v>
      </c>
    </row>
    <row r="18414" spans="3:4">
      <c r="C18414">
        <v>18413</v>
      </c>
      <c r="D18414">
        <f>IF('Dobór mocy zestawu'!$E$6&gt;=Arkusz2!C18414,"CPV 20",0)</f>
        <v>0</v>
      </c>
    </row>
    <row r="18415" spans="3:4">
      <c r="C18415">
        <v>18414</v>
      </c>
      <c r="D18415">
        <f>IF('Dobór mocy zestawu'!$E$6&gt;=Arkusz2!C18415,"CPV 20",0)</f>
        <v>0</v>
      </c>
    </row>
    <row r="18416" spans="3:4">
      <c r="C18416">
        <v>18415</v>
      </c>
      <c r="D18416">
        <f>IF('Dobór mocy zestawu'!$E$6&gt;=Arkusz2!C18416,"CPV 20",0)</f>
        <v>0</v>
      </c>
    </row>
    <row r="18417" spans="3:4">
      <c r="C18417">
        <v>18416</v>
      </c>
      <c r="D18417">
        <f>IF('Dobór mocy zestawu'!$E$6&gt;=Arkusz2!C18417,"CPV 20",0)</f>
        <v>0</v>
      </c>
    </row>
    <row r="18418" spans="3:4">
      <c r="C18418">
        <v>18417</v>
      </c>
      <c r="D18418">
        <f>IF('Dobór mocy zestawu'!$E$6&gt;=Arkusz2!C18418,"CPV 20",0)</f>
        <v>0</v>
      </c>
    </row>
    <row r="18419" spans="3:4">
      <c r="C18419">
        <v>18418</v>
      </c>
      <c r="D18419">
        <f>IF('Dobór mocy zestawu'!$E$6&gt;=Arkusz2!C18419,"CPV 20",0)</f>
        <v>0</v>
      </c>
    </row>
    <row r="18420" spans="3:4">
      <c r="C18420">
        <v>18419</v>
      </c>
      <c r="D18420">
        <f>IF('Dobór mocy zestawu'!$E$6&gt;=Arkusz2!C18420,"CPV 20",0)</f>
        <v>0</v>
      </c>
    </row>
    <row r="18421" spans="3:4">
      <c r="C18421">
        <v>18420</v>
      </c>
      <c r="D18421">
        <f>IF('Dobór mocy zestawu'!$E$6&gt;=Arkusz2!C18421,"CPV 20",0)</f>
        <v>0</v>
      </c>
    </row>
    <row r="18422" spans="3:4">
      <c r="C18422">
        <v>18421</v>
      </c>
      <c r="D18422">
        <f>IF('Dobór mocy zestawu'!$E$6&gt;=Arkusz2!C18422,"CPV 20",0)</f>
        <v>0</v>
      </c>
    </row>
    <row r="18423" spans="3:4">
      <c r="C18423">
        <v>18422</v>
      </c>
      <c r="D18423">
        <f>IF('Dobór mocy zestawu'!$E$6&gt;=Arkusz2!C18423,"CPV 20",0)</f>
        <v>0</v>
      </c>
    </row>
    <row r="18424" spans="3:4">
      <c r="C18424">
        <v>18423</v>
      </c>
      <c r="D18424">
        <f>IF('Dobór mocy zestawu'!$E$6&gt;=Arkusz2!C18424,"CPV 20",0)</f>
        <v>0</v>
      </c>
    </row>
    <row r="18425" spans="3:4">
      <c r="C18425">
        <v>18424</v>
      </c>
      <c r="D18425">
        <f>IF('Dobór mocy zestawu'!$E$6&gt;=Arkusz2!C18425,"CPV 20",0)</f>
        <v>0</v>
      </c>
    </row>
    <row r="18426" spans="3:4">
      <c r="C18426">
        <v>18425</v>
      </c>
      <c r="D18426">
        <f>IF('Dobór mocy zestawu'!$E$6&gt;=Arkusz2!C18426,"CPV 20",0)</f>
        <v>0</v>
      </c>
    </row>
    <row r="18427" spans="3:4">
      <c r="C18427">
        <v>18426</v>
      </c>
      <c r="D18427">
        <f>IF('Dobór mocy zestawu'!$E$6&gt;=Arkusz2!C18427,"CPV 20",0)</f>
        <v>0</v>
      </c>
    </row>
    <row r="18428" spans="3:4">
      <c r="C18428">
        <v>18427</v>
      </c>
      <c r="D18428">
        <f>IF('Dobór mocy zestawu'!$E$6&gt;=Arkusz2!C18428,"CPV 20",0)</f>
        <v>0</v>
      </c>
    </row>
    <row r="18429" spans="3:4">
      <c r="C18429">
        <v>18428</v>
      </c>
      <c r="D18429">
        <f>IF('Dobór mocy zestawu'!$E$6&gt;=Arkusz2!C18429,"CPV 20",0)</f>
        <v>0</v>
      </c>
    </row>
    <row r="18430" spans="3:4">
      <c r="C18430">
        <v>18429</v>
      </c>
      <c r="D18430">
        <f>IF('Dobór mocy zestawu'!$E$6&gt;=Arkusz2!C18430,"CPV 20",0)</f>
        <v>0</v>
      </c>
    </row>
    <row r="18431" spans="3:4">
      <c r="C18431">
        <v>18430</v>
      </c>
      <c r="D18431">
        <f>IF('Dobór mocy zestawu'!$E$6&gt;=Arkusz2!C18431,"CPV 20",0)</f>
        <v>0</v>
      </c>
    </row>
    <row r="18432" spans="3:4">
      <c r="C18432">
        <v>18431</v>
      </c>
      <c r="D18432">
        <f>IF('Dobór mocy zestawu'!$E$6&gt;=Arkusz2!C18432,"CPV 20",0)</f>
        <v>0</v>
      </c>
    </row>
    <row r="18433" spans="3:4">
      <c r="C18433">
        <v>18432</v>
      </c>
      <c r="D18433">
        <f>IF('Dobór mocy zestawu'!$E$6&gt;=Arkusz2!C18433,"CPV 20",0)</f>
        <v>0</v>
      </c>
    </row>
    <row r="18434" spans="3:4">
      <c r="C18434">
        <v>18433</v>
      </c>
      <c r="D18434">
        <f>IF('Dobór mocy zestawu'!$E$6&gt;=Arkusz2!C18434,"CPV 20",0)</f>
        <v>0</v>
      </c>
    </row>
    <row r="18435" spans="3:4">
      <c r="C18435">
        <v>18434</v>
      </c>
      <c r="D18435">
        <f>IF('Dobór mocy zestawu'!$E$6&gt;=Arkusz2!C18435,"CPV 20",0)</f>
        <v>0</v>
      </c>
    </row>
    <row r="18436" spans="3:4">
      <c r="C18436">
        <v>18435</v>
      </c>
      <c r="D18436">
        <f>IF('Dobór mocy zestawu'!$E$6&gt;=Arkusz2!C18436,"CPV 20",0)</f>
        <v>0</v>
      </c>
    </row>
    <row r="18437" spans="3:4">
      <c r="C18437">
        <v>18436</v>
      </c>
      <c r="D18437">
        <f>IF('Dobór mocy zestawu'!$E$6&gt;=Arkusz2!C18437,"CPV 20",0)</f>
        <v>0</v>
      </c>
    </row>
    <row r="18438" spans="3:4">
      <c r="C18438">
        <v>18437</v>
      </c>
      <c r="D18438">
        <f>IF('Dobór mocy zestawu'!$E$6&gt;=Arkusz2!C18438,"CPV 20",0)</f>
        <v>0</v>
      </c>
    </row>
    <row r="18439" spans="3:4">
      <c r="C18439">
        <v>18438</v>
      </c>
      <c r="D18439">
        <f>IF('Dobór mocy zestawu'!$E$6&gt;=Arkusz2!C18439,"CPV 20",0)</f>
        <v>0</v>
      </c>
    </row>
    <row r="18440" spans="3:4">
      <c r="C18440">
        <v>18439</v>
      </c>
      <c r="D18440">
        <f>IF('Dobór mocy zestawu'!$E$6&gt;=Arkusz2!C18440,"CPV 20",0)</f>
        <v>0</v>
      </c>
    </row>
    <row r="18441" spans="3:4">
      <c r="C18441">
        <v>18440</v>
      </c>
      <c r="D18441">
        <f>IF('Dobór mocy zestawu'!$E$6&gt;=Arkusz2!C18441,"CPV 20",0)</f>
        <v>0</v>
      </c>
    </row>
    <row r="18442" spans="3:4">
      <c r="C18442">
        <v>18441</v>
      </c>
      <c r="D18442">
        <f>IF('Dobór mocy zestawu'!$E$6&gt;=Arkusz2!C18442,"CPV 20",0)</f>
        <v>0</v>
      </c>
    </row>
    <row r="18443" spans="3:4">
      <c r="C18443">
        <v>18442</v>
      </c>
      <c r="D18443">
        <f>IF('Dobór mocy zestawu'!$E$6&gt;=Arkusz2!C18443,"CPV 20",0)</f>
        <v>0</v>
      </c>
    </row>
    <row r="18444" spans="3:4">
      <c r="C18444">
        <v>18443</v>
      </c>
      <c r="D18444">
        <f>IF('Dobór mocy zestawu'!$E$6&gt;=Arkusz2!C18444,"CPV 20",0)</f>
        <v>0</v>
      </c>
    </row>
    <row r="18445" spans="3:4">
      <c r="C18445">
        <v>18444</v>
      </c>
      <c r="D18445">
        <f>IF('Dobór mocy zestawu'!$E$6&gt;=Arkusz2!C18445,"CPV 20",0)</f>
        <v>0</v>
      </c>
    </row>
    <row r="18446" spans="3:4">
      <c r="C18446">
        <v>18445</v>
      </c>
      <c r="D18446">
        <f>IF('Dobór mocy zestawu'!$E$6&gt;=Arkusz2!C18446,"CPV 20",0)</f>
        <v>0</v>
      </c>
    </row>
    <row r="18447" spans="3:4">
      <c r="C18447">
        <v>18446</v>
      </c>
      <c r="D18447">
        <f>IF('Dobór mocy zestawu'!$E$6&gt;=Arkusz2!C18447,"CPV 20",0)</f>
        <v>0</v>
      </c>
    </row>
    <row r="18448" spans="3:4">
      <c r="C18448">
        <v>18447</v>
      </c>
      <c r="D18448">
        <f>IF('Dobór mocy zestawu'!$E$6&gt;=Arkusz2!C18448,"CPV 20",0)</f>
        <v>0</v>
      </c>
    </row>
    <row r="18449" spans="3:4">
      <c r="C18449">
        <v>18448</v>
      </c>
      <c r="D18449">
        <f>IF('Dobór mocy zestawu'!$E$6&gt;=Arkusz2!C18449,"CPV 20",0)</f>
        <v>0</v>
      </c>
    </row>
    <row r="18450" spans="3:4">
      <c r="C18450">
        <v>18449</v>
      </c>
      <c r="D18450">
        <f>IF('Dobór mocy zestawu'!$E$6&gt;=Arkusz2!C18450,"CPV 20",0)</f>
        <v>0</v>
      </c>
    </row>
    <row r="18451" spans="3:4">
      <c r="C18451">
        <v>18450</v>
      </c>
      <c r="D18451">
        <f>IF('Dobór mocy zestawu'!$E$6&gt;=Arkusz2!C18451,"CPV 20",0)</f>
        <v>0</v>
      </c>
    </row>
    <row r="18452" spans="3:4">
      <c r="C18452">
        <v>18451</v>
      </c>
      <c r="D18452">
        <f>IF('Dobór mocy zestawu'!$E$6&gt;=Arkusz2!C18452,"CPV 20",0)</f>
        <v>0</v>
      </c>
    </row>
    <row r="18453" spans="3:4">
      <c r="C18453">
        <v>18452</v>
      </c>
      <c r="D18453">
        <f>IF('Dobór mocy zestawu'!$E$6&gt;=Arkusz2!C18453,"CPV 20",0)</f>
        <v>0</v>
      </c>
    </row>
    <row r="18454" spans="3:4">
      <c r="C18454">
        <v>18453</v>
      </c>
      <c r="D18454">
        <f>IF('Dobór mocy zestawu'!$E$6&gt;=Arkusz2!C18454,"CPV 20",0)</f>
        <v>0</v>
      </c>
    </row>
    <row r="18455" spans="3:4">
      <c r="C18455">
        <v>18454</v>
      </c>
      <c r="D18455">
        <f>IF('Dobór mocy zestawu'!$E$6&gt;=Arkusz2!C18455,"CPV 20",0)</f>
        <v>0</v>
      </c>
    </row>
    <row r="18456" spans="3:4">
      <c r="C18456">
        <v>18455</v>
      </c>
      <c r="D18456">
        <f>IF('Dobór mocy zestawu'!$E$6&gt;=Arkusz2!C18456,"CPV 20",0)</f>
        <v>0</v>
      </c>
    </row>
    <row r="18457" spans="3:4">
      <c r="C18457">
        <v>18456</v>
      </c>
      <c r="D18457">
        <f>IF('Dobór mocy zestawu'!$E$6&gt;=Arkusz2!C18457,"CPV 20",0)</f>
        <v>0</v>
      </c>
    </row>
    <row r="18458" spans="3:4">
      <c r="C18458">
        <v>18457</v>
      </c>
      <c r="D18458">
        <f>IF('Dobór mocy zestawu'!$E$6&gt;=Arkusz2!C18458,"CPV 20",0)</f>
        <v>0</v>
      </c>
    </row>
    <row r="18459" spans="3:4">
      <c r="C18459">
        <v>18458</v>
      </c>
      <c r="D18459">
        <f>IF('Dobór mocy zestawu'!$E$6&gt;=Arkusz2!C18459,"CPV 20",0)</f>
        <v>0</v>
      </c>
    </row>
    <row r="18460" spans="3:4">
      <c r="C18460">
        <v>18459</v>
      </c>
      <c r="D18460">
        <f>IF('Dobór mocy zestawu'!$E$6&gt;=Arkusz2!C18460,"CPV 20",0)</f>
        <v>0</v>
      </c>
    </row>
    <row r="18461" spans="3:4">
      <c r="C18461">
        <v>18460</v>
      </c>
      <c r="D18461">
        <f>IF('Dobór mocy zestawu'!$E$6&gt;=Arkusz2!C18461,"CPV 20",0)</f>
        <v>0</v>
      </c>
    </row>
    <row r="18462" spans="3:4">
      <c r="C18462">
        <v>18461</v>
      </c>
      <c r="D18462">
        <f>IF('Dobór mocy zestawu'!$E$6&gt;=Arkusz2!C18462,"CPV 20",0)</f>
        <v>0</v>
      </c>
    </row>
    <row r="18463" spans="3:4">
      <c r="C18463">
        <v>18462</v>
      </c>
      <c r="D18463">
        <f>IF('Dobór mocy zestawu'!$E$6&gt;=Arkusz2!C18463,"CPV 20",0)</f>
        <v>0</v>
      </c>
    </row>
    <row r="18464" spans="3:4">
      <c r="C18464">
        <v>18463</v>
      </c>
      <c r="D18464">
        <f>IF('Dobór mocy zestawu'!$E$6&gt;=Arkusz2!C18464,"CPV 20",0)</f>
        <v>0</v>
      </c>
    </row>
    <row r="18465" spans="3:4">
      <c r="C18465">
        <v>18464</v>
      </c>
      <c r="D18465">
        <f>IF('Dobór mocy zestawu'!$E$6&gt;=Arkusz2!C18465,"CPV 20",0)</f>
        <v>0</v>
      </c>
    </row>
    <row r="18466" spans="3:4">
      <c r="C18466">
        <v>18465</v>
      </c>
      <c r="D18466">
        <f>IF('Dobór mocy zestawu'!$E$6&gt;=Arkusz2!C18466,"CPV 20",0)</f>
        <v>0</v>
      </c>
    </row>
    <row r="18467" spans="3:4">
      <c r="C18467">
        <v>18466</v>
      </c>
      <c r="D18467">
        <f>IF('Dobór mocy zestawu'!$E$6&gt;=Arkusz2!C18467,"CPV 20",0)</f>
        <v>0</v>
      </c>
    </row>
    <row r="18468" spans="3:4">
      <c r="C18468">
        <v>18467</v>
      </c>
      <c r="D18468">
        <f>IF('Dobór mocy zestawu'!$E$6&gt;=Arkusz2!C18468,"CPV 20",0)</f>
        <v>0</v>
      </c>
    </row>
    <row r="18469" spans="3:4">
      <c r="C18469">
        <v>18468</v>
      </c>
      <c r="D18469">
        <f>IF('Dobór mocy zestawu'!$E$6&gt;=Arkusz2!C18469,"CPV 20",0)</f>
        <v>0</v>
      </c>
    </row>
    <row r="18470" spans="3:4">
      <c r="C18470">
        <v>18469</v>
      </c>
      <c r="D18470">
        <f>IF('Dobór mocy zestawu'!$E$6&gt;=Arkusz2!C18470,"CPV 20",0)</f>
        <v>0</v>
      </c>
    </row>
    <row r="18471" spans="3:4">
      <c r="C18471">
        <v>18470</v>
      </c>
      <c r="D18471">
        <f>IF('Dobór mocy zestawu'!$E$6&gt;=Arkusz2!C18471,"CPV 20",0)</f>
        <v>0</v>
      </c>
    </row>
    <row r="18472" spans="3:4">
      <c r="C18472">
        <v>18471</v>
      </c>
      <c r="D18472">
        <f>IF('Dobór mocy zestawu'!$E$6&gt;=Arkusz2!C18472,"CPV 20",0)</f>
        <v>0</v>
      </c>
    </row>
    <row r="18473" spans="3:4">
      <c r="C18473">
        <v>18472</v>
      </c>
      <c r="D18473">
        <f>IF('Dobór mocy zestawu'!$E$6&gt;=Arkusz2!C18473,"CPV 20",0)</f>
        <v>0</v>
      </c>
    </row>
    <row r="18474" spans="3:4">
      <c r="C18474">
        <v>18473</v>
      </c>
      <c r="D18474">
        <f>IF('Dobór mocy zestawu'!$E$6&gt;=Arkusz2!C18474,"CPV 20",0)</f>
        <v>0</v>
      </c>
    </row>
    <row r="18475" spans="3:4">
      <c r="C18475">
        <v>18474</v>
      </c>
      <c r="D18475">
        <f>IF('Dobór mocy zestawu'!$E$6&gt;=Arkusz2!C18475,"CPV 20",0)</f>
        <v>0</v>
      </c>
    </row>
    <row r="18476" spans="3:4">
      <c r="C18476">
        <v>18475</v>
      </c>
      <c r="D18476">
        <f>IF('Dobór mocy zestawu'!$E$6&gt;=Arkusz2!C18476,"CPV 20",0)</f>
        <v>0</v>
      </c>
    </row>
    <row r="18477" spans="3:4">
      <c r="C18477">
        <v>18476</v>
      </c>
      <c r="D18477">
        <f>IF('Dobór mocy zestawu'!$E$6&gt;=Arkusz2!C18477,"CPV 20",0)</f>
        <v>0</v>
      </c>
    </row>
    <row r="18478" spans="3:4">
      <c r="C18478">
        <v>18477</v>
      </c>
      <c r="D18478">
        <f>IF('Dobór mocy zestawu'!$E$6&gt;=Arkusz2!C18478,"CPV 20",0)</f>
        <v>0</v>
      </c>
    </row>
    <row r="18479" spans="3:4">
      <c r="C18479">
        <v>18478</v>
      </c>
      <c r="D18479">
        <f>IF('Dobór mocy zestawu'!$E$6&gt;=Arkusz2!C18479,"CPV 20",0)</f>
        <v>0</v>
      </c>
    </row>
    <row r="18480" spans="3:4">
      <c r="C18480">
        <v>18479</v>
      </c>
      <c r="D18480">
        <f>IF('Dobór mocy zestawu'!$E$6&gt;=Arkusz2!C18480,"CPV 20",0)</f>
        <v>0</v>
      </c>
    </row>
    <row r="18481" spans="3:4">
      <c r="C18481">
        <v>18480</v>
      </c>
      <c r="D18481">
        <f>IF('Dobór mocy zestawu'!$E$6&gt;=Arkusz2!C18481,"CPV 20",0)</f>
        <v>0</v>
      </c>
    </row>
    <row r="18482" spans="3:4">
      <c r="C18482">
        <v>18481</v>
      </c>
      <c r="D18482">
        <f>IF('Dobór mocy zestawu'!$E$6&gt;=Arkusz2!C18482,"CPV 20",0)</f>
        <v>0</v>
      </c>
    </row>
    <row r="18483" spans="3:4">
      <c r="C18483">
        <v>18482</v>
      </c>
      <c r="D18483">
        <f>IF('Dobór mocy zestawu'!$E$6&gt;=Arkusz2!C18483,"CPV 20",0)</f>
        <v>0</v>
      </c>
    </row>
    <row r="18484" spans="3:4">
      <c r="C18484">
        <v>18483</v>
      </c>
      <c r="D18484">
        <f>IF('Dobór mocy zestawu'!$E$6&gt;=Arkusz2!C18484,"CPV 20",0)</f>
        <v>0</v>
      </c>
    </row>
    <row r="18485" spans="3:4">
      <c r="C18485">
        <v>18484</v>
      </c>
      <c r="D18485">
        <f>IF('Dobór mocy zestawu'!$E$6&gt;=Arkusz2!C18485,"CPV 20",0)</f>
        <v>0</v>
      </c>
    </row>
    <row r="18486" spans="3:4">
      <c r="C18486">
        <v>18485</v>
      </c>
      <c r="D18486">
        <f>IF('Dobór mocy zestawu'!$E$6&gt;=Arkusz2!C18486,"CPV 20",0)</f>
        <v>0</v>
      </c>
    </row>
    <row r="18487" spans="3:4">
      <c r="C18487">
        <v>18486</v>
      </c>
      <c r="D18487">
        <f>IF('Dobór mocy zestawu'!$E$6&gt;=Arkusz2!C18487,"CPV 20",0)</f>
        <v>0</v>
      </c>
    </row>
    <row r="18488" spans="3:4">
      <c r="C18488">
        <v>18487</v>
      </c>
      <c r="D18488">
        <f>IF('Dobór mocy zestawu'!$E$6&gt;=Arkusz2!C18488,"CPV 20",0)</f>
        <v>0</v>
      </c>
    </row>
    <row r="18489" spans="3:4">
      <c r="C18489">
        <v>18488</v>
      </c>
      <c r="D18489">
        <f>IF('Dobór mocy zestawu'!$E$6&gt;=Arkusz2!C18489,"CPV 20",0)</f>
        <v>0</v>
      </c>
    </row>
    <row r="18490" spans="3:4">
      <c r="C18490">
        <v>18489</v>
      </c>
      <c r="D18490">
        <f>IF('Dobór mocy zestawu'!$E$6&gt;=Arkusz2!C18490,"CPV 20",0)</f>
        <v>0</v>
      </c>
    </row>
    <row r="18491" spans="3:4">
      <c r="C18491">
        <v>18490</v>
      </c>
      <c r="D18491">
        <f>IF('Dobór mocy zestawu'!$E$6&gt;=Arkusz2!C18491,"CPV 20",0)</f>
        <v>0</v>
      </c>
    </row>
    <row r="18492" spans="3:4">
      <c r="C18492">
        <v>18491</v>
      </c>
      <c r="D18492">
        <f>IF('Dobór mocy zestawu'!$E$6&gt;=Arkusz2!C18492,"CPV 20",0)</f>
        <v>0</v>
      </c>
    </row>
    <row r="18493" spans="3:4">
      <c r="C18493">
        <v>18492</v>
      </c>
      <c r="D18493">
        <f>IF('Dobór mocy zestawu'!$E$6&gt;=Arkusz2!C18493,"CPV 20",0)</f>
        <v>0</v>
      </c>
    </row>
    <row r="18494" spans="3:4">
      <c r="C18494">
        <v>18493</v>
      </c>
      <c r="D18494">
        <f>IF('Dobór mocy zestawu'!$E$6&gt;=Arkusz2!C18494,"CPV 20",0)</f>
        <v>0</v>
      </c>
    </row>
    <row r="18495" spans="3:4">
      <c r="C18495">
        <v>18494</v>
      </c>
      <c r="D18495">
        <f>IF('Dobór mocy zestawu'!$E$6&gt;=Arkusz2!C18495,"CPV 20",0)</f>
        <v>0</v>
      </c>
    </row>
    <row r="18496" spans="3:4">
      <c r="C18496">
        <v>18495</v>
      </c>
      <c r="D18496">
        <f>IF('Dobór mocy zestawu'!$E$6&gt;=Arkusz2!C18496,"CPV 20",0)</f>
        <v>0</v>
      </c>
    </row>
    <row r="18497" spans="3:4">
      <c r="C18497">
        <v>18496</v>
      </c>
      <c r="D18497">
        <f>IF('Dobór mocy zestawu'!$E$6&gt;=Arkusz2!C18497,"CPV 20",0)</f>
        <v>0</v>
      </c>
    </row>
    <row r="18498" spans="3:4">
      <c r="C18498">
        <v>18497</v>
      </c>
      <c r="D18498">
        <f>IF('Dobór mocy zestawu'!$E$6&gt;=Arkusz2!C18498,"CPV 20",0)</f>
        <v>0</v>
      </c>
    </row>
    <row r="18499" spans="3:4">
      <c r="C18499">
        <v>18498</v>
      </c>
      <c r="D18499">
        <f>IF('Dobór mocy zestawu'!$E$6&gt;=Arkusz2!C18499,"CPV 20",0)</f>
        <v>0</v>
      </c>
    </row>
    <row r="18500" spans="3:4">
      <c r="C18500">
        <v>18499</v>
      </c>
      <c r="D18500">
        <f>IF('Dobór mocy zestawu'!$E$6&gt;=Arkusz2!C18500,"CPV 20",0)</f>
        <v>0</v>
      </c>
    </row>
    <row r="18501" spans="3:4">
      <c r="C18501">
        <v>18500</v>
      </c>
      <c r="D18501">
        <f>IF('Dobór mocy zestawu'!$E$6&gt;=Arkusz2!C18501,"CPV 20",0)</f>
        <v>0</v>
      </c>
    </row>
    <row r="18502" spans="3:4">
      <c r="C18502">
        <v>18501</v>
      </c>
      <c r="D18502">
        <f>IF('Dobór mocy zestawu'!$E$6&gt;=Arkusz2!C18502,"CPV 20",0)</f>
        <v>0</v>
      </c>
    </row>
    <row r="18503" spans="3:4">
      <c r="C18503">
        <v>18502</v>
      </c>
      <c r="D18503">
        <f>IF('Dobór mocy zestawu'!$E$6&gt;=Arkusz2!C18503,"CPV 20",0)</f>
        <v>0</v>
      </c>
    </row>
    <row r="18504" spans="3:4">
      <c r="C18504">
        <v>18503</v>
      </c>
      <c r="D18504">
        <f>IF('Dobór mocy zestawu'!$E$6&gt;=Arkusz2!C18504,"CPV 20",0)</f>
        <v>0</v>
      </c>
    </row>
    <row r="18505" spans="3:4">
      <c r="C18505">
        <v>18504</v>
      </c>
      <c r="D18505">
        <f>IF('Dobór mocy zestawu'!$E$6&gt;=Arkusz2!C18505,"CPV 20",0)</f>
        <v>0</v>
      </c>
    </row>
    <row r="18506" spans="3:4">
      <c r="C18506">
        <v>18505</v>
      </c>
      <c r="D18506">
        <f>IF('Dobór mocy zestawu'!$E$6&gt;=Arkusz2!C18506,"CPV 20",0)</f>
        <v>0</v>
      </c>
    </row>
    <row r="18507" spans="3:4">
      <c r="C18507">
        <v>18506</v>
      </c>
      <c r="D18507">
        <f>IF('Dobór mocy zestawu'!$E$6&gt;=Arkusz2!C18507,"CPV 20",0)</f>
        <v>0</v>
      </c>
    </row>
    <row r="18508" spans="3:4">
      <c r="C18508">
        <v>18507</v>
      </c>
      <c r="D18508">
        <f>IF('Dobór mocy zestawu'!$E$6&gt;=Arkusz2!C18508,"CPV 20",0)</f>
        <v>0</v>
      </c>
    </row>
    <row r="18509" spans="3:4">
      <c r="C18509">
        <v>18508</v>
      </c>
      <c r="D18509">
        <f>IF('Dobór mocy zestawu'!$E$6&gt;=Arkusz2!C18509,"CPV 20",0)</f>
        <v>0</v>
      </c>
    </row>
    <row r="18510" spans="3:4">
      <c r="C18510">
        <v>18509</v>
      </c>
      <c r="D18510">
        <f>IF('Dobór mocy zestawu'!$E$6&gt;=Arkusz2!C18510,"CPV 20",0)</f>
        <v>0</v>
      </c>
    </row>
    <row r="18511" spans="3:4">
      <c r="C18511">
        <v>18510</v>
      </c>
      <c r="D18511">
        <f>IF('Dobór mocy zestawu'!$E$6&gt;=Arkusz2!C18511,"CPV 20",0)</f>
        <v>0</v>
      </c>
    </row>
    <row r="18512" spans="3:4">
      <c r="C18512">
        <v>18511</v>
      </c>
      <c r="D18512">
        <f>IF('Dobór mocy zestawu'!$E$6&gt;=Arkusz2!C18512,"CPV 20",0)</f>
        <v>0</v>
      </c>
    </row>
    <row r="18513" spans="3:4">
      <c r="C18513">
        <v>18512</v>
      </c>
      <c r="D18513">
        <f>IF('Dobór mocy zestawu'!$E$6&gt;=Arkusz2!C18513,"CPV 20",0)</f>
        <v>0</v>
      </c>
    </row>
    <row r="18514" spans="3:4">
      <c r="C18514">
        <v>18513</v>
      </c>
      <c r="D18514">
        <f>IF('Dobór mocy zestawu'!$E$6&gt;=Arkusz2!C18514,"CPV 20",0)</f>
        <v>0</v>
      </c>
    </row>
    <row r="18515" spans="3:4">
      <c r="C18515">
        <v>18514</v>
      </c>
      <c r="D18515">
        <f>IF('Dobór mocy zestawu'!$E$6&gt;=Arkusz2!C18515,"CPV 20",0)</f>
        <v>0</v>
      </c>
    </row>
    <row r="18516" spans="3:4">
      <c r="C18516">
        <v>18515</v>
      </c>
      <c r="D18516">
        <f>IF('Dobór mocy zestawu'!$E$6&gt;=Arkusz2!C18516,"CPV 20",0)</f>
        <v>0</v>
      </c>
    </row>
    <row r="18517" spans="3:4">
      <c r="C18517">
        <v>18516</v>
      </c>
      <c r="D18517">
        <f>IF('Dobór mocy zestawu'!$E$6&gt;=Arkusz2!C18517,"CPV 20",0)</f>
        <v>0</v>
      </c>
    </row>
    <row r="18518" spans="3:4">
      <c r="C18518">
        <v>18517</v>
      </c>
      <c r="D18518">
        <f>IF('Dobór mocy zestawu'!$E$6&gt;=Arkusz2!C18518,"CPV 20",0)</f>
        <v>0</v>
      </c>
    </row>
    <row r="18519" spans="3:4">
      <c r="C18519">
        <v>18518</v>
      </c>
      <c r="D18519">
        <f>IF('Dobór mocy zestawu'!$E$6&gt;=Arkusz2!C18519,"CPV 20",0)</f>
        <v>0</v>
      </c>
    </row>
    <row r="18520" spans="3:4">
      <c r="C18520">
        <v>18519</v>
      </c>
      <c r="D18520">
        <f>IF('Dobór mocy zestawu'!$E$6&gt;=Arkusz2!C18520,"CPV 20",0)</f>
        <v>0</v>
      </c>
    </row>
    <row r="18521" spans="3:4">
      <c r="C18521">
        <v>18520</v>
      </c>
      <c r="D18521">
        <f>IF('Dobór mocy zestawu'!$E$6&gt;=Arkusz2!C18521,"CPV 20",0)</f>
        <v>0</v>
      </c>
    </row>
    <row r="18522" spans="3:4">
      <c r="C18522">
        <v>18521</v>
      </c>
      <c r="D18522">
        <f>IF('Dobór mocy zestawu'!$E$6&gt;=Arkusz2!C18522,"CPV 20",0)</f>
        <v>0</v>
      </c>
    </row>
    <row r="18523" spans="3:4">
      <c r="C18523">
        <v>18522</v>
      </c>
      <c r="D18523">
        <f>IF('Dobór mocy zestawu'!$E$6&gt;=Arkusz2!C18523,"CPV 20",0)</f>
        <v>0</v>
      </c>
    </row>
    <row r="18524" spans="3:4">
      <c r="C18524">
        <v>18523</v>
      </c>
      <c r="D18524">
        <f>IF('Dobór mocy zestawu'!$E$6&gt;=Arkusz2!C18524,"CPV 20",0)</f>
        <v>0</v>
      </c>
    </row>
    <row r="18525" spans="3:4">
      <c r="C18525">
        <v>18524</v>
      </c>
      <c r="D18525">
        <f>IF('Dobór mocy zestawu'!$E$6&gt;=Arkusz2!C18525,"CPV 20",0)</f>
        <v>0</v>
      </c>
    </row>
    <row r="18526" spans="3:4">
      <c r="C18526">
        <v>18525</v>
      </c>
      <c r="D18526">
        <f>IF('Dobór mocy zestawu'!$E$6&gt;=Arkusz2!C18526,"CPV 20",0)</f>
        <v>0</v>
      </c>
    </row>
    <row r="18527" spans="3:4">
      <c r="C18527">
        <v>18526</v>
      </c>
      <c r="D18527">
        <f>IF('Dobór mocy zestawu'!$E$6&gt;=Arkusz2!C18527,"CPV 20",0)</f>
        <v>0</v>
      </c>
    </row>
    <row r="18528" spans="3:4">
      <c r="C18528">
        <v>18527</v>
      </c>
      <c r="D18528">
        <f>IF('Dobór mocy zestawu'!$E$6&gt;=Arkusz2!C18528,"CPV 20",0)</f>
        <v>0</v>
      </c>
    </row>
    <row r="18529" spans="3:4">
      <c r="C18529">
        <v>18528</v>
      </c>
      <c r="D18529">
        <f>IF('Dobór mocy zestawu'!$E$6&gt;=Arkusz2!C18529,"CPV 20",0)</f>
        <v>0</v>
      </c>
    </row>
    <row r="18530" spans="3:4">
      <c r="C18530">
        <v>18529</v>
      </c>
      <c r="D18530">
        <f>IF('Dobór mocy zestawu'!$E$6&gt;=Arkusz2!C18530,"CPV 20",0)</f>
        <v>0</v>
      </c>
    </row>
    <row r="18531" spans="3:4">
      <c r="C18531">
        <v>18530</v>
      </c>
      <c r="D18531">
        <f>IF('Dobór mocy zestawu'!$E$6&gt;=Arkusz2!C18531,"CPV 20",0)</f>
        <v>0</v>
      </c>
    </row>
    <row r="18532" spans="3:4">
      <c r="C18532">
        <v>18531</v>
      </c>
      <c r="D18532">
        <f>IF('Dobór mocy zestawu'!$E$6&gt;=Arkusz2!C18532,"CPV 20",0)</f>
        <v>0</v>
      </c>
    </row>
    <row r="18533" spans="3:4">
      <c r="C18533">
        <v>18532</v>
      </c>
      <c r="D18533">
        <f>IF('Dobór mocy zestawu'!$E$6&gt;=Arkusz2!C18533,"CPV 20",0)</f>
        <v>0</v>
      </c>
    </row>
    <row r="18534" spans="3:4">
      <c r="C18534">
        <v>18533</v>
      </c>
      <c r="D18534">
        <f>IF('Dobór mocy zestawu'!$E$6&gt;=Arkusz2!C18534,"CPV 20",0)</f>
        <v>0</v>
      </c>
    </row>
    <row r="18535" spans="3:4">
      <c r="C18535">
        <v>18534</v>
      </c>
      <c r="D18535">
        <f>IF('Dobór mocy zestawu'!$E$6&gt;=Arkusz2!C18535,"CPV 20",0)</f>
        <v>0</v>
      </c>
    </row>
    <row r="18536" spans="3:4">
      <c r="C18536">
        <v>18535</v>
      </c>
      <c r="D18536">
        <f>IF('Dobór mocy zestawu'!$E$6&gt;=Arkusz2!C18536,"CPV 20",0)</f>
        <v>0</v>
      </c>
    </row>
    <row r="18537" spans="3:4">
      <c r="C18537">
        <v>18536</v>
      </c>
      <c r="D18537">
        <f>IF('Dobór mocy zestawu'!$E$6&gt;=Arkusz2!C18537,"CPV 20",0)</f>
        <v>0</v>
      </c>
    </row>
    <row r="18538" spans="3:4">
      <c r="C18538">
        <v>18537</v>
      </c>
      <c r="D18538">
        <f>IF('Dobór mocy zestawu'!$E$6&gt;=Arkusz2!C18538,"CPV 20",0)</f>
        <v>0</v>
      </c>
    </row>
    <row r="18539" spans="3:4">
      <c r="C18539">
        <v>18538</v>
      </c>
      <c r="D18539">
        <f>IF('Dobór mocy zestawu'!$E$6&gt;=Arkusz2!C18539,"CPV 20",0)</f>
        <v>0</v>
      </c>
    </row>
    <row r="18540" spans="3:4">
      <c r="C18540">
        <v>18539</v>
      </c>
      <c r="D18540">
        <f>IF('Dobór mocy zestawu'!$E$6&gt;=Arkusz2!C18540,"CPV 20",0)</f>
        <v>0</v>
      </c>
    </row>
    <row r="18541" spans="3:4">
      <c r="C18541">
        <v>18540</v>
      </c>
      <c r="D18541">
        <f>IF('Dobór mocy zestawu'!$E$6&gt;=Arkusz2!C18541,"CPV 20",0)</f>
        <v>0</v>
      </c>
    </row>
    <row r="18542" spans="3:4">
      <c r="C18542">
        <v>18541</v>
      </c>
      <c r="D18542">
        <f>IF('Dobór mocy zestawu'!$E$6&gt;=Arkusz2!C18542,"CPV 20",0)</f>
        <v>0</v>
      </c>
    </row>
    <row r="18543" spans="3:4">
      <c r="C18543">
        <v>18542</v>
      </c>
      <c r="D18543">
        <f>IF('Dobór mocy zestawu'!$E$6&gt;=Arkusz2!C18543,"CPV 20",0)</f>
        <v>0</v>
      </c>
    </row>
    <row r="18544" spans="3:4">
      <c r="C18544">
        <v>18543</v>
      </c>
      <c r="D18544">
        <f>IF('Dobór mocy zestawu'!$E$6&gt;=Arkusz2!C18544,"CPV 20",0)</f>
        <v>0</v>
      </c>
    </row>
    <row r="18545" spans="3:4">
      <c r="C18545">
        <v>18544</v>
      </c>
      <c r="D18545">
        <f>IF('Dobór mocy zestawu'!$E$6&gt;=Arkusz2!C18545,"CPV 20",0)</f>
        <v>0</v>
      </c>
    </row>
    <row r="18546" spans="3:4">
      <c r="C18546">
        <v>18545</v>
      </c>
      <c r="D18546">
        <f>IF('Dobór mocy zestawu'!$E$6&gt;=Arkusz2!C18546,"CPV 20",0)</f>
        <v>0</v>
      </c>
    </row>
    <row r="18547" spans="3:4">
      <c r="C18547">
        <v>18546</v>
      </c>
      <c r="D18547">
        <f>IF('Dobór mocy zestawu'!$E$6&gt;=Arkusz2!C18547,"CPV 20",0)</f>
        <v>0</v>
      </c>
    </row>
    <row r="18548" spans="3:4">
      <c r="C18548">
        <v>18547</v>
      </c>
      <c r="D18548">
        <f>IF('Dobór mocy zestawu'!$E$6&gt;=Arkusz2!C18548,"CPV 20",0)</f>
        <v>0</v>
      </c>
    </row>
    <row r="18549" spans="3:4">
      <c r="C18549">
        <v>18548</v>
      </c>
      <c r="D18549">
        <f>IF('Dobór mocy zestawu'!$E$6&gt;=Arkusz2!C18549,"CPV 20",0)</f>
        <v>0</v>
      </c>
    </row>
    <row r="18550" spans="3:4">
      <c r="C18550">
        <v>18549</v>
      </c>
      <c r="D18550">
        <f>IF('Dobór mocy zestawu'!$E$6&gt;=Arkusz2!C18550,"CPV 20",0)</f>
        <v>0</v>
      </c>
    </row>
    <row r="18551" spans="3:4">
      <c r="C18551">
        <v>18550</v>
      </c>
      <c r="D18551">
        <f>IF('Dobór mocy zestawu'!$E$6&gt;=Arkusz2!C18551,"CPV 20",0)</f>
        <v>0</v>
      </c>
    </row>
    <row r="18552" spans="3:4">
      <c r="C18552">
        <v>18551</v>
      </c>
      <c r="D18552">
        <f>IF('Dobór mocy zestawu'!$E$6&gt;=Arkusz2!C18552,"CPV 20",0)</f>
        <v>0</v>
      </c>
    </row>
    <row r="18553" spans="3:4">
      <c r="C18553">
        <v>18552</v>
      </c>
      <c r="D18553">
        <f>IF('Dobór mocy zestawu'!$E$6&gt;=Arkusz2!C18553,"CPV 20",0)</f>
        <v>0</v>
      </c>
    </row>
    <row r="18554" spans="3:4">
      <c r="C18554">
        <v>18553</v>
      </c>
      <c r="D18554">
        <f>IF('Dobór mocy zestawu'!$E$6&gt;=Arkusz2!C18554,"CPV 20",0)</f>
        <v>0</v>
      </c>
    </row>
    <row r="18555" spans="3:4">
      <c r="C18555">
        <v>18554</v>
      </c>
      <c r="D18555">
        <f>IF('Dobór mocy zestawu'!$E$6&gt;=Arkusz2!C18555,"CPV 20",0)</f>
        <v>0</v>
      </c>
    </row>
    <row r="18556" spans="3:4">
      <c r="C18556">
        <v>18555</v>
      </c>
      <c r="D18556">
        <f>IF('Dobór mocy zestawu'!$E$6&gt;=Arkusz2!C18556,"CPV 20",0)</f>
        <v>0</v>
      </c>
    </row>
    <row r="18557" spans="3:4">
      <c r="C18557">
        <v>18556</v>
      </c>
      <c r="D18557">
        <f>IF('Dobór mocy zestawu'!$E$6&gt;=Arkusz2!C18557,"CPV 20",0)</f>
        <v>0</v>
      </c>
    </row>
    <row r="18558" spans="3:4">
      <c r="C18558">
        <v>18557</v>
      </c>
      <c r="D18558">
        <f>IF('Dobór mocy zestawu'!$E$6&gt;=Arkusz2!C18558,"CPV 20",0)</f>
        <v>0</v>
      </c>
    </row>
    <row r="18559" spans="3:4">
      <c r="C18559">
        <v>18558</v>
      </c>
      <c r="D18559">
        <f>IF('Dobór mocy zestawu'!$E$6&gt;=Arkusz2!C18559,"CPV 20",0)</f>
        <v>0</v>
      </c>
    </row>
    <row r="18560" spans="3:4">
      <c r="C18560">
        <v>18559</v>
      </c>
      <c r="D18560">
        <f>IF('Dobór mocy zestawu'!$E$6&gt;=Arkusz2!C18560,"CPV 20",0)</f>
        <v>0</v>
      </c>
    </row>
    <row r="18561" spans="3:4">
      <c r="C18561">
        <v>18560</v>
      </c>
      <c r="D18561">
        <f>IF('Dobór mocy zestawu'!$E$6&gt;=Arkusz2!C18561,"CPV 20",0)</f>
        <v>0</v>
      </c>
    </row>
    <row r="18562" spans="3:4">
      <c r="C18562">
        <v>18561</v>
      </c>
      <c r="D18562">
        <f>IF('Dobór mocy zestawu'!$E$6&gt;=Arkusz2!C18562,"CPV 20",0)</f>
        <v>0</v>
      </c>
    </row>
    <row r="18563" spans="3:4">
      <c r="C18563">
        <v>18562</v>
      </c>
      <c r="D18563">
        <f>IF('Dobór mocy zestawu'!$E$6&gt;=Arkusz2!C18563,"CPV 20",0)</f>
        <v>0</v>
      </c>
    </row>
    <row r="18564" spans="3:4">
      <c r="C18564">
        <v>18563</v>
      </c>
      <c r="D18564">
        <f>IF('Dobór mocy zestawu'!$E$6&gt;=Arkusz2!C18564,"CPV 20",0)</f>
        <v>0</v>
      </c>
    </row>
    <row r="18565" spans="3:4">
      <c r="C18565">
        <v>18564</v>
      </c>
      <c r="D18565">
        <f>IF('Dobór mocy zestawu'!$E$6&gt;=Arkusz2!C18565,"CPV 20",0)</f>
        <v>0</v>
      </c>
    </row>
    <row r="18566" spans="3:4">
      <c r="C18566">
        <v>18565</v>
      </c>
      <c r="D18566">
        <f>IF('Dobór mocy zestawu'!$E$6&gt;=Arkusz2!C18566,"CPV 20",0)</f>
        <v>0</v>
      </c>
    </row>
    <row r="18567" spans="3:4">
      <c r="C18567">
        <v>18566</v>
      </c>
      <c r="D18567">
        <f>IF('Dobór mocy zestawu'!$E$6&gt;=Arkusz2!C18567,"CPV 20",0)</f>
        <v>0</v>
      </c>
    </row>
    <row r="18568" spans="3:4">
      <c r="C18568">
        <v>18567</v>
      </c>
      <c r="D18568">
        <f>IF('Dobór mocy zestawu'!$E$6&gt;=Arkusz2!C18568,"CPV 20",0)</f>
        <v>0</v>
      </c>
    </row>
    <row r="18569" spans="3:4">
      <c r="C18569">
        <v>18568</v>
      </c>
      <c r="D18569">
        <f>IF('Dobór mocy zestawu'!$E$6&gt;=Arkusz2!C18569,"CPV 20",0)</f>
        <v>0</v>
      </c>
    </row>
    <row r="18570" spans="3:4">
      <c r="C18570">
        <v>18569</v>
      </c>
      <c r="D18570">
        <f>IF('Dobór mocy zestawu'!$E$6&gt;=Arkusz2!C18570,"CPV 20",0)</f>
        <v>0</v>
      </c>
    </row>
    <row r="18571" spans="3:4">
      <c r="C18571">
        <v>18570</v>
      </c>
      <c r="D18571">
        <f>IF('Dobór mocy zestawu'!$E$6&gt;=Arkusz2!C18571,"CPV 20",0)</f>
        <v>0</v>
      </c>
    </row>
    <row r="18572" spans="3:4">
      <c r="C18572">
        <v>18571</v>
      </c>
      <c r="D18572">
        <f>IF('Dobór mocy zestawu'!$E$6&gt;=Arkusz2!C18572,"CPV 20",0)</f>
        <v>0</v>
      </c>
    </row>
    <row r="18573" spans="3:4">
      <c r="C18573">
        <v>18572</v>
      </c>
      <c r="D18573">
        <f>IF('Dobór mocy zestawu'!$E$6&gt;=Arkusz2!C18573,"CPV 20",0)</f>
        <v>0</v>
      </c>
    </row>
    <row r="18574" spans="3:4">
      <c r="C18574">
        <v>18573</v>
      </c>
      <c r="D18574">
        <f>IF('Dobór mocy zestawu'!$E$6&gt;=Arkusz2!C18574,"CPV 20",0)</f>
        <v>0</v>
      </c>
    </row>
    <row r="18575" spans="3:4">
      <c r="C18575">
        <v>18574</v>
      </c>
      <c r="D18575">
        <f>IF('Dobór mocy zestawu'!$E$6&gt;=Arkusz2!C18575,"CPV 20",0)</f>
        <v>0</v>
      </c>
    </row>
    <row r="18576" spans="3:4">
      <c r="C18576">
        <v>18575</v>
      </c>
      <c r="D18576">
        <f>IF('Dobór mocy zestawu'!$E$6&gt;=Arkusz2!C18576,"CPV 20",0)</f>
        <v>0</v>
      </c>
    </row>
    <row r="18577" spans="3:4">
      <c r="C18577">
        <v>18576</v>
      </c>
      <c r="D18577">
        <f>IF('Dobór mocy zestawu'!$E$6&gt;=Arkusz2!C18577,"CPV 20",0)</f>
        <v>0</v>
      </c>
    </row>
    <row r="18578" spans="3:4">
      <c r="C18578">
        <v>18577</v>
      </c>
      <c r="D18578">
        <f>IF('Dobór mocy zestawu'!$E$6&gt;=Arkusz2!C18578,"CPV 20",0)</f>
        <v>0</v>
      </c>
    </row>
    <row r="18579" spans="3:4">
      <c r="C18579">
        <v>18578</v>
      </c>
      <c r="D18579">
        <f>IF('Dobór mocy zestawu'!$E$6&gt;=Arkusz2!C18579,"CPV 20",0)</f>
        <v>0</v>
      </c>
    </row>
    <row r="18580" spans="3:4">
      <c r="C18580">
        <v>18579</v>
      </c>
      <c r="D18580">
        <f>IF('Dobór mocy zestawu'!$E$6&gt;=Arkusz2!C18580,"CPV 20",0)</f>
        <v>0</v>
      </c>
    </row>
    <row r="18581" spans="3:4">
      <c r="C18581">
        <v>18580</v>
      </c>
      <c r="D18581">
        <f>IF('Dobór mocy zestawu'!$E$6&gt;=Arkusz2!C18581,"CPV 20",0)</f>
        <v>0</v>
      </c>
    </row>
    <row r="18582" spans="3:4">
      <c r="C18582">
        <v>18581</v>
      </c>
      <c r="D18582">
        <f>IF('Dobór mocy zestawu'!$E$6&gt;=Arkusz2!C18582,"CPV 20",0)</f>
        <v>0</v>
      </c>
    </row>
    <row r="18583" spans="3:4">
      <c r="C18583">
        <v>18582</v>
      </c>
      <c r="D18583">
        <f>IF('Dobór mocy zestawu'!$E$6&gt;=Arkusz2!C18583,"CPV 20",0)</f>
        <v>0</v>
      </c>
    </row>
    <row r="18584" spans="3:4">
      <c r="C18584">
        <v>18583</v>
      </c>
      <c r="D18584">
        <f>IF('Dobór mocy zestawu'!$E$6&gt;=Arkusz2!C18584,"CPV 20",0)</f>
        <v>0</v>
      </c>
    </row>
    <row r="18585" spans="3:4">
      <c r="C18585">
        <v>18584</v>
      </c>
      <c r="D18585">
        <f>IF('Dobór mocy zestawu'!$E$6&gt;=Arkusz2!C18585,"CPV 20",0)</f>
        <v>0</v>
      </c>
    </row>
    <row r="18586" spans="3:4">
      <c r="C18586">
        <v>18585</v>
      </c>
      <c r="D18586">
        <f>IF('Dobór mocy zestawu'!$E$6&gt;=Arkusz2!C18586,"CPV 20",0)</f>
        <v>0</v>
      </c>
    </row>
    <row r="18587" spans="3:4">
      <c r="C18587">
        <v>18586</v>
      </c>
      <c r="D18587">
        <f>IF('Dobór mocy zestawu'!$E$6&gt;=Arkusz2!C18587,"CPV 20",0)</f>
        <v>0</v>
      </c>
    </row>
    <row r="18588" spans="3:4">
      <c r="C18588">
        <v>18587</v>
      </c>
      <c r="D18588">
        <f>IF('Dobór mocy zestawu'!$E$6&gt;=Arkusz2!C18588,"CPV 20",0)</f>
        <v>0</v>
      </c>
    </row>
    <row r="18589" spans="3:4">
      <c r="C18589">
        <v>18588</v>
      </c>
      <c r="D18589">
        <f>IF('Dobór mocy zestawu'!$E$6&gt;=Arkusz2!C18589,"CPV 20",0)</f>
        <v>0</v>
      </c>
    </row>
    <row r="18590" spans="3:4">
      <c r="C18590">
        <v>18589</v>
      </c>
      <c r="D18590">
        <f>IF('Dobór mocy zestawu'!$E$6&gt;=Arkusz2!C18590,"CPV 20",0)</f>
        <v>0</v>
      </c>
    </row>
    <row r="18591" spans="3:4">
      <c r="C18591">
        <v>18590</v>
      </c>
      <c r="D18591">
        <f>IF('Dobór mocy zestawu'!$E$6&gt;=Arkusz2!C18591,"CPV 20",0)</f>
        <v>0</v>
      </c>
    </row>
    <row r="18592" spans="3:4">
      <c r="C18592">
        <v>18591</v>
      </c>
      <c r="D18592">
        <f>IF('Dobór mocy zestawu'!$E$6&gt;=Arkusz2!C18592,"CPV 20",0)</f>
        <v>0</v>
      </c>
    </row>
    <row r="18593" spans="3:4">
      <c r="C18593">
        <v>18592</v>
      </c>
      <c r="D18593">
        <f>IF('Dobór mocy zestawu'!$E$6&gt;=Arkusz2!C18593,"CPV 20",0)</f>
        <v>0</v>
      </c>
    </row>
    <row r="18594" spans="3:4">
      <c r="C18594">
        <v>18593</v>
      </c>
      <c r="D18594">
        <f>IF('Dobór mocy zestawu'!$E$6&gt;=Arkusz2!C18594,"CPV 20",0)</f>
        <v>0</v>
      </c>
    </row>
    <row r="18595" spans="3:4">
      <c r="C18595">
        <v>18594</v>
      </c>
      <c r="D18595">
        <f>IF('Dobór mocy zestawu'!$E$6&gt;=Arkusz2!C18595,"CPV 20",0)</f>
        <v>0</v>
      </c>
    </row>
    <row r="18596" spans="3:4">
      <c r="C18596">
        <v>18595</v>
      </c>
      <c r="D18596">
        <f>IF('Dobór mocy zestawu'!$E$6&gt;=Arkusz2!C18596,"CPV 20",0)</f>
        <v>0</v>
      </c>
    </row>
    <row r="18597" spans="3:4">
      <c r="C18597">
        <v>18596</v>
      </c>
      <c r="D18597">
        <f>IF('Dobór mocy zestawu'!$E$6&gt;=Arkusz2!C18597,"CPV 20",0)</f>
        <v>0</v>
      </c>
    </row>
    <row r="18598" spans="3:4">
      <c r="C18598">
        <v>18597</v>
      </c>
      <c r="D18598">
        <f>IF('Dobór mocy zestawu'!$E$6&gt;=Arkusz2!C18598,"CPV 20",0)</f>
        <v>0</v>
      </c>
    </row>
    <row r="18599" spans="3:4">
      <c r="C18599">
        <v>18598</v>
      </c>
      <c r="D18599">
        <f>IF('Dobór mocy zestawu'!$E$6&gt;=Arkusz2!C18599,"CPV 20",0)</f>
        <v>0</v>
      </c>
    </row>
    <row r="18600" spans="3:4">
      <c r="C18600">
        <v>18599</v>
      </c>
      <c r="D18600">
        <f>IF('Dobór mocy zestawu'!$E$6&gt;=Arkusz2!C18600,"CPV 20",0)</f>
        <v>0</v>
      </c>
    </row>
    <row r="18601" spans="3:4">
      <c r="C18601">
        <v>18600</v>
      </c>
      <c r="D18601">
        <f>IF('Dobór mocy zestawu'!$E$6&gt;=Arkusz2!C18601,"CPV 20",0)</f>
        <v>0</v>
      </c>
    </row>
    <row r="18602" spans="3:4">
      <c r="C18602">
        <v>18601</v>
      </c>
      <c r="D18602">
        <f>IF('Dobór mocy zestawu'!$E$6&gt;=Arkusz2!C18602,"CPV 20",0)</f>
        <v>0</v>
      </c>
    </row>
    <row r="18603" spans="3:4">
      <c r="C18603">
        <v>18602</v>
      </c>
      <c r="D18603">
        <f>IF('Dobór mocy zestawu'!$E$6&gt;=Arkusz2!C18603,"CPV 20",0)</f>
        <v>0</v>
      </c>
    </row>
    <row r="18604" spans="3:4">
      <c r="C18604">
        <v>18603</v>
      </c>
      <c r="D18604">
        <f>IF('Dobór mocy zestawu'!$E$6&gt;=Arkusz2!C18604,"CPV 20",0)</f>
        <v>0</v>
      </c>
    </row>
    <row r="18605" spans="3:4">
      <c r="C18605">
        <v>18604</v>
      </c>
      <c r="D18605">
        <f>IF('Dobór mocy zestawu'!$E$6&gt;=Arkusz2!C18605,"CPV 20",0)</f>
        <v>0</v>
      </c>
    </row>
    <row r="18606" spans="3:4">
      <c r="C18606">
        <v>18605</v>
      </c>
      <c r="D18606">
        <f>IF('Dobór mocy zestawu'!$E$6&gt;=Arkusz2!C18606,"CPV 20",0)</f>
        <v>0</v>
      </c>
    </row>
    <row r="18607" spans="3:4">
      <c r="C18607">
        <v>18606</v>
      </c>
      <c r="D18607">
        <f>IF('Dobór mocy zestawu'!$E$6&gt;=Arkusz2!C18607,"CPV 20",0)</f>
        <v>0</v>
      </c>
    </row>
    <row r="18608" spans="3:4">
      <c r="C18608">
        <v>18607</v>
      </c>
      <c r="D18608">
        <f>IF('Dobór mocy zestawu'!$E$6&gt;=Arkusz2!C18608,"CPV 20",0)</f>
        <v>0</v>
      </c>
    </row>
    <row r="18609" spans="3:4">
      <c r="C18609">
        <v>18608</v>
      </c>
      <c r="D18609">
        <f>IF('Dobór mocy zestawu'!$E$6&gt;=Arkusz2!C18609,"CPV 20",0)</f>
        <v>0</v>
      </c>
    </row>
    <row r="18610" spans="3:4">
      <c r="C18610">
        <v>18609</v>
      </c>
      <c r="D18610">
        <f>IF('Dobór mocy zestawu'!$E$6&gt;=Arkusz2!C18610,"CPV 20",0)</f>
        <v>0</v>
      </c>
    </row>
    <row r="18611" spans="3:4">
      <c r="C18611">
        <v>18610</v>
      </c>
      <c r="D18611">
        <f>IF('Dobór mocy zestawu'!$E$6&gt;=Arkusz2!C18611,"CPV 20",0)</f>
        <v>0</v>
      </c>
    </row>
    <row r="18612" spans="3:4">
      <c r="C18612">
        <v>18611</v>
      </c>
      <c r="D18612">
        <f>IF('Dobór mocy zestawu'!$E$6&gt;=Arkusz2!C18612,"CPV 20",0)</f>
        <v>0</v>
      </c>
    </row>
    <row r="18613" spans="3:4">
      <c r="C18613">
        <v>18612</v>
      </c>
      <c r="D18613">
        <f>IF('Dobór mocy zestawu'!$E$6&gt;=Arkusz2!C18613,"CPV 20",0)</f>
        <v>0</v>
      </c>
    </row>
    <row r="18614" spans="3:4">
      <c r="C18614">
        <v>18613</v>
      </c>
      <c r="D18614">
        <f>IF('Dobór mocy zestawu'!$E$6&gt;=Arkusz2!C18614,"CPV 20",0)</f>
        <v>0</v>
      </c>
    </row>
    <row r="18615" spans="3:4">
      <c r="C18615">
        <v>18614</v>
      </c>
      <c r="D18615">
        <f>IF('Dobór mocy zestawu'!$E$6&gt;=Arkusz2!C18615,"CPV 20",0)</f>
        <v>0</v>
      </c>
    </row>
    <row r="18616" spans="3:4">
      <c r="C18616">
        <v>18615</v>
      </c>
      <c r="D18616">
        <f>IF('Dobór mocy zestawu'!$E$6&gt;=Arkusz2!C18616,"CPV 20",0)</f>
        <v>0</v>
      </c>
    </row>
    <row r="18617" spans="3:4">
      <c r="C18617">
        <v>18616</v>
      </c>
      <c r="D18617">
        <f>IF('Dobór mocy zestawu'!$E$6&gt;=Arkusz2!C18617,"CPV 20",0)</f>
        <v>0</v>
      </c>
    </row>
    <row r="18618" spans="3:4">
      <c r="C18618">
        <v>18617</v>
      </c>
      <c r="D18618">
        <f>IF('Dobór mocy zestawu'!$E$6&gt;=Arkusz2!C18618,"CPV 20",0)</f>
        <v>0</v>
      </c>
    </row>
    <row r="18619" spans="3:4">
      <c r="C18619">
        <v>18618</v>
      </c>
      <c r="D18619">
        <f>IF('Dobór mocy zestawu'!$E$6&gt;=Arkusz2!C18619,"CPV 20",0)</f>
        <v>0</v>
      </c>
    </row>
    <row r="18620" spans="3:4">
      <c r="C18620">
        <v>18619</v>
      </c>
      <c r="D18620">
        <f>IF('Dobór mocy zestawu'!$E$6&gt;=Arkusz2!C18620,"CPV 20",0)</f>
        <v>0</v>
      </c>
    </row>
    <row r="18621" spans="3:4">
      <c r="C18621">
        <v>18620</v>
      </c>
      <c r="D18621">
        <f>IF('Dobór mocy zestawu'!$E$6&gt;=Arkusz2!C18621,"CPV 20",0)</f>
        <v>0</v>
      </c>
    </row>
    <row r="18622" spans="3:4">
      <c r="C18622">
        <v>18621</v>
      </c>
      <c r="D18622">
        <f>IF('Dobór mocy zestawu'!$E$6&gt;=Arkusz2!C18622,"CPV 20",0)</f>
        <v>0</v>
      </c>
    </row>
    <row r="18623" spans="3:4">
      <c r="C18623">
        <v>18622</v>
      </c>
      <c r="D18623">
        <f>IF('Dobór mocy zestawu'!$E$6&gt;=Arkusz2!C18623,"CPV 20",0)</f>
        <v>0</v>
      </c>
    </row>
    <row r="18624" spans="3:4">
      <c r="C18624">
        <v>18623</v>
      </c>
      <c r="D18624">
        <f>IF('Dobór mocy zestawu'!$E$6&gt;=Arkusz2!C18624,"CPV 20",0)</f>
        <v>0</v>
      </c>
    </row>
    <row r="18625" spans="3:4">
      <c r="C18625">
        <v>18624</v>
      </c>
      <c r="D18625">
        <f>IF('Dobór mocy zestawu'!$E$6&gt;=Arkusz2!C18625,"CPV 20",0)</f>
        <v>0</v>
      </c>
    </row>
    <row r="18626" spans="3:4">
      <c r="C18626">
        <v>18625</v>
      </c>
      <c r="D18626">
        <f>IF('Dobór mocy zestawu'!$E$6&gt;=Arkusz2!C18626,"CPV 20",0)</f>
        <v>0</v>
      </c>
    </row>
    <row r="18627" spans="3:4">
      <c r="C18627">
        <v>18626</v>
      </c>
      <c r="D18627">
        <f>IF('Dobór mocy zestawu'!$E$6&gt;=Arkusz2!C18627,"CPV 20",0)</f>
        <v>0</v>
      </c>
    </row>
    <row r="18628" spans="3:4">
      <c r="C18628">
        <v>18627</v>
      </c>
      <c r="D18628">
        <f>IF('Dobór mocy zestawu'!$E$6&gt;=Arkusz2!C18628,"CPV 20",0)</f>
        <v>0</v>
      </c>
    </row>
    <row r="18629" spans="3:4">
      <c r="C18629">
        <v>18628</v>
      </c>
      <c r="D18629">
        <f>IF('Dobór mocy zestawu'!$E$6&gt;=Arkusz2!C18629,"CPV 20",0)</f>
        <v>0</v>
      </c>
    </row>
    <row r="18630" spans="3:4">
      <c r="C18630">
        <v>18629</v>
      </c>
      <c r="D18630">
        <f>IF('Dobór mocy zestawu'!$E$6&gt;=Arkusz2!C18630,"CPV 20",0)</f>
        <v>0</v>
      </c>
    </row>
    <row r="18631" spans="3:4">
      <c r="C18631">
        <v>18630</v>
      </c>
      <c r="D18631">
        <f>IF('Dobór mocy zestawu'!$E$6&gt;=Arkusz2!C18631,"CPV 20",0)</f>
        <v>0</v>
      </c>
    </row>
    <row r="18632" spans="3:4">
      <c r="C18632">
        <v>18631</v>
      </c>
      <c r="D18632">
        <f>IF('Dobór mocy zestawu'!$E$6&gt;=Arkusz2!C18632,"CPV 20",0)</f>
        <v>0</v>
      </c>
    </row>
    <row r="18633" spans="3:4">
      <c r="C18633">
        <v>18632</v>
      </c>
      <c r="D18633">
        <f>IF('Dobór mocy zestawu'!$E$6&gt;=Arkusz2!C18633,"CPV 20",0)</f>
        <v>0</v>
      </c>
    </row>
    <row r="18634" spans="3:4">
      <c r="C18634">
        <v>18633</v>
      </c>
      <c r="D18634">
        <f>IF('Dobór mocy zestawu'!$E$6&gt;=Arkusz2!C18634,"CPV 20",0)</f>
        <v>0</v>
      </c>
    </row>
    <row r="18635" spans="3:4">
      <c r="C18635">
        <v>18634</v>
      </c>
      <c r="D18635">
        <f>IF('Dobór mocy zestawu'!$E$6&gt;=Arkusz2!C18635,"CPV 20",0)</f>
        <v>0</v>
      </c>
    </row>
    <row r="18636" spans="3:4">
      <c r="C18636">
        <v>18635</v>
      </c>
      <c r="D18636">
        <f>IF('Dobór mocy zestawu'!$E$6&gt;=Arkusz2!C18636,"CPV 20",0)</f>
        <v>0</v>
      </c>
    </row>
    <row r="18637" spans="3:4">
      <c r="C18637">
        <v>18636</v>
      </c>
      <c r="D18637">
        <f>IF('Dobór mocy zestawu'!$E$6&gt;=Arkusz2!C18637,"CPV 20",0)</f>
        <v>0</v>
      </c>
    </row>
    <row r="18638" spans="3:4">
      <c r="C18638">
        <v>18637</v>
      </c>
      <c r="D18638">
        <f>IF('Dobór mocy zestawu'!$E$6&gt;=Arkusz2!C18638,"CPV 20",0)</f>
        <v>0</v>
      </c>
    </row>
    <row r="18639" spans="3:4">
      <c r="C18639">
        <v>18638</v>
      </c>
      <c r="D18639">
        <f>IF('Dobór mocy zestawu'!$E$6&gt;=Arkusz2!C18639,"CPV 20",0)</f>
        <v>0</v>
      </c>
    </row>
    <row r="18640" spans="3:4">
      <c r="C18640">
        <v>18639</v>
      </c>
      <c r="D18640">
        <f>IF('Dobór mocy zestawu'!$E$6&gt;=Arkusz2!C18640,"CPV 20",0)</f>
        <v>0</v>
      </c>
    </row>
    <row r="18641" spans="3:4">
      <c r="C18641">
        <v>18640</v>
      </c>
      <c r="D18641">
        <f>IF('Dobór mocy zestawu'!$E$6&gt;=Arkusz2!C18641,"CPV 20",0)</f>
        <v>0</v>
      </c>
    </row>
    <row r="18642" spans="3:4">
      <c r="C18642">
        <v>18641</v>
      </c>
      <c r="D18642">
        <f>IF('Dobór mocy zestawu'!$E$6&gt;=Arkusz2!C18642,"CPV 20",0)</f>
        <v>0</v>
      </c>
    </row>
    <row r="18643" spans="3:4">
      <c r="C18643">
        <v>18642</v>
      </c>
      <c r="D18643">
        <f>IF('Dobór mocy zestawu'!$E$6&gt;=Arkusz2!C18643,"CPV 20",0)</f>
        <v>0</v>
      </c>
    </row>
    <row r="18644" spans="3:4">
      <c r="C18644">
        <v>18643</v>
      </c>
      <c r="D18644">
        <f>IF('Dobór mocy zestawu'!$E$6&gt;=Arkusz2!C18644,"CPV 20",0)</f>
        <v>0</v>
      </c>
    </row>
    <row r="18645" spans="3:4">
      <c r="C18645">
        <v>18644</v>
      </c>
      <c r="D18645">
        <f>IF('Dobór mocy zestawu'!$E$6&gt;=Arkusz2!C18645,"CPV 20",0)</f>
        <v>0</v>
      </c>
    </row>
    <row r="18646" spans="3:4">
      <c r="C18646">
        <v>18645</v>
      </c>
      <c r="D18646">
        <f>IF('Dobór mocy zestawu'!$E$6&gt;=Arkusz2!C18646,"CPV 20",0)</f>
        <v>0</v>
      </c>
    </row>
    <row r="18647" spans="3:4">
      <c r="C18647">
        <v>18646</v>
      </c>
      <c r="D18647">
        <f>IF('Dobór mocy zestawu'!$E$6&gt;=Arkusz2!C18647,"CPV 20",0)</f>
        <v>0</v>
      </c>
    </row>
    <row r="18648" spans="3:4">
      <c r="C18648">
        <v>18647</v>
      </c>
      <c r="D18648">
        <f>IF('Dobór mocy zestawu'!$E$6&gt;=Arkusz2!C18648,"CPV 20",0)</f>
        <v>0</v>
      </c>
    </row>
    <row r="18649" spans="3:4">
      <c r="C18649">
        <v>18648</v>
      </c>
      <c r="D18649">
        <f>IF('Dobór mocy zestawu'!$E$6&gt;=Arkusz2!C18649,"CPV 20",0)</f>
        <v>0</v>
      </c>
    </row>
    <row r="18650" spans="3:4">
      <c r="C18650">
        <v>18649</v>
      </c>
      <c r="D18650">
        <f>IF('Dobór mocy zestawu'!$E$6&gt;=Arkusz2!C18650,"CPV 20",0)</f>
        <v>0</v>
      </c>
    </row>
    <row r="18651" spans="3:4">
      <c r="C18651">
        <v>18650</v>
      </c>
      <c r="D18651">
        <f>IF('Dobór mocy zestawu'!$E$6&gt;=Arkusz2!C18651,"CPV 20",0)</f>
        <v>0</v>
      </c>
    </row>
    <row r="18652" spans="3:4">
      <c r="C18652">
        <v>18651</v>
      </c>
      <c r="D18652">
        <f>IF('Dobór mocy zestawu'!$E$6&gt;=Arkusz2!C18652,"CPV 20",0)</f>
        <v>0</v>
      </c>
    </row>
    <row r="18653" spans="3:4">
      <c r="C18653">
        <v>18652</v>
      </c>
      <c r="D18653">
        <f>IF('Dobór mocy zestawu'!$E$6&gt;=Arkusz2!C18653,"CPV 20",0)</f>
        <v>0</v>
      </c>
    </row>
    <row r="18654" spans="3:4">
      <c r="C18654">
        <v>18653</v>
      </c>
      <c r="D18654">
        <f>IF('Dobór mocy zestawu'!$E$6&gt;=Arkusz2!C18654,"CPV 20",0)</f>
        <v>0</v>
      </c>
    </row>
    <row r="18655" spans="3:4">
      <c r="C18655">
        <v>18654</v>
      </c>
      <c r="D18655">
        <f>IF('Dobór mocy zestawu'!$E$6&gt;=Arkusz2!C18655,"CPV 20",0)</f>
        <v>0</v>
      </c>
    </row>
    <row r="18656" spans="3:4">
      <c r="C18656">
        <v>18655</v>
      </c>
      <c r="D18656">
        <f>IF('Dobór mocy zestawu'!$E$6&gt;=Arkusz2!C18656,"CPV 20",0)</f>
        <v>0</v>
      </c>
    </row>
    <row r="18657" spans="3:4">
      <c r="C18657">
        <v>18656</v>
      </c>
      <c r="D18657">
        <f>IF('Dobór mocy zestawu'!$E$6&gt;=Arkusz2!C18657,"CPV 20",0)</f>
        <v>0</v>
      </c>
    </row>
    <row r="18658" spans="3:4">
      <c r="C18658">
        <v>18657</v>
      </c>
      <c r="D18658">
        <f>IF('Dobór mocy zestawu'!$E$6&gt;=Arkusz2!C18658,"CPV 20",0)</f>
        <v>0</v>
      </c>
    </row>
    <row r="18659" spans="3:4">
      <c r="C18659">
        <v>18658</v>
      </c>
      <c r="D18659">
        <f>IF('Dobór mocy zestawu'!$E$6&gt;=Arkusz2!C18659,"CPV 20",0)</f>
        <v>0</v>
      </c>
    </row>
    <row r="18660" spans="3:4">
      <c r="C18660">
        <v>18659</v>
      </c>
      <c r="D18660">
        <f>IF('Dobór mocy zestawu'!$E$6&gt;=Arkusz2!C18660,"CPV 20",0)</f>
        <v>0</v>
      </c>
    </row>
    <row r="18661" spans="3:4">
      <c r="C18661">
        <v>18660</v>
      </c>
      <c r="D18661">
        <f>IF('Dobór mocy zestawu'!$E$6&gt;=Arkusz2!C18661,"CPV 20",0)</f>
        <v>0</v>
      </c>
    </row>
    <row r="18662" spans="3:4">
      <c r="C18662">
        <v>18661</v>
      </c>
      <c r="D18662">
        <f>IF('Dobór mocy zestawu'!$E$6&gt;=Arkusz2!C18662,"CPV 20",0)</f>
        <v>0</v>
      </c>
    </row>
    <row r="18663" spans="3:4">
      <c r="C18663">
        <v>18662</v>
      </c>
      <c r="D18663">
        <f>IF('Dobór mocy zestawu'!$E$6&gt;=Arkusz2!C18663,"CPV 20",0)</f>
        <v>0</v>
      </c>
    </row>
    <row r="18664" spans="3:4">
      <c r="C18664">
        <v>18663</v>
      </c>
      <c r="D18664">
        <f>IF('Dobór mocy zestawu'!$E$6&gt;=Arkusz2!C18664,"CPV 20",0)</f>
        <v>0</v>
      </c>
    </row>
    <row r="18665" spans="3:4">
      <c r="C18665">
        <v>18664</v>
      </c>
      <c r="D18665">
        <f>IF('Dobór mocy zestawu'!$E$6&gt;=Arkusz2!C18665,"CPV 20",0)</f>
        <v>0</v>
      </c>
    </row>
    <row r="18666" spans="3:4">
      <c r="C18666">
        <v>18665</v>
      </c>
      <c r="D18666">
        <f>IF('Dobór mocy zestawu'!$E$6&gt;=Arkusz2!C18666,"CPV 20",0)</f>
        <v>0</v>
      </c>
    </row>
    <row r="18667" spans="3:4">
      <c r="C18667">
        <v>18666</v>
      </c>
      <c r="D18667">
        <f>IF('Dobór mocy zestawu'!$E$6&gt;=Arkusz2!C18667,"CPV 20",0)</f>
        <v>0</v>
      </c>
    </row>
    <row r="18668" spans="3:4">
      <c r="C18668">
        <v>18667</v>
      </c>
      <c r="D18668">
        <f>IF('Dobór mocy zestawu'!$E$6&gt;=Arkusz2!C18668,"CPV 20",0)</f>
        <v>0</v>
      </c>
    </row>
    <row r="18669" spans="3:4">
      <c r="C18669">
        <v>18668</v>
      </c>
      <c r="D18669">
        <f>IF('Dobór mocy zestawu'!$E$6&gt;=Arkusz2!C18669,"CPV 20",0)</f>
        <v>0</v>
      </c>
    </row>
    <row r="18670" spans="3:4">
      <c r="C18670">
        <v>18669</v>
      </c>
      <c r="D18670">
        <f>IF('Dobór mocy zestawu'!$E$6&gt;=Arkusz2!C18670,"CPV 20",0)</f>
        <v>0</v>
      </c>
    </row>
    <row r="18671" spans="3:4">
      <c r="C18671">
        <v>18670</v>
      </c>
      <c r="D18671">
        <f>IF('Dobór mocy zestawu'!$E$6&gt;=Arkusz2!C18671,"CPV 20",0)</f>
        <v>0</v>
      </c>
    </row>
    <row r="18672" spans="3:4">
      <c r="C18672">
        <v>18671</v>
      </c>
      <c r="D18672">
        <f>IF('Dobór mocy zestawu'!$E$6&gt;=Arkusz2!C18672,"CPV 20",0)</f>
        <v>0</v>
      </c>
    </row>
    <row r="18673" spans="3:4">
      <c r="C18673">
        <v>18672</v>
      </c>
      <c r="D18673">
        <f>IF('Dobór mocy zestawu'!$E$6&gt;=Arkusz2!C18673,"CPV 20",0)</f>
        <v>0</v>
      </c>
    </row>
    <row r="18674" spans="3:4">
      <c r="C18674">
        <v>18673</v>
      </c>
      <c r="D18674">
        <f>IF('Dobór mocy zestawu'!$E$6&gt;=Arkusz2!C18674,"CPV 20",0)</f>
        <v>0</v>
      </c>
    </row>
    <row r="18675" spans="3:4">
      <c r="C18675">
        <v>18674</v>
      </c>
      <c r="D18675">
        <f>IF('Dobór mocy zestawu'!$E$6&gt;=Arkusz2!C18675,"CPV 20",0)</f>
        <v>0</v>
      </c>
    </row>
    <row r="18676" spans="3:4">
      <c r="C18676">
        <v>18675</v>
      </c>
      <c r="D18676">
        <f>IF('Dobór mocy zestawu'!$E$6&gt;=Arkusz2!C18676,"CPV 20",0)</f>
        <v>0</v>
      </c>
    </row>
    <row r="18677" spans="3:4">
      <c r="C18677">
        <v>18676</v>
      </c>
      <c r="D18677">
        <f>IF('Dobór mocy zestawu'!$E$6&gt;=Arkusz2!C18677,"CPV 20",0)</f>
        <v>0</v>
      </c>
    </row>
    <row r="18678" spans="3:4">
      <c r="C18678">
        <v>18677</v>
      </c>
      <c r="D18678">
        <f>IF('Dobór mocy zestawu'!$E$6&gt;=Arkusz2!C18678,"CPV 20",0)</f>
        <v>0</v>
      </c>
    </row>
    <row r="18679" spans="3:4">
      <c r="C18679">
        <v>18678</v>
      </c>
      <c r="D18679">
        <f>IF('Dobór mocy zestawu'!$E$6&gt;=Arkusz2!C18679,"CPV 20",0)</f>
        <v>0</v>
      </c>
    </row>
    <row r="18680" spans="3:4">
      <c r="C18680">
        <v>18679</v>
      </c>
      <c r="D18680">
        <f>IF('Dobór mocy zestawu'!$E$6&gt;=Arkusz2!C18680,"CPV 20",0)</f>
        <v>0</v>
      </c>
    </row>
    <row r="18681" spans="3:4">
      <c r="C18681">
        <v>18680</v>
      </c>
      <c r="D18681">
        <f>IF('Dobór mocy zestawu'!$E$6&gt;=Arkusz2!C18681,"CPV 20",0)</f>
        <v>0</v>
      </c>
    </row>
    <row r="18682" spans="3:4">
      <c r="C18682">
        <v>18681</v>
      </c>
      <c r="D18682">
        <f>IF('Dobór mocy zestawu'!$E$6&gt;=Arkusz2!C18682,"CPV 20",0)</f>
        <v>0</v>
      </c>
    </row>
    <row r="18683" spans="3:4">
      <c r="C18683">
        <v>18682</v>
      </c>
      <c r="D18683">
        <f>IF('Dobór mocy zestawu'!$E$6&gt;=Arkusz2!C18683,"CPV 20",0)</f>
        <v>0</v>
      </c>
    </row>
    <row r="18684" spans="3:4">
      <c r="C18684">
        <v>18683</v>
      </c>
      <c r="D18684">
        <f>IF('Dobór mocy zestawu'!$E$6&gt;=Arkusz2!C18684,"CPV 20",0)</f>
        <v>0</v>
      </c>
    </row>
    <row r="18685" spans="3:4">
      <c r="C18685">
        <v>18684</v>
      </c>
      <c r="D18685">
        <f>IF('Dobór mocy zestawu'!$E$6&gt;=Arkusz2!C18685,"CPV 20",0)</f>
        <v>0</v>
      </c>
    </row>
    <row r="18686" spans="3:4">
      <c r="C18686">
        <v>18685</v>
      </c>
      <c r="D18686">
        <f>IF('Dobór mocy zestawu'!$E$6&gt;=Arkusz2!C18686,"CPV 20",0)</f>
        <v>0</v>
      </c>
    </row>
    <row r="18687" spans="3:4">
      <c r="C18687">
        <v>18686</v>
      </c>
      <c r="D18687">
        <f>IF('Dobór mocy zestawu'!$E$6&gt;=Arkusz2!C18687,"CPV 20",0)</f>
        <v>0</v>
      </c>
    </row>
    <row r="18688" spans="3:4">
      <c r="C18688">
        <v>18687</v>
      </c>
      <c r="D18688">
        <f>IF('Dobór mocy zestawu'!$E$6&gt;=Arkusz2!C18688,"CPV 20",0)</f>
        <v>0</v>
      </c>
    </row>
    <row r="18689" spans="3:4">
      <c r="C18689">
        <v>18688</v>
      </c>
      <c r="D18689">
        <f>IF('Dobór mocy zestawu'!$E$6&gt;=Arkusz2!C18689,"CPV 20",0)</f>
        <v>0</v>
      </c>
    </row>
    <row r="18690" spans="3:4">
      <c r="C18690">
        <v>18689</v>
      </c>
      <c r="D18690">
        <f>IF('Dobór mocy zestawu'!$E$6&gt;=Arkusz2!C18690,"CPV 20",0)</f>
        <v>0</v>
      </c>
    </row>
    <row r="18691" spans="3:4">
      <c r="C18691">
        <v>18690</v>
      </c>
      <c r="D18691">
        <f>IF('Dobór mocy zestawu'!$E$6&gt;=Arkusz2!C18691,"CPV 20",0)</f>
        <v>0</v>
      </c>
    </row>
    <row r="18692" spans="3:4">
      <c r="C18692">
        <v>18691</v>
      </c>
      <c r="D18692">
        <f>IF('Dobór mocy zestawu'!$E$6&gt;=Arkusz2!C18692,"CPV 20",0)</f>
        <v>0</v>
      </c>
    </row>
    <row r="18693" spans="3:4">
      <c r="C18693">
        <v>18692</v>
      </c>
      <c r="D18693">
        <f>IF('Dobór mocy zestawu'!$E$6&gt;=Arkusz2!C18693,"CPV 20",0)</f>
        <v>0</v>
      </c>
    </row>
    <row r="18694" spans="3:4">
      <c r="C18694">
        <v>18693</v>
      </c>
      <c r="D18694">
        <f>IF('Dobór mocy zestawu'!$E$6&gt;=Arkusz2!C18694,"CPV 20",0)</f>
        <v>0</v>
      </c>
    </row>
    <row r="18695" spans="3:4">
      <c r="C18695">
        <v>18694</v>
      </c>
      <c r="D18695">
        <f>IF('Dobór mocy zestawu'!$E$6&gt;=Arkusz2!C18695,"CPV 20",0)</f>
        <v>0</v>
      </c>
    </row>
    <row r="18696" spans="3:4">
      <c r="C18696">
        <v>18695</v>
      </c>
      <c r="D18696">
        <f>IF('Dobór mocy zestawu'!$E$6&gt;=Arkusz2!C18696,"CPV 20",0)</f>
        <v>0</v>
      </c>
    </row>
    <row r="18697" spans="3:4">
      <c r="C18697">
        <v>18696</v>
      </c>
      <c r="D18697">
        <f>IF('Dobór mocy zestawu'!$E$6&gt;=Arkusz2!C18697,"CPV 20",0)</f>
        <v>0</v>
      </c>
    </row>
    <row r="18698" spans="3:4">
      <c r="C18698">
        <v>18697</v>
      </c>
      <c r="D18698">
        <f>IF('Dobór mocy zestawu'!$E$6&gt;=Arkusz2!C18698,"CPV 20",0)</f>
        <v>0</v>
      </c>
    </row>
    <row r="18699" spans="3:4">
      <c r="C18699">
        <v>18698</v>
      </c>
      <c r="D18699">
        <f>IF('Dobór mocy zestawu'!$E$6&gt;=Arkusz2!C18699,"CPV 20",0)</f>
        <v>0</v>
      </c>
    </row>
    <row r="18700" spans="3:4">
      <c r="C18700">
        <v>18699</v>
      </c>
      <c r="D18700">
        <f>IF('Dobór mocy zestawu'!$E$6&gt;=Arkusz2!C18700,"CPV 20",0)</f>
        <v>0</v>
      </c>
    </row>
    <row r="18701" spans="3:4">
      <c r="C18701">
        <v>18700</v>
      </c>
      <c r="D18701">
        <f>IF('Dobór mocy zestawu'!$E$6&gt;=Arkusz2!C18701,"CPV 20",0)</f>
        <v>0</v>
      </c>
    </row>
    <row r="18702" spans="3:4">
      <c r="C18702">
        <v>18701</v>
      </c>
      <c r="D18702">
        <f>IF('Dobór mocy zestawu'!$E$6&gt;=Arkusz2!C18702,"CPV 20",0)</f>
        <v>0</v>
      </c>
    </row>
    <row r="18703" spans="3:4">
      <c r="C18703">
        <v>18702</v>
      </c>
      <c r="D18703">
        <f>IF('Dobór mocy zestawu'!$E$6&gt;=Arkusz2!C18703,"CPV 20",0)</f>
        <v>0</v>
      </c>
    </row>
    <row r="18704" spans="3:4">
      <c r="C18704">
        <v>18703</v>
      </c>
      <c r="D18704">
        <f>IF('Dobór mocy zestawu'!$E$6&gt;=Arkusz2!C18704,"CPV 20",0)</f>
        <v>0</v>
      </c>
    </row>
    <row r="18705" spans="3:4">
      <c r="C18705">
        <v>18704</v>
      </c>
      <c r="D18705">
        <f>IF('Dobór mocy zestawu'!$E$6&gt;=Arkusz2!C18705,"CPV 20",0)</f>
        <v>0</v>
      </c>
    </row>
    <row r="18706" spans="3:4">
      <c r="C18706">
        <v>18705</v>
      </c>
      <c r="D18706">
        <f>IF('Dobór mocy zestawu'!$E$6&gt;=Arkusz2!C18706,"CPV 20",0)</f>
        <v>0</v>
      </c>
    </row>
    <row r="18707" spans="3:4">
      <c r="C18707">
        <v>18706</v>
      </c>
      <c r="D18707">
        <f>IF('Dobór mocy zestawu'!$E$6&gt;=Arkusz2!C18707,"CPV 20",0)</f>
        <v>0</v>
      </c>
    </row>
    <row r="18708" spans="3:4">
      <c r="C18708">
        <v>18707</v>
      </c>
      <c r="D18708">
        <f>IF('Dobór mocy zestawu'!$E$6&gt;=Arkusz2!C18708,"CPV 20",0)</f>
        <v>0</v>
      </c>
    </row>
    <row r="18709" spans="3:4">
      <c r="C18709">
        <v>18708</v>
      </c>
      <c r="D18709">
        <f>IF('Dobór mocy zestawu'!$E$6&gt;=Arkusz2!C18709,"CPV 20",0)</f>
        <v>0</v>
      </c>
    </row>
    <row r="18710" spans="3:4">
      <c r="C18710">
        <v>18709</v>
      </c>
      <c r="D18710">
        <f>IF('Dobór mocy zestawu'!$E$6&gt;=Arkusz2!C18710,"CPV 20",0)</f>
        <v>0</v>
      </c>
    </row>
    <row r="18711" spans="3:4">
      <c r="C18711">
        <v>18710</v>
      </c>
      <c r="D18711">
        <f>IF('Dobór mocy zestawu'!$E$6&gt;=Arkusz2!C18711,"CPV 20",0)</f>
        <v>0</v>
      </c>
    </row>
    <row r="18712" spans="3:4">
      <c r="C18712">
        <v>18711</v>
      </c>
      <c r="D18712">
        <f>IF('Dobór mocy zestawu'!$E$6&gt;=Arkusz2!C18712,"CPV 20",0)</f>
        <v>0</v>
      </c>
    </row>
    <row r="18713" spans="3:4">
      <c r="C18713">
        <v>18712</v>
      </c>
      <c r="D18713">
        <f>IF('Dobór mocy zestawu'!$E$6&gt;=Arkusz2!C18713,"CPV 20",0)</f>
        <v>0</v>
      </c>
    </row>
    <row r="18714" spans="3:4">
      <c r="C18714">
        <v>18713</v>
      </c>
      <c r="D18714">
        <f>IF('Dobór mocy zestawu'!$E$6&gt;=Arkusz2!C18714,"CPV 20",0)</f>
        <v>0</v>
      </c>
    </row>
    <row r="18715" spans="3:4">
      <c r="C18715">
        <v>18714</v>
      </c>
      <c r="D18715">
        <f>IF('Dobór mocy zestawu'!$E$6&gt;=Arkusz2!C18715,"CPV 20",0)</f>
        <v>0</v>
      </c>
    </row>
    <row r="18716" spans="3:4">
      <c r="C18716">
        <v>18715</v>
      </c>
      <c r="D18716">
        <f>IF('Dobór mocy zestawu'!$E$6&gt;=Arkusz2!C18716,"CPV 20",0)</f>
        <v>0</v>
      </c>
    </row>
    <row r="18717" spans="3:4">
      <c r="C18717">
        <v>18716</v>
      </c>
      <c r="D18717">
        <f>IF('Dobór mocy zestawu'!$E$6&gt;=Arkusz2!C18717,"CPV 20",0)</f>
        <v>0</v>
      </c>
    </row>
    <row r="18718" spans="3:4">
      <c r="C18718">
        <v>18717</v>
      </c>
      <c r="D18718">
        <f>IF('Dobór mocy zestawu'!$E$6&gt;=Arkusz2!C18718,"CPV 20",0)</f>
        <v>0</v>
      </c>
    </row>
    <row r="18719" spans="3:4">
      <c r="C18719">
        <v>18718</v>
      </c>
      <c r="D18719">
        <f>IF('Dobór mocy zestawu'!$E$6&gt;=Arkusz2!C18719,"CPV 20",0)</f>
        <v>0</v>
      </c>
    </row>
    <row r="18720" spans="3:4">
      <c r="C18720">
        <v>18719</v>
      </c>
      <c r="D18720">
        <f>IF('Dobór mocy zestawu'!$E$6&gt;=Arkusz2!C18720,"CPV 20",0)</f>
        <v>0</v>
      </c>
    </row>
    <row r="18721" spans="3:4">
      <c r="C18721">
        <v>18720</v>
      </c>
      <c r="D18721">
        <f>IF('Dobór mocy zestawu'!$E$6&gt;=Arkusz2!C18721,"CPV 20",0)</f>
        <v>0</v>
      </c>
    </row>
    <row r="18722" spans="3:4">
      <c r="C18722">
        <v>18721</v>
      </c>
      <c r="D18722">
        <f>IF('Dobór mocy zestawu'!$E$6&gt;=Arkusz2!C18722,"CPV 20",0)</f>
        <v>0</v>
      </c>
    </row>
    <row r="18723" spans="3:4">
      <c r="C18723">
        <v>18722</v>
      </c>
      <c r="D18723">
        <f>IF('Dobór mocy zestawu'!$E$6&gt;=Arkusz2!C18723,"CPV 20",0)</f>
        <v>0</v>
      </c>
    </row>
    <row r="18724" spans="3:4">
      <c r="C18724">
        <v>18723</v>
      </c>
      <c r="D18724">
        <f>IF('Dobór mocy zestawu'!$E$6&gt;=Arkusz2!C18724,"CPV 20",0)</f>
        <v>0</v>
      </c>
    </row>
    <row r="18725" spans="3:4">
      <c r="C18725">
        <v>18724</v>
      </c>
      <c r="D18725">
        <f>IF('Dobór mocy zestawu'!$E$6&gt;=Arkusz2!C18725,"CPV 20",0)</f>
        <v>0</v>
      </c>
    </row>
    <row r="18726" spans="3:4">
      <c r="C18726">
        <v>18725</v>
      </c>
      <c r="D18726">
        <f>IF('Dobór mocy zestawu'!$E$6&gt;=Arkusz2!C18726,"CPV 20",0)</f>
        <v>0</v>
      </c>
    </row>
    <row r="18727" spans="3:4">
      <c r="C18727">
        <v>18726</v>
      </c>
      <c r="D18727">
        <f>IF('Dobór mocy zestawu'!$E$6&gt;=Arkusz2!C18727,"CPV 20",0)</f>
        <v>0</v>
      </c>
    </row>
    <row r="18728" spans="3:4">
      <c r="C18728">
        <v>18727</v>
      </c>
      <c r="D18728">
        <f>IF('Dobór mocy zestawu'!$E$6&gt;=Arkusz2!C18728,"CPV 20",0)</f>
        <v>0</v>
      </c>
    </row>
    <row r="18729" spans="3:4">
      <c r="C18729">
        <v>18728</v>
      </c>
      <c r="D18729">
        <f>IF('Dobór mocy zestawu'!$E$6&gt;=Arkusz2!C18729,"CPV 20",0)</f>
        <v>0</v>
      </c>
    </row>
    <row r="18730" spans="3:4">
      <c r="C18730">
        <v>18729</v>
      </c>
      <c r="D18730">
        <f>IF('Dobór mocy zestawu'!$E$6&gt;=Arkusz2!C18730,"CPV 20",0)</f>
        <v>0</v>
      </c>
    </row>
    <row r="18731" spans="3:4">
      <c r="C18731">
        <v>18730</v>
      </c>
      <c r="D18731">
        <f>IF('Dobór mocy zestawu'!$E$6&gt;=Arkusz2!C18731,"CPV 20",0)</f>
        <v>0</v>
      </c>
    </row>
    <row r="18732" spans="3:4">
      <c r="C18732">
        <v>18731</v>
      </c>
      <c r="D18732">
        <f>IF('Dobór mocy zestawu'!$E$6&gt;=Arkusz2!C18732,"CPV 20",0)</f>
        <v>0</v>
      </c>
    </row>
    <row r="18733" spans="3:4">
      <c r="C18733">
        <v>18732</v>
      </c>
      <c r="D18733">
        <f>IF('Dobór mocy zestawu'!$E$6&gt;=Arkusz2!C18733,"CPV 20",0)</f>
        <v>0</v>
      </c>
    </row>
    <row r="18734" spans="3:4">
      <c r="C18734">
        <v>18733</v>
      </c>
      <c r="D18734">
        <f>IF('Dobór mocy zestawu'!$E$6&gt;=Arkusz2!C18734,"CPV 20",0)</f>
        <v>0</v>
      </c>
    </row>
    <row r="18735" spans="3:4">
      <c r="C18735">
        <v>18734</v>
      </c>
      <c r="D18735">
        <f>IF('Dobór mocy zestawu'!$E$6&gt;=Arkusz2!C18735,"CPV 20",0)</f>
        <v>0</v>
      </c>
    </row>
    <row r="18736" spans="3:4">
      <c r="C18736">
        <v>18735</v>
      </c>
      <c r="D18736">
        <f>IF('Dobór mocy zestawu'!$E$6&gt;=Arkusz2!C18736,"CPV 20",0)</f>
        <v>0</v>
      </c>
    </row>
    <row r="18737" spans="3:4">
      <c r="C18737">
        <v>18736</v>
      </c>
      <c r="D18737">
        <f>IF('Dobór mocy zestawu'!$E$6&gt;=Arkusz2!C18737,"CPV 20",0)</f>
        <v>0</v>
      </c>
    </row>
    <row r="18738" spans="3:4">
      <c r="C18738">
        <v>18737</v>
      </c>
      <c r="D18738">
        <f>IF('Dobór mocy zestawu'!$E$6&gt;=Arkusz2!C18738,"CPV 20",0)</f>
        <v>0</v>
      </c>
    </row>
    <row r="18739" spans="3:4">
      <c r="C18739">
        <v>18738</v>
      </c>
      <c r="D18739">
        <f>IF('Dobór mocy zestawu'!$E$6&gt;=Arkusz2!C18739,"CPV 20",0)</f>
        <v>0</v>
      </c>
    </row>
    <row r="18740" spans="3:4">
      <c r="C18740">
        <v>18739</v>
      </c>
      <c r="D18740">
        <f>IF('Dobór mocy zestawu'!$E$6&gt;=Arkusz2!C18740,"CPV 20",0)</f>
        <v>0</v>
      </c>
    </row>
    <row r="18741" spans="3:4">
      <c r="C18741">
        <v>18740</v>
      </c>
      <c r="D18741">
        <f>IF('Dobór mocy zestawu'!$E$6&gt;=Arkusz2!C18741,"CPV 20",0)</f>
        <v>0</v>
      </c>
    </row>
    <row r="18742" spans="3:4">
      <c r="C18742">
        <v>18741</v>
      </c>
      <c r="D18742">
        <f>IF('Dobór mocy zestawu'!$E$6&gt;=Arkusz2!C18742,"CPV 20",0)</f>
        <v>0</v>
      </c>
    </row>
    <row r="18743" spans="3:4">
      <c r="C18743">
        <v>18742</v>
      </c>
      <c r="D18743">
        <f>IF('Dobór mocy zestawu'!$E$6&gt;=Arkusz2!C18743,"CPV 20",0)</f>
        <v>0</v>
      </c>
    </row>
    <row r="18744" spans="3:4">
      <c r="C18744">
        <v>18743</v>
      </c>
      <c r="D18744">
        <f>IF('Dobór mocy zestawu'!$E$6&gt;=Arkusz2!C18744,"CPV 20",0)</f>
        <v>0</v>
      </c>
    </row>
    <row r="18745" spans="3:4">
      <c r="C18745">
        <v>18744</v>
      </c>
      <c r="D18745">
        <f>IF('Dobór mocy zestawu'!$E$6&gt;=Arkusz2!C18745,"CPV 20",0)</f>
        <v>0</v>
      </c>
    </row>
    <row r="18746" spans="3:4">
      <c r="C18746">
        <v>18745</v>
      </c>
      <c r="D18746">
        <f>IF('Dobór mocy zestawu'!$E$6&gt;=Arkusz2!C18746,"CPV 20",0)</f>
        <v>0</v>
      </c>
    </row>
    <row r="18747" spans="3:4">
      <c r="C18747">
        <v>18746</v>
      </c>
      <c r="D18747">
        <f>IF('Dobór mocy zestawu'!$E$6&gt;=Arkusz2!C18747,"CPV 20",0)</f>
        <v>0</v>
      </c>
    </row>
    <row r="18748" spans="3:4">
      <c r="C18748">
        <v>18747</v>
      </c>
      <c r="D18748">
        <f>IF('Dobór mocy zestawu'!$E$6&gt;=Arkusz2!C18748,"CPV 20",0)</f>
        <v>0</v>
      </c>
    </row>
    <row r="18749" spans="3:4">
      <c r="C18749">
        <v>18748</v>
      </c>
      <c r="D18749">
        <f>IF('Dobór mocy zestawu'!$E$6&gt;=Arkusz2!C18749,"CPV 20",0)</f>
        <v>0</v>
      </c>
    </row>
    <row r="18750" spans="3:4">
      <c r="C18750">
        <v>18749</v>
      </c>
      <c r="D18750">
        <f>IF('Dobór mocy zestawu'!$E$6&gt;=Arkusz2!C18750,"CPV 20",0)</f>
        <v>0</v>
      </c>
    </row>
    <row r="18751" spans="3:4">
      <c r="C18751">
        <v>18750</v>
      </c>
      <c r="D18751">
        <f>IF('Dobór mocy zestawu'!$E$6&gt;=Arkusz2!C18751,"CPV 20",0)</f>
        <v>0</v>
      </c>
    </row>
    <row r="18752" spans="3:4">
      <c r="C18752">
        <v>18751</v>
      </c>
      <c r="D18752">
        <f>IF('Dobór mocy zestawu'!$E$6&gt;=Arkusz2!C18752,"CPV 20",0)</f>
        <v>0</v>
      </c>
    </row>
    <row r="18753" spans="3:4">
      <c r="C18753">
        <v>18752</v>
      </c>
      <c r="D18753">
        <f>IF('Dobór mocy zestawu'!$E$6&gt;=Arkusz2!C18753,"CPV 20",0)</f>
        <v>0</v>
      </c>
    </row>
    <row r="18754" spans="3:4">
      <c r="C18754">
        <v>18753</v>
      </c>
      <c r="D18754">
        <f>IF('Dobór mocy zestawu'!$E$6&gt;=Arkusz2!C18754,"CPV 20",0)</f>
        <v>0</v>
      </c>
    </row>
    <row r="18755" spans="3:4">
      <c r="C18755">
        <v>18754</v>
      </c>
      <c r="D18755">
        <f>IF('Dobór mocy zestawu'!$E$6&gt;=Arkusz2!C18755,"CPV 20",0)</f>
        <v>0</v>
      </c>
    </row>
    <row r="18756" spans="3:4">
      <c r="C18756">
        <v>18755</v>
      </c>
      <c r="D18756">
        <f>IF('Dobór mocy zestawu'!$E$6&gt;=Arkusz2!C18756,"CPV 20",0)</f>
        <v>0</v>
      </c>
    </row>
    <row r="18757" spans="3:4">
      <c r="C18757">
        <v>18756</v>
      </c>
      <c r="D18757">
        <f>IF('Dobór mocy zestawu'!$E$6&gt;=Arkusz2!C18757,"CPV 20",0)</f>
        <v>0</v>
      </c>
    </row>
    <row r="18758" spans="3:4">
      <c r="C18758">
        <v>18757</v>
      </c>
      <c r="D18758">
        <f>IF('Dobór mocy zestawu'!$E$6&gt;=Arkusz2!C18758,"CPV 20",0)</f>
        <v>0</v>
      </c>
    </row>
    <row r="18759" spans="3:4">
      <c r="C18759">
        <v>18758</v>
      </c>
      <c r="D18759">
        <f>IF('Dobór mocy zestawu'!$E$6&gt;=Arkusz2!C18759,"CPV 20",0)</f>
        <v>0</v>
      </c>
    </row>
    <row r="18760" spans="3:4">
      <c r="C18760">
        <v>18759</v>
      </c>
      <c r="D18760">
        <f>IF('Dobór mocy zestawu'!$E$6&gt;=Arkusz2!C18760,"CPV 20",0)</f>
        <v>0</v>
      </c>
    </row>
    <row r="18761" spans="3:4">
      <c r="C18761">
        <v>18760</v>
      </c>
      <c r="D18761">
        <f>IF('Dobór mocy zestawu'!$E$6&gt;=Arkusz2!C18761,"CPV 20",0)</f>
        <v>0</v>
      </c>
    </row>
    <row r="18762" spans="3:4">
      <c r="C18762">
        <v>18761</v>
      </c>
      <c r="D18762">
        <f>IF('Dobór mocy zestawu'!$E$6&gt;=Arkusz2!C18762,"CPV 20",0)</f>
        <v>0</v>
      </c>
    </row>
    <row r="18763" spans="3:4">
      <c r="C18763">
        <v>18762</v>
      </c>
      <c r="D18763">
        <f>IF('Dobór mocy zestawu'!$E$6&gt;=Arkusz2!C18763,"CPV 20",0)</f>
        <v>0</v>
      </c>
    </row>
    <row r="18764" spans="3:4">
      <c r="C18764">
        <v>18763</v>
      </c>
      <c r="D18764">
        <f>IF('Dobór mocy zestawu'!$E$6&gt;=Arkusz2!C18764,"CPV 20",0)</f>
        <v>0</v>
      </c>
    </row>
    <row r="18765" spans="3:4">
      <c r="C18765">
        <v>18764</v>
      </c>
      <c r="D18765">
        <f>IF('Dobór mocy zestawu'!$E$6&gt;=Arkusz2!C18765,"CPV 20",0)</f>
        <v>0</v>
      </c>
    </row>
    <row r="18766" spans="3:4">
      <c r="C18766">
        <v>18765</v>
      </c>
      <c r="D18766">
        <f>IF('Dobór mocy zestawu'!$E$6&gt;=Arkusz2!C18766,"CPV 20",0)</f>
        <v>0</v>
      </c>
    </row>
    <row r="18767" spans="3:4">
      <c r="C18767">
        <v>18766</v>
      </c>
      <c r="D18767">
        <f>IF('Dobór mocy zestawu'!$E$6&gt;=Arkusz2!C18767,"CPV 20",0)</f>
        <v>0</v>
      </c>
    </row>
    <row r="18768" spans="3:4">
      <c r="C18768">
        <v>18767</v>
      </c>
      <c r="D18768">
        <f>IF('Dobór mocy zestawu'!$E$6&gt;=Arkusz2!C18768,"CPV 20",0)</f>
        <v>0</v>
      </c>
    </row>
    <row r="18769" spans="3:4">
      <c r="C18769">
        <v>18768</v>
      </c>
      <c r="D18769">
        <f>IF('Dobór mocy zestawu'!$E$6&gt;=Arkusz2!C18769,"CPV 20",0)</f>
        <v>0</v>
      </c>
    </row>
    <row r="18770" spans="3:4">
      <c r="C18770">
        <v>18769</v>
      </c>
      <c r="D18770">
        <f>IF('Dobór mocy zestawu'!$E$6&gt;=Arkusz2!C18770,"CPV 20",0)</f>
        <v>0</v>
      </c>
    </row>
    <row r="18771" spans="3:4">
      <c r="C18771">
        <v>18770</v>
      </c>
      <c r="D18771">
        <f>IF('Dobór mocy zestawu'!$E$6&gt;=Arkusz2!C18771,"CPV 20",0)</f>
        <v>0</v>
      </c>
    </row>
    <row r="18772" spans="3:4">
      <c r="C18772">
        <v>18771</v>
      </c>
      <c r="D18772">
        <f>IF('Dobór mocy zestawu'!$E$6&gt;=Arkusz2!C18772,"CPV 20",0)</f>
        <v>0</v>
      </c>
    </row>
    <row r="18773" spans="3:4">
      <c r="C18773">
        <v>18772</v>
      </c>
      <c r="D18773">
        <f>IF('Dobór mocy zestawu'!$E$6&gt;=Arkusz2!C18773,"CPV 20",0)</f>
        <v>0</v>
      </c>
    </row>
    <row r="18774" spans="3:4">
      <c r="C18774">
        <v>18773</v>
      </c>
      <c r="D18774">
        <f>IF('Dobór mocy zestawu'!$E$6&gt;=Arkusz2!C18774,"CPV 20",0)</f>
        <v>0</v>
      </c>
    </row>
    <row r="18775" spans="3:4">
      <c r="C18775">
        <v>18774</v>
      </c>
      <c r="D18775">
        <f>IF('Dobór mocy zestawu'!$E$6&gt;=Arkusz2!C18775,"CPV 20",0)</f>
        <v>0</v>
      </c>
    </row>
    <row r="18776" spans="3:4">
      <c r="C18776">
        <v>18775</v>
      </c>
      <c r="D18776">
        <f>IF('Dobór mocy zestawu'!$E$6&gt;=Arkusz2!C18776,"CPV 20",0)</f>
        <v>0</v>
      </c>
    </row>
    <row r="18777" spans="3:4">
      <c r="C18777">
        <v>18776</v>
      </c>
      <c r="D18777">
        <f>IF('Dobór mocy zestawu'!$E$6&gt;=Arkusz2!C18777,"CPV 20",0)</f>
        <v>0</v>
      </c>
    </row>
    <row r="18778" spans="3:4">
      <c r="C18778">
        <v>18777</v>
      </c>
      <c r="D18778">
        <f>IF('Dobór mocy zestawu'!$E$6&gt;=Arkusz2!C18778,"CPV 20",0)</f>
        <v>0</v>
      </c>
    </row>
    <row r="18779" spans="3:4">
      <c r="C18779">
        <v>18778</v>
      </c>
      <c r="D18779">
        <f>IF('Dobór mocy zestawu'!$E$6&gt;=Arkusz2!C18779,"CPV 20",0)</f>
        <v>0</v>
      </c>
    </row>
    <row r="18780" spans="3:4">
      <c r="C18780">
        <v>18779</v>
      </c>
      <c r="D18780">
        <f>IF('Dobór mocy zestawu'!$E$6&gt;=Arkusz2!C18780,"CPV 20",0)</f>
        <v>0</v>
      </c>
    </row>
    <row r="18781" spans="3:4">
      <c r="C18781">
        <v>18780</v>
      </c>
      <c r="D18781">
        <f>IF('Dobór mocy zestawu'!$E$6&gt;=Arkusz2!C18781,"CPV 20",0)</f>
        <v>0</v>
      </c>
    </row>
    <row r="18782" spans="3:4">
      <c r="C18782">
        <v>18781</v>
      </c>
      <c r="D18782">
        <f>IF('Dobór mocy zestawu'!$E$6&gt;=Arkusz2!C18782,"CPV 20",0)</f>
        <v>0</v>
      </c>
    </row>
    <row r="18783" spans="3:4">
      <c r="C18783">
        <v>18782</v>
      </c>
      <c r="D18783">
        <f>IF('Dobór mocy zestawu'!$E$6&gt;=Arkusz2!C18783,"CPV 20",0)</f>
        <v>0</v>
      </c>
    </row>
    <row r="18784" spans="3:4">
      <c r="C18784">
        <v>18783</v>
      </c>
      <c r="D18784">
        <f>IF('Dobór mocy zestawu'!$E$6&gt;=Arkusz2!C18784,"CPV 20",0)</f>
        <v>0</v>
      </c>
    </row>
    <row r="18785" spans="3:4">
      <c r="C18785">
        <v>18784</v>
      </c>
      <c r="D18785">
        <f>IF('Dobór mocy zestawu'!$E$6&gt;=Arkusz2!C18785,"CPV 20",0)</f>
        <v>0</v>
      </c>
    </row>
    <row r="18786" spans="3:4">
      <c r="C18786">
        <v>18785</v>
      </c>
      <c r="D18786">
        <f>IF('Dobór mocy zestawu'!$E$6&gt;=Arkusz2!C18786,"CPV 20",0)</f>
        <v>0</v>
      </c>
    </row>
    <row r="18787" spans="3:4">
      <c r="C18787">
        <v>18786</v>
      </c>
      <c r="D18787">
        <f>IF('Dobór mocy zestawu'!$E$6&gt;=Arkusz2!C18787,"CPV 20",0)</f>
        <v>0</v>
      </c>
    </row>
    <row r="18788" spans="3:4">
      <c r="C18788">
        <v>18787</v>
      </c>
      <c r="D18788">
        <f>IF('Dobór mocy zestawu'!$E$6&gt;=Arkusz2!C18788,"CPV 20",0)</f>
        <v>0</v>
      </c>
    </row>
    <row r="18789" spans="3:4">
      <c r="C18789">
        <v>18788</v>
      </c>
      <c r="D18789">
        <f>IF('Dobór mocy zestawu'!$E$6&gt;=Arkusz2!C18789,"CPV 20",0)</f>
        <v>0</v>
      </c>
    </row>
    <row r="18790" spans="3:4">
      <c r="C18790">
        <v>18789</v>
      </c>
      <c r="D18790">
        <f>IF('Dobór mocy zestawu'!$E$6&gt;=Arkusz2!C18790,"CPV 20",0)</f>
        <v>0</v>
      </c>
    </row>
    <row r="18791" spans="3:4">
      <c r="C18791">
        <v>18790</v>
      </c>
      <c r="D18791">
        <f>IF('Dobór mocy zestawu'!$E$6&gt;=Arkusz2!C18791,"CPV 20",0)</f>
        <v>0</v>
      </c>
    </row>
    <row r="18792" spans="3:4">
      <c r="C18792">
        <v>18791</v>
      </c>
      <c r="D18792">
        <f>IF('Dobór mocy zestawu'!$E$6&gt;=Arkusz2!C18792,"CPV 20",0)</f>
        <v>0</v>
      </c>
    </row>
    <row r="18793" spans="3:4">
      <c r="C18793">
        <v>18792</v>
      </c>
      <c r="D18793">
        <f>IF('Dobór mocy zestawu'!$E$6&gt;=Arkusz2!C18793,"CPV 20",0)</f>
        <v>0</v>
      </c>
    </row>
    <row r="18794" spans="3:4">
      <c r="C18794">
        <v>18793</v>
      </c>
      <c r="D18794">
        <f>IF('Dobór mocy zestawu'!$E$6&gt;=Arkusz2!C18794,"CPV 20",0)</f>
        <v>0</v>
      </c>
    </row>
    <row r="18795" spans="3:4">
      <c r="C18795">
        <v>18794</v>
      </c>
      <c r="D18795">
        <f>IF('Dobór mocy zestawu'!$E$6&gt;=Arkusz2!C18795,"CPV 20",0)</f>
        <v>0</v>
      </c>
    </row>
    <row r="18796" spans="3:4">
      <c r="C18796">
        <v>18795</v>
      </c>
      <c r="D18796">
        <f>IF('Dobór mocy zestawu'!$E$6&gt;=Arkusz2!C18796,"CPV 20",0)</f>
        <v>0</v>
      </c>
    </row>
    <row r="18797" spans="3:4">
      <c r="C18797">
        <v>18796</v>
      </c>
      <c r="D18797">
        <f>IF('Dobór mocy zestawu'!$E$6&gt;=Arkusz2!C18797,"CPV 20",0)</f>
        <v>0</v>
      </c>
    </row>
    <row r="18798" spans="3:4">
      <c r="C18798">
        <v>18797</v>
      </c>
      <c r="D18798">
        <f>IF('Dobór mocy zestawu'!$E$6&gt;=Arkusz2!C18798,"CPV 20",0)</f>
        <v>0</v>
      </c>
    </row>
    <row r="18799" spans="3:4">
      <c r="C18799">
        <v>18798</v>
      </c>
      <c r="D18799">
        <f>IF('Dobór mocy zestawu'!$E$6&gt;=Arkusz2!C18799,"CPV 20",0)</f>
        <v>0</v>
      </c>
    </row>
    <row r="18800" spans="3:4">
      <c r="C18800">
        <v>18799</v>
      </c>
      <c r="D18800">
        <f>IF('Dobór mocy zestawu'!$E$6&gt;=Arkusz2!C18800,"CPV 20",0)</f>
        <v>0</v>
      </c>
    </row>
    <row r="18801" spans="3:4">
      <c r="C18801">
        <v>18800</v>
      </c>
      <c r="D18801">
        <f>IF('Dobór mocy zestawu'!$E$6&gt;=Arkusz2!C18801,"CPV 20",0)</f>
        <v>0</v>
      </c>
    </row>
    <row r="18802" spans="3:4">
      <c r="C18802">
        <v>18801</v>
      </c>
      <c r="D18802">
        <f>IF('Dobór mocy zestawu'!$E$6&gt;=Arkusz2!C18802,"CPV 20",0)</f>
        <v>0</v>
      </c>
    </row>
    <row r="18803" spans="3:4">
      <c r="C18803">
        <v>18802</v>
      </c>
      <c r="D18803">
        <f>IF('Dobór mocy zestawu'!$E$6&gt;=Arkusz2!C18803,"CPV 20",0)</f>
        <v>0</v>
      </c>
    </row>
    <row r="18804" spans="3:4">
      <c r="C18804">
        <v>18803</v>
      </c>
      <c r="D18804">
        <f>IF('Dobór mocy zestawu'!$E$6&gt;=Arkusz2!C18804,"CPV 20",0)</f>
        <v>0</v>
      </c>
    </row>
    <row r="18805" spans="3:4">
      <c r="C18805">
        <v>18804</v>
      </c>
      <c r="D18805">
        <f>IF('Dobór mocy zestawu'!$E$6&gt;=Arkusz2!C18805,"CPV 20",0)</f>
        <v>0</v>
      </c>
    </row>
    <row r="18806" spans="3:4">
      <c r="C18806">
        <v>18805</v>
      </c>
      <c r="D18806">
        <f>IF('Dobór mocy zestawu'!$E$6&gt;=Arkusz2!C18806,"CPV 20",0)</f>
        <v>0</v>
      </c>
    </row>
    <row r="18807" spans="3:4">
      <c r="C18807">
        <v>18806</v>
      </c>
      <c r="D18807">
        <f>IF('Dobór mocy zestawu'!$E$6&gt;=Arkusz2!C18807,"CPV 20",0)</f>
        <v>0</v>
      </c>
    </row>
    <row r="18808" spans="3:4">
      <c r="C18808">
        <v>18807</v>
      </c>
      <c r="D18808">
        <f>IF('Dobór mocy zestawu'!$E$6&gt;=Arkusz2!C18808,"CPV 20",0)</f>
        <v>0</v>
      </c>
    </row>
    <row r="18809" spans="3:4">
      <c r="C18809">
        <v>18808</v>
      </c>
      <c r="D18809">
        <f>IF('Dobór mocy zestawu'!$E$6&gt;=Arkusz2!C18809,"CPV 20",0)</f>
        <v>0</v>
      </c>
    </row>
    <row r="18810" spans="3:4">
      <c r="C18810">
        <v>18809</v>
      </c>
      <c r="D18810">
        <f>IF('Dobór mocy zestawu'!$E$6&gt;=Arkusz2!C18810,"CPV 20",0)</f>
        <v>0</v>
      </c>
    </row>
    <row r="18811" spans="3:4">
      <c r="C18811">
        <v>18810</v>
      </c>
      <c r="D18811">
        <f>IF('Dobór mocy zestawu'!$E$6&gt;=Arkusz2!C18811,"CPV 20",0)</f>
        <v>0</v>
      </c>
    </row>
    <row r="18812" spans="3:4">
      <c r="C18812">
        <v>18811</v>
      </c>
      <c r="D18812">
        <f>IF('Dobór mocy zestawu'!$E$6&gt;=Arkusz2!C18812,"CPV 20",0)</f>
        <v>0</v>
      </c>
    </row>
    <row r="18813" spans="3:4">
      <c r="C18813">
        <v>18812</v>
      </c>
      <c r="D18813">
        <f>IF('Dobór mocy zestawu'!$E$6&gt;=Arkusz2!C18813,"CPV 20",0)</f>
        <v>0</v>
      </c>
    </row>
    <row r="18814" spans="3:4">
      <c r="C18814">
        <v>18813</v>
      </c>
      <c r="D18814">
        <f>IF('Dobór mocy zestawu'!$E$6&gt;=Arkusz2!C18814,"CPV 20",0)</f>
        <v>0</v>
      </c>
    </row>
    <row r="18815" spans="3:4">
      <c r="C18815">
        <v>18814</v>
      </c>
      <c r="D18815">
        <f>IF('Dobór mocy zestawu'!$E$6&gt;=Arkusz2!C18815,"CPV 20",0)</f>
        <v>0</v>
      </c>
    </row>
    <row r="18816" spans="3:4">
      <c r="C18816">
        <v>18815</v>
      </c>
      <c r="D18816">
        <f>IF('Dobór mocy zestawu'!$E$6&gt;=Arkusz2!C18816,"CPV 20",0)</f>
        <v>0</v>
      </c>
    </row>
    <row r="18817" spans="3:4">
      <c r="C18817">
        <v>18816</v>
      </c>
      <c r="D18817">
        <f>IF('Dobór mocy zestawu'!$E$6&gt;=Arkusz2!C18817,"CPV 20",0)</f>
        <v>0</v>
      </c>
    </row>
    <row r="18818" spans="3:4">
      <c r="C18818">
        <v>18817</v>
      </c>
      <c r="D18818">
        <f>IF('Dobór mocy zestawu'!$E$6&gt;=Arkusz2!C18818,"CPV 20",0)</f>
        <v>0</v>
      </c>
    </row>
    <row r="18819" spans="3:4">
      <c r="C18819">
        <v>18818</v>
      </c>
      <c r="D18819">
        <f>IF('Dobór mocy zestawu'!$E$6&gt;=Arkusz2!C18819,"CPV 20",0)</f>
        <v>0</v>
      </c>
    </row>
    <row r="18820" spans="3:4">
      <c r="C18820">
        <v>18819</v>
      </c>
      <c r="D18820">
        <f>IF('Dobór mocy zestawu'!$E$6&gt;=Arkusz2!C18820,"CPV 20",0)</f>
        <v>0</v>
      </c>
    </row>
    <row r="18821" spans="3:4">
      <c r="C18821">
        <v>18820</v>
      </c>
      <c r="D18821">
        <f>IF('Dobór mocy zestawu'!$E$6&gt;=Arkusz2!C18821,"CPV 20",0)</f>
        <v>0</v>
      </c>
    </row>
    <row r="18822" spans="3:4">
      <c r="C18822">
        <v>18821</v>
      </c>
      <c r="D18822">
        <f>IF('Dobór mocy zestawu'!$E$6&gt;=Arkusz2!C18822,"CPV 20",0)</f>
        <v>0</v>
      </c>
    </row>
    <row r="18823" spans="3:4">
      <c r="C18823">
        <v>18822</v>
      </c>
      <c r="D18823">
        <f>IF('Dobór mocy zestawu'!$E$6&gt;=Arkusz2!C18823,"CPV 20",0)</f>
        <v>0</v>
      </c>
    </row>
    <row r="18824" spans="3:4">
      <c r="C18824">
        <v>18823</v>
      </c>
      <c r="D18824">
        <f>IF('Dobór mocy zestawu'!$E$6&gt;=Arkusz2!C18824,"CPV 20",0)</f>
        <v>0</v>
      </c>
    </row>
    <row r="18825" spans="3:4">
      <c r="C18825">
        <v>18824</v>
      </c>
      <c r="D18825">
        <f>IF('Dobór mocy zestawu'!$E$6&gt;=Arkusz2!C18825,"CPV 20",0)</f>
        <v>0</v>
      </c>
    </row>
    <row r="18826" spans="3:4">
      <c r="C18826">
        <v>18825</v>
      </c>
      <c r="D18826">
        <f>IF('Dobór mocy zestawu'!$E$6&gt;=Arkusz2!C18826,"CPV 20",0)</f>
        <v>0</v>
      </c>
    </row>
    <row r="18827" spans="3:4">
      <c r="C18827">
        <v>18826</v>
      </c>
      <c r="D18827">
        <f>IF('Dobór mocy zestawu'!$E$6&gt;=Arkusz2!C18827,"CPV 20",0)</f>
        <v>0</v>
      </c>
    </row>
    <row r="18828" spans="3:4">
      <c r="C18828">
        <v>18827</v>
      </c>
      <c r="D18828">
        <f>IF('Dobór mocy zestawu'!$E$6&gt;=Arkusz2!C18828,"CPV 20",0)</f>
        <v>0</v>
      </c>
    </row>
    <row r="18829" spans="3:4">
      <c r="C18829">
        <v>18828</v>
      </c>
      <c r="D18829">
        <f>IF('Dobór mocy zestawu'!$E$6&gt;=Arkusz2!C18829,"CPV 20",0)</f>
        <v>0</v>
      </c>
    </row>
    <row r="18830" spans="3:4">
      <c r="C18830">
        <v>18829</v>
      </c>
      <c r="D18830">
        <f>IF('Dobór mocy zestawu'!$E$6&gt;=Arkusz2!C18830,"CPV 20",0)</f>
        <v>0</v>
      </c>
    </row>
    <row r="18831" spans="3:4">
      <c r="C18831">
        <v>18830</v>
      </c>
      <c r="D18831">
        <f>IF('Dobór mocy zestawu'!$E$6&gt;=Arkusz2!C18831,"CPV 20",0)</f>
        <v>0</v>
      </c>
    </row>
    <row r="18832" spans="3:4">
      <c r="C18832">
        <v>18831</v>
      </c>
      <c r="D18832">
        <f>IF('Dobór mocy zestawu'!$E$6&gt;=Arkusz2!C18832,"CPV 20",0)</f>
        <v>0</v>
      </c>
    </row>
    <row r="18833" spans="3:4">
      <c r="C18833">
        <v>18832</v>
      </c>
      <c r="D18833">
        <f>IF('Dobór mocy zestawu'!$E$6&gt;=Arkusz2!C18833,"CPV 20",0)</f>
        <v>0</v>
      </c>
    </row>
    <row r="18834" spans="3:4">
      <c r="C18834">
        <v>18833</v>
      </c>
      <c r="D18834">
        <f>IF('Dobór mocy zestawu'!$E$6&gt;=Arkusz2!C18834,"CPV 20",0)</f>
        <v>0</v>
      </c>
    </row>
    <row r="18835" spans="3:4">
      <c r="C18835">
        <v>18834</v>
      </c>
      <c r="D18835">
        <f>IF('Dobór mocy zestawu'!$E$6&gt;=Arkusz2!C18835,"CPV 20",0)</f>
        <v>0</v>
      </c>
    </row>
    <row r="18836" spans="3:4">
      <c r="C18836">
        <v>18835</v>
      </c>
      <c r="D18836">
        <f>IF('Dobór mocy zestawu'!$E$6&gt;=Arkusz2!C18836,"CPV 20",0)</f>
        <v>0</v>
      </c>
    </row>
    <row r="18837" spans="3:4">
      <c r="C18837">
        <v>18836</v>
      </c>
      <c r="D18837">
        <f>IF('Dobór mocy zestawu'!$E$6&gt;=Arkusz2!C18837,"CPV 20",0)</f>
        <v>0</v>
      </c>
    </row>
    <row r="18838" spans="3:4">
      <c r="C18838">
        <v>18837</v>
      </c>
      <c r="D18838">
        <f>IF('Dobór mocy zestawu'!$E$6&gt;=Arkusz2!C18838,"CPV 20",0)</f>
        <v>0</v>
      </c>
    </row>
    <row r="18839" spans="3:4">
      <c r="C18839">
        <v>18838</v>
      </c>
      <c r="D18839">
        <f>IF('Dobór mocy zestawu'!$E$6&gt;=Arkusz2!C18839,"CPV 20",0)</f>
        <v>0</v>
      </c>
    </row>
    <row r="18840" spans="3:4">
      <c r="C18840">
        <v>18839</v>
      </c>
      <c r="D18840">
        <f>IF('Dobór mocy zestawu'!$E$6&gt;=Arkusz2!C18840,"CPV 20",0)</f>
        <v>0</v>
      </c>
    </row>
    <row r="18841" spans="3:4">
      <c r="C18841">
        <v>18840</v>
      </c>
      <c r="D18841">
        <f>IF('Dobór mocy zestawu'!$E$6&gt;=Arkusz2!C18841,"CPV 20",0)</f>
        <v>0</v>
      </c>
    </row>
    <row r="18842" spans="3:4">
      <c r="C18842">
        <v>18841</v>
      </c>
      <c r="D18842">
        <f>IF('Dobór mocy zestawu'!$E$6&gt;=Arkusz2!C18842,"CPV 20",0)</f>
        <v>0</v>
      </c>
    </row>
    <row r="18843" spans="3:4">
      <c r="C18843">
        <v>18842</v>
      </c>
      <c r="D18843">
        <f>IF('Dobór mocy zestawu'!$E$6&gt;=Arkusz2!C18843,"CPV 20",0)</f>
        <v>0</v>
      </c>
    </row>
    <row r="18844" spans="3:4">
      <c r="C18844">
        <v>18843</v>
      </c>
      <c r="D18844">
        <f>IF('Dobór mocy zestawu'!$E$6&gt;=Arkusz2!C18844,"CPV 20",0)</f>
        <v>0</v>
      </c>
    </row>
    <row r="18845" spans="3:4">
      <c r="C18845">
        <v>18844</v>
      </c>
      <c r="D18845">
        <f>IF('Dobór mocy zestawu'!$E$6&gt;=Arkusz2!C18845,"CPV 20",0)</f>
        <v>0</v>
      </c>
    </row>
    <row r="18846" spans="3:4">
      <c r="C18846">
        <v>18845</v>
      </c>
      <c r="D18846">
        <f>IF('Dobór mocy zestawu'!$E$6&gt;=Arkusz2!C18846,"CPV 20",0)</f>
        <v>0</v>
      </c>
    </row>
    <row r="18847" spans="3:4">
      <c r="C18847">
        <v>18846</v>
      </c>
      <c r="D18847">
        <f>IF('Dobór mocy zestawu'!$E$6&gt;=Arkusz2!C18847,"CPV 20",0)</f>
        <v>0</v>
      </c>
    </row>
    <row r="18848" spans="3:4">
      <c r="C18848">
        <v>18847</v>
      </c>
      <c r="D18848">
        <f>IF('Dobór mocy zestawu'!$E$6&gt;=Arkusz2!C18848,"CPV 20",0)</f>
        <v>0</v>
      </c>
    </row>
    <row r="18849" spans="3:4">
      <c r="C18849">
        <v>18848</v>
      </c>
      <c r="D18849">
        <f>IF('Dobór mocy zestawu'!$E$6&gt;=Arkusz2!C18849,"CPV 20",0)</f>
        <v>0</v>
      </c>
    </row>
    <row r="18850" spans="3:4">
      <c r="C18850">
        <v>18849</v>
      </c>
      <c r="D18850">
        <f>IF('Dobór mocy zestawu'!$E$6&gt;=Arkusz2!C18850,"CPV 20",0)</f>
        <v>0</v>
      </c>
    </row>
    <row r="18851" spans="3:4">
      <c r="C18851">
        <v>18850</v>
      </c>
      <c r="D18851">
        <f>IF('Dobór mocy zestawu'!$E$6&gt;=Arkusz2!C18851,"CPV 20",0)</f>
        <v>0</v>
      </c>
    </row>
    <row r="18852" spans="3:4">
      <c r="C18852">
        <v>18851</v>
      </c>
      <c r="D18852">
        <f>IF('Dobór mocy zestawu'!$E$6&gt;=Arkusz2!C18852,"CPV 20",0)</f>
        <v>0</v>
      </c>
    </row>
    <row r="18853" spans="3:4">
      <c r="C18853">
        <v>18852</v>
      </c>
      <c r="D18853">
        <f>IF('Dobór mocy zestawu'!$E$6&gt;=Arkusz2!C18853,"CPV 20",0)</f>
        <v>0</v>
      </c>
    </row>
    <row r="18854" spans="3:4">
      <c r="C18854">
        <v>18853</v>
      </c>
      <c r="D18854">
        <f>IF('Dobór mocy zestawu'!$E$6&gt;=Arkusz2!C18854,"CPV 20",0)</f>
        <v>0</v>
      </c>
    </row>
    <row r="18855" spans="3:4">
      <c r="C18855">
        <v>18854</v>
      </c>
      <c r="D18855">
        <f>IF('Dobór mocy zestawu'!$E$6&gt;=Arkusz2!C18855,"CPV 20",0)</f>
        <v>0</v>
      </c>
    </row>
    <row r="18856" spans="3:4">
      <c r="C18856">
        <v>18855</v>
      </c>
      <c r="D18856">
        <f>IF('Dobór mocy zestawu'!$E$6&gt;=Arkusz2!C18856,"CPV 20",0)</f>
        <v>0</v>
      </c>
    </row>
    <row r="18857" spans="3:4">
      <c r="C18857">
        <v>18856</v>
      </c>
      <c r="D18857">
        <f>IF('Dobór mocy zestawu'!$E$6&gt;=Arkusz2!C18857,"CPV 20",0)</f>
        <v>0</v>
      </c>
    </row>
    <row r="18858" spans="3:4">
      <c r="C18858">
        <v>18857</v>
      </c>
      <c r="D18858">
        <f>IF('Dobór mocy zestawu'!$E$6&gt;=Arkusz2!C18858,"CPV 20",0)</f>
        <v>0</v>
      </c>
    </row>
    <row r="18859" spans="3:4">
      <c r="C18859">
        <v>18858</v>
      </c>
      <c r="D18859">
        <f>IF('Dobór mocy zestawu'!$E$6&gt;=Arkusz2!C18859,"CPV 20",0)</f>
        <v>0</v>
      </c>
    </row>
    <row r="18860" spans="3:4">
      <c r="C18860">
        <v>18859</v>
      </c>
      <c r="D18860">
        <f>IF('Dobór mocy zestawu'!$E$6&gt;=Arkusz2!C18860,"CPV 20",0)</f>
        <v>0</v>
      </c>
    </row>
    <row r="18861" spans="3:4">
      <c r="C18861">
        <v>18860</v>
      </c>
      <c r="D18861">
        <f>IF('Dobór mocy zestawu'!$E$6&gt;=Arkusz2!C18861,"CPV 20",0)</f>
        <v>0</v>
      </c>
    </row>
    <row r="18862" spans="3:4">
      <c r="C18862">
        <v>18861</v>
      </c>
      <c r="D18862">
        <f>IF('Dobór mocy zestawu'!$E$6&gt;=Arkusz2!C18862,"CPV 20",0)</f>
        <v>0</v>
      </c>
    </row>
    <row r="18863" spans="3:4">
      <c r="C18863">
        <v>18862</v>
      </c>
      <c r="D18863">
        <f>IF('Dobór mocy zestawu'!$E$6&gt;=Arkusz2!C18863,"CPV 20",0)</f>
        <v>0</v>
      </c>
    </row>
    <row r="18864" spans="3:4">
      <c r="C18864">
        <v>18863</v>
      </c>
      <c r="D18864">
        <f>IF('Dobór mocy zestawu'!$E$6&gt;=Arkusz2!C18864,"CPV 20",0)</f>
        <v>0</v>
      </c>
    </row>
    <row r="18865" spans="3:4">
      <c r="C18865">
        <v>18864</v>
      </c>
      <c r="D18865">
        <f>IF('Dobór mocy zestawu'!$E$6&gt;=Arkusz2!C18865,"CPV 20",0)</f>
        <v>0</v>
      </c>
    </row>
    <row r="18866" spans="3:4">
      <c r="C18866">
        <v>18865</v>
      </c>
      <c r="D18866">
        <f>IF('Dobór mocy zestawu'!$E$6&gt;=Arkusz2!C18866,"CPV 20",0)</f>
        <v>0</v>
      </c>
    </row>
    <row r="18867" spans="3:4">
      <c r="C18867">
        <v>18866</v>
      </c>
      <c r="D18867">
        <f>IF('Dobór mocy zestawu'!$E$6&gt;=Arkusz2!C18867,"CPV 20",0)</f>
        <v>0</v>
      </c>
    </row>
    <row r="18868" spans="3:4">
      <c r="C18868">
        <v>18867</v>
      </c>
      <c r="D18868">
        <f>IF('Dobór mocy zestawu'!$E$6&gt;=Arkusz2!C18868,"CPV 20",0)</f>
        <v>0</v>
      </c>
    </row>
    <row r="18869" spans="3:4">
      <c r="C18869">
        <v>18868</v>
      </c>
      <c r="D18869">
        <f>IF('Dobór mocy zestawu'!$E$6&gt;=Arkusz2!C18869,"CPV 20",0)</f>
        <v>0</v>
      </c>
    </row>
    <row r="18870" spans="3:4">
      <c r="C18870">
        <v>18869</v>
      </c>
      <c r="D18870">
        <f>IF('Dobór mocy zestawu'!$E$6&gt;=Arkusz2!C18870,"CPV 20",0)</f>
        <v>0</v>
      </c>
    </row>
    <row r="18871" spans="3:4">
      <c r="C18871">
        <v>18870</v>
      </c>
      <c r="D18871">
        <f>IF('Dobór mocy zestawu'!$E$6&gt;=Arkusz2!C18871,"CPV 20",0)</f>
        <v>0</v>
      </c>
    </row>
    <row r="18872" spans="3:4">
      <c r="C18872">
        <v>18871</v>
      </c>
      <c r="D18872">
        <f>IF('Dobór mocy zestawu'!$E$6&gt;=Arkusz2!C18872,"CPV 20",0)</f>
        <v>0</v>
      </c>
    </row>
    <row r="18873" spans="3:4">
      <c r="C18873">
        <v>18872</v>
      </c>
      <c r="D18873">
        <f>IF('Dobór mocy zestawu'!$E$6&gt;=Arkusz2!C18873,"CPV 20",0)</f>
        <v>0</v>
      </c>
    </row>
    <row r="18874" spans="3:4">
      <c r="C18874">
        <v>18873</v>
      </c>
      <c r="D18874">
        <f>IF('Dobór mocy zestawu'!$E$6&gt;=Arkusz2!C18874,"CPV 20",0)</f>
        <v>0</v>
      </c>
    </row>
    <row r="18875" spans="3:4">
      <c r="C18875">
        <v>18874</v>
      </c>
      <c r="D18875">
        <f>IF('Dobór mocy zestawu'!$E$6&gt;=Arkusz2!C18875,"CPV 20",0)</f>
        <v>0</v>
      </c>
    </row>
    <row r="18876" spans="3:4">
      <c r="C18876">
        <v>18875</v>
      </c>
      <c r="D18876">
        <f>IF('Dobór mocy zestawu'!$E$6&gt;=Arkusz2!C18876,"CPV 20",0)</f>
        <v>0</v>
      </c>
    </row>
    <row r="18877" spans="3:4">
      <c r="C18877">
        <v>18876</v>
      </c>
      <c r="D18877">
        <f>IF('Dobór mocy zestawu'!$E$6&gt;=Arkusz2!C18877,"CPV 20",0)</f>
        <v>0</v>
      </c>
    </row>
    <row r="18878" spans="3:4">
      <c r="C18878">
        <v>18877</v>
      </c>
      <c r="D18878">
        <f>IF('Dobór mocy zestawu'!$E$6&gt;=Arkusz2!C18878,"CPV 20",0)</f>
        <v>0</v>
      </c>
    </row>
    <row r="18879" spans="3:4">
      <c r="C18879">
        <v>18878</v>
      </c>
      <c r="D18879">
        <f>IF('Dobór mocy zestawu'!$E$6&gt;=Arkusz2!C18879,"CPV 20",0)</f>
        <v>0</v>
      </c>
    </row>
    <row r="18880" spans="3:4">
      <c r="C18880">
        <v>18879</v>
      </c>
      <c r="D18880">
        <f>IF('Dobór mocy zestawu'!$E$6&gt;=Arkusz2!C18880,"CPV 20",0)</f>
        <v>0</v>
      </c>
    </row>
    <row r="18881" spans="3:4">
      <c r="C18881">
        <v>18880</v>
      </c>
      <c r="D18881">
        <f>IF('Dobór mocy zestawu'!$E$6&gt;=Arkusz2!C18881,"CPV 20",0)</f>
        <v>0</v>
      </c>
    </row>
    <row r="18882" spans="3:4">
      <c r="C18882">
        <v>18881</v>
      </c>
      <c r="D18882">
        <f>IF('Dobór mocy zestawu'!$E$6&gt;=Arkusz2!C18882,"CPV 20",0)</f>
        <v>0</v>
      </c>
    </row>
    <row r="18883" spans="3:4">
      <c r="C18883">
        <v>18882</v>
      </c>
      <c r="D18883">
        <f>IF('Dobór mocy zestawu'!$E$6&gt;=Arkusz2!C18883,"CPV 20",0)</f>
        <v>0</v>
      </c>
    </row>
    <row r="18884" spans="3:4">
      <c r="C18884">
        <v>18883</v>
      </c>
      <c r="D18884">
        <f>IF('Dobór mocy zestawu'!$E$6&gt;=Arkusz2!C18884,"CPV 20",0)</f>
        <v>0</v>
      </c>
    </row>
    <row r="18885" spans="3:4">
      <c r="C18885">
        <v>18884</v>
      </c>
      <c r="D18885">
        <f>IF('Dobór mocy zestawu'!$E$6&gt;=Arkusz2!C18885,"CPV 20",0)</f>
        <v>0</v>
      </c>
    </row>
    <row r="18886" spans="3:4">
      <c r="C18886">
        <v>18885</v>
      </c>
      <c r="D18886">
        <f>IF('Dobór mocy zestawu'!$E$6&gt;=Arkusz2!C18886,"CPV 20",0)</f>
        <v>0</v>
      </c>
    </row>
    <row r="18887" spans="3:4">
      <c r="C18887">
        <v>18886</v>
      </c>
      <c r="D18887">
        <f>IF('Dobór mocy zestawu'!$E$6&gt;=Arkusz2!C18887,"CPV 20",0)</f>
        <v>0</v>
      </c>
    </row>
    <row r="18888" spans="3:4">
      <c r="C18888">
        <v>18887</v>
      </c>
      <c r="D18888">
        <f>IF('Dobór mocy zestawu'!$E$6&gt;=Arkusz2!C18888,"CPV 20",0)</f>
        <v>0</v>
      </c>
    </row>
    <row r="18889" spans="3:4">
      <c r="C18889">
        <v>18888</v>
      </c>
      <c r="D18889">
        <f>IF('Dobór mocy zestawu'!$E$6&gt;=Arkusz2!C18889,"CPV 20",0)</f>
        <v>0</v>
      </c>
    </row>
    <row r="18890" spans="3:4">
      <c r="C18890">
        <v>18889</v>
      </c>
      <c r="D18890">
        <f>IF('Dobór mocy zestawu'!$E$6&gt;=Arkusz2!C18890,"CPV 20",0)</f>
        <v>0</v>
      </c>
    </row>
    <row r="18891" spans="3:4">
      <c r="C18891">
        <v>18890</v>
      </c>
      <c r="D18891">
        <f>IF('Dobór mocy zestawu'!$E$6&gt;=Arkusz2!C18891,"CPV 20",0)</f>
        <v>0</v>
      </c>
    </row>
    <row r="18892" spans="3:4">
      <c r="C18892">
        <v>18891</v>
      </c>
      <c r="D18892">
        <f>IF('Dobór mocy zestawu'!$E$6&gt;=Arkusz2!C18892,"CPV 20",0)</f>
        <v>0</v>
      </c>
    </row>
    <row r="18893" spans="3:4">
      <c r="C18893">
        <v>18892</v>
      </c>
      <c r="D18893">
        <f>IF('Dobór mocy zestawu'!$E$6&gt;=Arkusz2!C18893,"CPV 20",0)</f>
        <v>0</v>
      </c>
    </row>
    <row r="18894" spans="3:4">
      <c r="C18894">
        <v>18893</v>
      </c>
      <c r="D18894">
        <f>IF('Dobór mocy zestawu'!$E$6&gt;=Arkusz2!C18894,"CPV 20",0)</f>
        <v>0</v>
      </c>
    </row>
    <row r="18895" spans="3:4">
      <c r="C18895">
        <v>18894</v>
      </c>
      <c r="D18895">
        <f>IF('Dobór mocy zestawu'!$E$6&gt;=Arkusz2!C18895,"CPV 20",0)</f>
        <v>0</v>
      </c>
    </row>
    <row r="18896" spans="3:4">
      <c r="C18896">
        <v>18895</v>
      </c>
      <c r="D18896">
        <f>IF('Dobór mocy zestawu'!$E$6&gt;=Arkusz2!C18896,"CPV 20",0)</f>
        <v>0</v>
      </c>
    </row>
    <row r="18897" spans="3:4">
      <c r="C18897">
        <v>18896</v>
      </c>
      <c r="D18897">
        <f>IF('Dobór mocy zestawu'!$E$6&gt;=Arkusz2!C18897,"CPV 20",0)</f>
        <v>0</v>
      </c>
    </row>
    <row r="18898" spans="3:4">
      <c r="C18898">
        <v>18897</v>
      </c>
      <c r="D18898">
        <f>IF('Dobór mocy zestawu'!$E$6&gt;=Arkusz2!C18898,"CPV 20",0)</f>
        <v>0</v>
      </c>
    </row>
    <row r="18899" spans="3:4">
      <c r="C18899">
        <v>18898</v>
      </c>
      <c r="D18899">
        <f>IF('Dobór mocy zestawu'!$E$6&gt;=Arkusz2!C18899,"CPV 20",0)</f>
        <v>0</v>
      </c>
    </row>
    <row r="18900" spans="3:4">
      <c r="C18900">
        <v>18899</v>
      </c>
      <c r="D18900">
        <f>IF('Dobór mocy zestawu'!$E$6&gt;=Arkusz2!C18900,"CPV 20",0)</f>
        <v>0</v>
      </c>
    </row>
    <row r="18901" spans="3:4">
      <c r="C18901">
        <v>18900</v>
      </c>
      <c r="D18901">
        <f>IF('Dobór mocy zestawu'!$E$6&gt;=Arkusz2!C18901,"CPV 20",0)</f>
        <v>0</v>
      </c>
    </row>
    <row r="18902" spans="3:4">
      <c r="C18902">
        <v>18901</v>
      </c>
      <c r="D18902">
        <f>IF('Dobór mocy zestawu'!$E$6&gt;=Arkusz2!C18902,"CPV 20",0)</f>
        <v>0</v>
      </c>
    </row>
    <row r="18903" spans="3:4">
      <c r="C18903">
        <v>18902</v>
      </c>
      <c r="D18903">
        <f>IF('Dobór mocy zestawu'!$E$6&gt;=Arkusz2!C18903,"CPV 20",0)</f>
        <v>0</v>
      </c>
    </row>
    <row r="18904" spans="3:4">
      <c r="C18904">
        <v>18903</v>
      </c>
      <c r="D18904">
        <f>IF('Dobór mocy zestawu'!$E$6&gt;=Arkusz2!C18904,"CPV 20",0)</f>
        <v>0</v>
      </c>
    </row>
    <row r="18905" spans="3:4">
      <c r="C18905">
        <v>18904</v>
      </c>
      <c r="D18905">
        <f>IF('Dobór mocy zestawu'!$E$6&gt;=Arkusz2!C18905,"CPV 20",0)</f>
        <v>0</v>
      </c>
    </row>
    <row r="18906" spans="3:4">
      <c r="C18906">
        <v>18905</v>
      </c>
      <c r="D18906">
        <f>IF('Dobór mocy zestawu'!$E$6&gt;=Arkusz2!C18906,"CPV 20",0)</f>
        <v>0</v>
      </c>
    </row>
    <row r="18907" spans="3:4">
      <c r="C18907">
        <v>18906</v>
      </c>
      <c r="D18907">
        <f>IF('Dobór mocy zestawu'!$E$6&gt;=Arkusz2!C18907,"CPV 20",0)</f>
        <v>0</v>
      </c>
    </row>
    <row r="18908" spans="3:4">
      <c r="C18908">
        <v>18907</v>
      </c>
      <c r="D18908">
        <f>IF('Dobór mocy zestawu'!$E$6&gt;=Arkusz2!C18908,"CPV 20",0)</f>
        <v>0</v>
      </c>
    </row>
    <row r="18909" spans="3:4">
      <c r="C18909">
        <v>18908</v>
      </c>
      <c r="D18909">
        <f>IF('Dobór mocy zestawu'!$E$6&gt;=Arkusz2!C18909,"CPV 20",0)</f>
        <v>0</v>
      </c>
    </row>
    <row r="18910" spans="3:4">
      <c r="C18910">
        <v>18909</v>
      </c>
      <c r="D18910">
        <f>IF('Dobór mocy zestawu'!$E$6&gt;=Arkusz2!C18910,"CPV 20",0)</f>
        <v>0</v>
      </c>
    </row>
    <row r="18911" spans="3:4">
      <c r="C18911">
        <v>18910</v>
      </c>
      <c r="D18911">
        <f>IF('Dobór mocy zestawu'!$E$6&gt;=Arkusz2!C18911,"CPV 20",0)</f>
        <v>0</v>
      </c>
    </row>
    <row r="18912" spans="3:4">
      <c r="C18912">
        <v>18911</v>
      </c>
      <c r="D18912">
        <f>IF('Dobór mocy zestawu'!$E$6&gt;=Arkusz2!C18912,"CPV 20",0)</f>
        <v>0</v>
      </c>
    </row>
    <row r="18913" spans="3:4">
      <c r="C18913">
        <v>18912</v>
      </c>
      <c r="D18913">
        <f>IF('Dobór mocy zestawu'!$E$6&gt;=Arkusz2!C18913,"CPV 20",0)</f>
        <v>0</v>
      </c>
    </row>
    <row r="18914" spans="3:4">
      <c r="C18914">
        <v>18913</v>
      </c>
      <c r="D18914">
        <f>IF('Dobór mocy zestawu'!$E$6&gt;=Arkusz2!C18914,"CPV 20",0)</f>
        <v>0</v>
      </c>
    </row>
    <row r="18915" spans="3:4">
      <c r="C18915">
        <v>18914</v>
      </c>
      <c r="D18915">
        <f>IF('Dobór mocy zestawu'!$E$6&gt;=Arkusz2!C18915,"CPV 20",0)</f>
        <v>0</v>
      </c>
    </row>
    <row r="18916" spans="3:4">
      <c r="C18916">
        <v>18915</v>
      </c>
      <c r="D18916">
        <f>IF('Dobór mocy zestawu'!$E$6&gt;=Arkusz2!C18916,"CPV 20",0)</f>
        <v>0</v>
      </c>
    </row>
    <row r="18917" spans="3:4">
      <c r="C18917">
        <v>18916</v>
      </c>
      <c r="D18917">
        <f>IF('Dobór mocy zestawu'!$E$6&gt;=Arkusz2!C18917,"CPV 20",0)</f>
        <v>0</v>
      </c>
    </row>
    <row r="18918" spans="3:4">
      <c r="C18918">
        <v>18917</v>
      </c>
      <c r="D18918">
        <f>IF('Dobór mocy zestawu'!$E$6&gt;=Arkusz2!C18918,"CPV 20",0)</f>
        <v>0</v>
      </c>
    </row>
    <row r="18919" spans="3:4">
      <c r="C18919">
        <v>18918</v>
      </c>
      <c r="D18919">
        <f>IF('Dobór mocy zestawu'!$E$6&gt;=Arkusz2!C18919,"CPV 20",0)</f>
        <v>0</v>
      </c>
    </row>
    <row r="18920" spans="3:4">
      <c r="C18920">
        <v>18919</v>
      </c>
      <c r="D18920">
        <f>IF('Dobór mocy zestawu'!$E$6&gt;=Arkusz2!C18920,"CPV 20",0)</f>
        <v>0</v>
      </c>
    </row>
    <row r="18921" spans="3:4">
      <c r="C18921">
        <v>18920</v>
      </c>
      <c r="D18921">
        <f>IF('Dobór mocy zestawu'!$E$6&gt;=Arkusz2!C18921,"CPV 20",0)</f>
        <v>0</v>
      </c>
    </row>
    <row r="18922" spans="3:4">
      <c r="C18922">
        <v>18921</v>
      </c>
      <c r="D18922">
        <f>IF('Dobór mocy zestawu'!$E$6&gt;=Arkusz2!C18922,"CPV 20",0)</f>
        <v>0</v>
      </c>
    </row>
    <row r="18923" spans="3:4">
      <c r="C18923">
        <v>18922</v>
      </c>
      <c r="D18923">
        <f>IF('Dobór mocy zestawu'!$E$6&gt;=Arkusz2!C18923,"CPV 20",0)</f>
        <v>0</v>
      </c>
    </row>
    <row r="18924" spans="3:4">
      <c r="C18924">
        <v>18923</v>
      </c>
      <c r="D18924">
        <f>IF('Dobór mocy zestawu'!$E$6&gt;=Arkusz2!C18924,"CPV 20",0)</f>
        <v>0</v>
      </c>
    </row>
    <row r="18925" spans="3:4">
      <c r="C18925">
        <v>18924</v>
      </c>
      <c r="D18925">
        <f>IF('Dobór mocy zestawu'!$E$6&gt;=Arkusz2!C18925,"CPV 20",0)</f>
        <v>0</v>
      </c>
    </row>
    <row r="18926" spans="3:4">
      <c r="C18926">
        <v>18925</v>
      </c>
      <c r="D18926">
        <f>IF('Dobór mocy zestawu'!$E$6&gt;=Arkusz2!C18926,"CPV 20",0)</f>
        <v>0</v>
      </c>
    </row>
    <row r="18927" spans="3:4">
      <c r="C18927">
        <v>18926</v>
      </c>
      <c r="D18927">
        <f>IF('Dobór mocy zestawu'!$E$6&gt;=Arkusz2!C18927,"CPV 20",0)</f>
        <v>0</v>
      </c>
    </row>
    <row r="18928" spans="3:4">
      <c r="C18928">
        <v>18927</v>
      </c>
      <c r="D18928">
        <f>IF('Dobór mocy zestawu'!$E$6&gt;=Arkusz2!C18928,"CPV 20",0)</f>
        <v>0</v>
      </c>
    </row>
    <row r="18929" spans="3:4">
      <c r="C18929">
        <v>18928</v>
      </c>
      <c r="D18929">
        <f>IF('Dobór mocy zestawu'!$E$6&gt;=Arkusz2!C18929,"CPV 20",0)</f>
        <v>0</v>
      </c>
    </row>
    <row r="18930" spans="3:4">
      <c r="C18930">
        <v>18929</v>
      </c>
      <c r="D18930">
        <f>IF('Dobór mocy zestawu'!$E$6&gt;=Arkusz2!C18930,"CPV 20",0)</f>
        <v>0</v>
      </c>
    </row>
    <row r="18931" spans="3:4">
      <c r="C18931">
        <v>18930</v>
      </c>
      <c r="D18931">
        <f>IF('Dobór mocy zestawu'!$E$6&gt;=Arkusz2!C18931,"CPV 20",0)</f>
        <v>0</v>
      </c>
    </row>
    <row r="18932" spans="3:4">
      <c r="C18932">
        <v>18931</v>
      </c>
      <c r="D18932">
        <f>IF('Dobór mocy zestawu'!$E$6&gt;=Arkusz2!C18932,"CPV 20",0)</f>
        <v>0</v>
      </c>
    </row>
    <row r="18933" spans="3:4">
      <c r="C18933">
        <v>18932</v>
      </c>
      <c r="D18933">
        <f>IF('Dobór mocy zestawu'!$E$6&gt;=Arkusz2!C18933,"CPV 20",0)</f>
        <v>0</v>
      </c>
    </row>
    <row r="18934" spans="3:4">
      <c r="C18934">
        <v>18933</v>
      </c>
      <c r="D18934">
        <f>IF('Dobór mocy zestawu'!$E$6&gt;=Arkusz2!C18934,"CPV 20",0)</f>
        <v>0</v>
      </c>
    </row>
    <row r="18935" spans="3:4">
      <c r="C18935">
        <v>18934</v>
      </c>
      <c r="D18935">
        <f>IF('Dobór mocy zestawu'!$E$6&gt;=Arkusz2!C18935,"CPV 20",0)</f>
        <v>0</v>
      </c>
    </row>
    <row r="18936" spans="3:4">
      <c r="C18936">
        <v>18935</v>
      </c>
      <c r="D18936">
        <f>IF('Dobór mocy zestawu'!$E$6&gt;=Arkusz2!C18936,"CPV 20",0)</f>
        <v>0</v>
      </c>
    </row>
    <row r="18937" spans="3:4">
      <c r="C18937">
        <v>18936</v>
      </c>
      <c r="D18937">
        <f>IF('Dobór mocy zestawu'!$E$6&gt;=Arkusz2!C18937,"CPV 20",0)</f>
        <v>0</v>
      </c>
    </row>
    <row r="18938" spans="3:4">
      <c r="C18938">
        <v>18937</v>
      </c>
      <c r="D18938">
        <f>IF('Dobór mocy zestawu'!$E$6&gt;=Arkusz2!C18938,"CPV 20",0)</f>
        <v>0</v>
      </c>
    </row>
    <row r="18939" spans="3:4">
      <c r="C18939">
        <v>18938</v>
      </c>
      <c r="D18939">
        <f>IF('Dobór mocy zestawu'!$E$6&gt;=Arkusz2!C18939,"CPV 20",0)</f>
        <v>0</v>
      </c>
    </row>
    <row r="18940" spans="3:4">
      <c r="C18940">
        <v>18939</v>
      </c>
      <c r="D18940">
        <f>IF('Dobór mocy zestawu'!$E$6&gt;=Arkusz2!C18940,"CPV 20",0)</f>
        <v>0</v>
      </c>
    </row>
    <row r="18941" spans="3:4">
      <c r="C18941">
        <v>18940</v>
      </c>
      <c r="D18941">
        <f>IF('Dobór mocy zestawu'!$E$6&gt;=Arkusz2!C18941,"CPV 20",0)</f>
        <v>0</v>
      </c>
    </row>
    <row r="18942" spans="3:4">
      <c r="C18942">
        <v>18941</v>
      </c>
      <c r="D18942">
        <f>IF('Dobór mocy zestawu'!$E$6&gt;=Arkusz2!C18942,"CPV 20",0)</f>
        <v>0</v>
      </c>
    </row>
    <row r="18943" spans="3:4">
      <c r="C18943">
        <v>18942</v>
      </c>
      <c r="D18943">
        <f>IF('Dobór mocy zestawu'!$E$6&gt;=Arkusz2!C18943,"CPV 20",0)</f>
        <v>0</v>
      </c>
    </row>
    <row r="18944" spans="3:4">
      <c r="C18944">
        <v>18943</v>
      </c>
      <c r="D18944">
        <f>IF('Dobór mocy zestawu'!$E$6&gt;=Arkusz2!C18944,"CPV 20",0)</f>
        <v>0</v>
      </c>
    </row>
    <row r="18945" spans="3:4">
      <c r="C18945">
        <v>18944</v>
      </c>
      <c r="D18945">
        <f>IF('Dobór mocy zestawu'!$E$6&gt;=Arkusz2!C18945,"CPV 20",0)</f>
        <v>0</v>
      </c>
    </row>
    <row r="18946" spans="3:4">
      <c r="C18946">
        <v>18945</v>
      </c>
      <c r="D18946">
        <f>IF('Dobór mocy zestawu'!$E$6&gt;=Arkusz2!C18946,"CPV 20",0)</f>
        <v>0</v>
      </c>
    </row>
    <row r="18947" spans="3:4">
      <c r="C18947">
        <v>18946</v>
      </c>
      <c r="D18947">
        <f>IF('Dobór mocy zestawu'!$E$6&gt;=Arkusz2!C18947,"CPV 20",0)</f>
        <v>0</v>
      </c>
    </row>
    <row r="18948" spans="3:4">
      <c r="C18948">
        <v>18947</v>
      </c>
      <c r="D18948">
        <f>IF('Dobór mocy zestawu'!$E$6&gt;=Arkusz2!C18948,"CPV 20",0)</f>
        <v>0</v>
      </c>
    </row>
    <row r="18949" spans="3:4">
      <c r="C18949">
        <v>18948</v>
      </c>
      <c r="D18949">
        <f>IF('Dobór mocy zestawu'!$E$6&gt;=Arkusz2!C18949,"CPV 20",0)</f>
        <v>0</v>
      </c>
    </row>
    <row r="18950" spans="3:4">
      <c r="C18950">
        <v>18949</v>
      </c>
      <c r="D18950">
        <f>IF('Dobór mocy zestawu'!$E$6&gt;=Arkusz2!C18950,"CPV 20",0)</f>
        <v>0</v>
      </c>
    </row>
    <row r="18951" spans="3:4">
      <c r="C18951">
        <v>18950</v>
      </c>
      <c r="D18951">
        <f>IF('Dobór mocy zestawu'!$E$6&gt;=Arkusz2!C18951,"CPV 20",0)</f>
        <v>0</v>
      </c>
    </row>
    <row r="18952" spans="3:4">
      <c r="C18952">
        <v>18951</v>
      </c>
      <c r="D18952">
        <f>IF('Dobór mocy zestawu'!$E$6&gt;=Arkusz2!C18952,"CPV 20",0)</f>
        <v>0</v>
      </c>
    </row>
    <row r="18953" spans="3:4">
      <c r="C18953">
        <v>18952</v>
      </c>
      <c r="D18953">
        <f>IF('Dobór mocy zestawu'!$E$6&gt;=Arkusz2!C18953,"CPV 20",0)</f>
        <v>0</v>
      </c>
    </row>
    <row r="18954" spans="3:4">
      <c r="C18954">
        <v>18953</v>
      </c>
      <c r="D18954">
        <f>IF('Dobór mocy zestawu'!$E$6&gt;=Arkusz2!C18954,"CPV 20",0)</f>
        <v>0</v>
      </c>
    </row>
    <row r="18955" spans="3:4">
      <c r="C18955">
        <v>18954</v>
      </c>
      <c r="D18955">
        <f>IF('Dobór mocy zestawu'!$E$6&gt;=Arkusz2!C18955,"CPV 20",0)</f>
        <v>0</v>
      </c>
    </row>
    <row r="18956" spans="3:4">
      <c r="C18956">
        <v>18955</v>
      </c>
      <c r="D18956">
        <f>IF('Dobór mocy zestawu'!$E$6&gt;=Arkusz2!C18956,"CPV 20",0)</f>
        <v>0</v>
      </c>
    </row>
    <row r="18957" spans="3:4">
      <c r="C18957">
        <v>18956</v>
      </c>
      <c r="D18957">
        <f>IF('Dobór mocy zestawu'!$E$6&gt;=Arkusz2!C18957,"CPV 20",0)</f>
        <v>0</v>
      </c>
    </row>
    <row r="18958" spans="3:4">
      <c r="C18958">
        <v>18957</v>
      </c>
      <c r="D18958">
        <f>IF('Dobór mocy zestawu'!$E$6&gt;=Arkusz2!C18958,"CPV 20",0)</f>
        <v>0</v>
      </c>
    </row>
    <row r="18959" spans="3:4">
      <c r="C18959">
        <v>18958</v>
      </c>
      <c r="D18959">
        <f>IF('Dobór mocy zestawu'!$E$6&gt;=Arkusz2!C18959,"CPV 20",0)</f>
        <v>0</v>
      </c>
    </row>
    <row r="18960" spans="3:4">
      <c r="C18960">
        <v>18959</v>
      </c>
      <c r="D18960">
        <f>IF('Dobór mocy zestawu'!$E$6&gt;=Arkusz2!C18960,"CPV 20",0)</f>
        <v>0</v>
      </c>
    </row>
    <row r="18961" spans="3:4">
      <c r="C18961">
        <v>18960</v>
      </c>
      <c r="D18961">
        <f>IF('Dobór mocy zestawu'!$E$6&gt;=Arkusz2!C18961,"CPV 20",0)</f>
        <v>0</v>
      </c>
    </row>
    <row r="18962" spans="3:4">
      <c r="C18962">
        <v>18961</v>
      </c>
      <c r="D18962">
        <f>IF('Dobór mocy zestawu'!$E$6&gt;=Arkusz2!C18962,"CPV 20",0)</f>
        <v>0</v>
      </c>
    </row>
    <row r="18963" spans="3:4">
      <c r="C18963">
        <v>18962</v>
      </c>
      <c r="D18963">
        <f>IF('Dobór mocy zestawu'!$E$6&gt;=Arkusz2!C18963,"CPV 20",0)</f>
        <v>0</v>
      </c>
    </row>
    <row r="18964" spans="3:4">
      <c r="C18964">
        <v>18963</v>
      </c>
      <c r="D18964">
        <f>IF('Dobór mocy zestawu'!$E$6&gt;=Arkusz2!C18964,"CPV 20",0)</f>
        <v>0</v>
      </c>
    </row>
    <row r="18965" spans="3:4">
      <c r="C18965">
        <v>18964</v>
      </c>
      <c r="D18965">
        <f>IF('Dobór mocy zestawu'!$E$6&gt;=Arkusz2!C18965,"CPV 20",0)</f>
        <v>0</v>
      </c>
    </row>
    <row r="18966" spans="3:4">
      <c r="C18966">
        <v>18965</v>
      </c>
      <c r="D18966">
        <f>IF('Dobór mocy zestawu'!$E$6&gt;=Arkusz2!C18966,"CPV 20",0)</f>
        <v>0</v>
      </c>
    </row>
    <row r="18967" spans="3:4">
      <c r="C18967">
        <v>18966</v>
      </c>
      <c r="D18967">
        <f>IF('Dobór mocy zestawu'!$E$6&gt;=Arkusz2!C18967,"CPV 20",0)</f>
        <v>0</v>
      </c>
    </row>
    <row r="18968" spans="3:4">
      <c r="C18968">
        <v>18967</v>
      </c>
      <c r="D18968">
        <f>IF('Dobór mocy zestawu'!$E$6&gt;=Arkusz2!C18968,"CPV 20",0)</f>
        <v>0</v>
      </c>
    </row>
    <row r="18969" spans="3:4">
      <c r="C18969">
        <v>18968</v>
      </c>
      <c r="D18969">
        <f>IF('Dobór mocy zestawu'!$E$6&gt;=Arkusz2!C18969,"CPV 20",0)</f>
        <v>0</v>
      </c>
    </row>
    <row r="18970" spans="3:4">
      <c r="C18970">
        <v>18969</v>
      </c>
      <c r="D18970">
        <f>IF('Dobór mocy zestawu'!$E$6&gt;=Arkusz2!C18970,"CPV 20",0)</f>
        <v>0</v>
      </c>
    </row>
    <row r="18971" spans="3:4">
      <c r="C18971">
        <v>18970</v>
      </c>
      <c r="D18971">
        <f>IF('Dobór mocy zestawu'!$E$6&gt;=Arkusz2!C18971,"CPV 20",0)</f>
        <v>0</v>
      </c>
    </row>
    <row r="18972" spans="3:4">
      <c r="C18972">
        <v>18971</v>
      </c>
      <c r="D18972">
        <f>IF('Dobór mocy zestawu'!$E$6&gt;=Arkusz2!C18972,"CPV 20",0)</f>
        <v>0</v>
      </c>
    </row>
    <row r="18973" spans="3:4">
      <c r="C18973">
        <v>18972</v>
      </c>
      <c r="D18973">
        <f>IF('Dobór mocy zestawu'!$E$6&gt;=Arkusz2!C18973,"CPV 20",0)</f>
        <v>0</v>
      </c>
    </row>
    <row r="18974" spans="3:4">
      <c r="C18974">
        <v>18973</v>
      </c>
      <c r="D18974">
        <f>IF('Dobór mocy zestawu'!$E$6&gt;=Arkusz2!C18974,"CPV 20",0)</f>
        <v>0</v>
      </c>
    </row>
    <row r="18975" spans="3:4">
      <c r="C18975">
        <v>18974</v>
      </c>
      <c r="D18975">
        <f>IF('Dobór mocy zestawu'!$E$6&gt;=Arkusz2!C18975,"CPV 20",0)</f>
        <v>0</v>
      </c>
    </row>
    <row r="18976" spans="3:4">
      <c r="C18976">
        <v>18975</v>
      </c>
      <c r="D18976">
        <f>IF('Dobór mocy zestawu'!$E$6&gt;=Arkusz2!C18976,"CPV 20",0)</f>
        <v>0</v>
      </c>
    </row>
    <row r="18977" spans="3:4">
      <c r="C18977">
        <v>18976</v>
      </c>
      <c r="D18977">
        <f>IF('Dobór mocy zestawu'!$E$6&gt;=Arkusz2!C18977,"CPV 20",0)</f>
        <v>0</v>
      </c>
    </row>
    <row r="18978" spans="3:4">
      <c r="C18978">
        <v>18977</v>
      </c>
      <c r="D18978">
        <f>IF('Dobór mocy zestawu'!$E$6&gt;=Arkusz2!C18978,"CPV 20",0)</f>
        <v>0</v>
      </c>
    </row>
    <row r="18979" spans="3:4">
      <c r="C18979">
        <v>18978</v>
      </c>
      <c r="D18979">
        <f>IF('Dobór mocy zestawu'!$E$6&gt;=Arkusz2!C18979,"CPV 20",0)</f>
        <v>0</v>
      </c>
    </row>
    <row r="18980" spans="3:4">
      <c r="C18980">
        <v>18979</v>
      </c>
      <c r="D18980">
        <f>IF('Dobór mocy zestawu'!$E$6&gt;=Arkusz2!C18980,"CPV 20",0)</f>
        <v>0</v>
      </c>
    </row>
    <row r="18981" spans="3:4">
      <c r="C18981">
        <v>18980</v>
      </c>
      <c r="D18981">
        <f>IF('Dobór mocy zestawu'!$E$6&gt;=Arkusz2!C18981,"CPV 20",0)</f>
        <v>0</v>
      </c>
    </row>
    <row r="18982" spans="3:4">
      <c r="C18982">
        <v>18981</v>
      </c>
      <c r="D18982">
        <f>IF('Dobór mocy zestawu'!$E$6&gt;=Arkusz2!C18982,"CPV 20",0)</f>
        <v>0</v>
      </c>
    </row>
    <row r="18983" spans="3:4">
      <c r="C18983">
        <v>18982</v>
      </c>
      <c r="D18983">
        <f>IF('Dobór mocy zestawu'!$E$6&gt;=Arkusz2!C18983,"CPV 20",0)</f>
        <v>0</v>
      </c>
    </row>
    <row r="18984" spans="3:4">
      <c r="C18984">
        <v>18983</v>
      </c>
      <c r="D18984">
        <f>IF('Dobór mocy zestawu'!$E$6&gt;=Arkusz2!C18984,"CPV 20",0)</f>
        <v>0</v>
      </c>
    </row>
    <row r="18985" spans="3:4">
      <c r="C18985">
        <v>18984</v>
      </c>
      <c r="D18985">
        <f>IF('Dobór mocy zestawu'!$E$6&gt;=Arkusz2!C18985,"CPV 20",0)</f>
        <v>0</v>
      </c>
    </row>
    <row r="18986" spans="3:4">
      <c r="C18986">
        <v>18985</v>
      </c>
      <c r="D18986">
        <f>IF('Dobór mocy zestawu'!$E$6&gt;=Arkusz2!C18986,"CPV 20",0)</f>
        <v>0</v>
      </c>
    </row>
    <row r="18987" spans="3:4">
      <c r="C18987">
        <v>18986</v>
      </c>
      <c r="D18987">
        <f>IF('Dobór mocy zestawu'!$E$6&gt;=Arkusz2!C18987,"CPV 20",0)</f>
        <v>0</v>
      </c>
    </row>
    <row r="18988" spans="3:4">
      <c r="C18988">
        <v>18987</v>
      </c>
      <c r="D18988">
        <f>IF('Dobór mocy zestawu'!$E$6&gt;=Arkusz2!C18988,"CPV 20",0)</f>
        <v>0</v>
      </c>
    </row>
    <row r="18989" spans="3:4">
      <c r="C18989">
        <v>18988</v>
      </c>
      <c r="D18989">
        <f>IF('Dobór mocy zestawu'!$E$6&gt;=Arkusz2!C18989,"CPV 20",0)</f>
        <v>0</v>
      </c>
    </row>
    <row r="18990" spans="3:4">
      <c r="C18990">
        <v>18989</v>
      </c>
      <c r="D18990">
        <f>IF('Dobór mocy zestawu'!$E$6&gt;=Arkusz2!C18990,"CPV 20",0)</f>
        <v>0</v>
      </c>
    </row>
    <row r="18991" spans="3:4">
      <c r="C18991">
        <v>18990</v>
      </c>
      <c r="D18991">
        <f>IF('Dobór mocy zestawu'!$E$6&gt;=Arkusz2!C18991,"CPV 20",0)</f>
        <v>0</v>
      </c>
    </row>
    <row r="18992" spans="3:4">
      <c r="C18992">
        <v>18991</v>
      </c>
      <c r="D18992">
        <f>IF('Dobór mocy zestawu'!$E$6&gt;=Arkusz2!C18992,"CPV 20",0)</f>
        <v>0</v>
      </c>
    </row>
    <row r="18993" spans="3:4">
      <c r="C18993">
        <v>18992</v>
      </c>
      <c r="D18993">
        <f>IF('Dobór mocy zestawu'!$E$6&gt;=Arkusz2!C18993,"CPV 20",0)</f>
        <v>0</v>
      </c>
    </row>
    <row r="18994" spans="3:4">
      <c r="C18994">
        <v>18993</v>
      </c>
      <c r="D18994">
        <f>IF('Dobór mocy zestawu'!$E$6&gt;=Arkusz2!C18994,"CPV 20",0)</f>
        <v>0</v>
      </c>
    </row>
    <row r="18995" spans="3:4">
      <c r="C18995">
        <v>18994</v>
      </c>
      <c r="D18995">
        <f>IF('Dobór mocy zestawu'!$E$6&gt;=Arkusz2!C18995,"CPV 20",0)</f>
        <v>0</v>
      </c>
    </row>
    <row r="18996" spans="3:4">
      <c r="C18996">
        <v>18995</v>
      </c>
      <c r="D18996">
        <f>IF('Dobór mocy zestawu'!$E$6&gt;=Arkusz2!C18996,"CPV 20",0)</f>
        <v>0</v>
      </c>
    </row>
    <row r="18997" spans="3:4">
      <c r="C18997">
        <v>18996</v>
      </c>
      <c r="D18997">
        <f>IF('Dobór mocy zestawu'!$E$6&gt;=Arkusz2!C18997,"CPV 20",0)</f>
        <v>0</v>
      </c>
    </row>
    <row r="18998" spans="3:4">
      <c r="C18998">
        <v>18997</v>
      </c>
      <c r="D18998">
        <f>IF('Dobór mocy zestawu'!$E$6&gt;=Arkusz2!C18998,"CPV 20",0)</f>
        <v>0</v>
      </c>
    </row>
    <row r="18999" spans="3:4">
      <c r="C18999">
        <v>18998</v>
      </c>
      <c r="D18999">
        <f>IF('Dobór mocy zestawu'!$E$6&gt;=Arkusz2!C18999,"CPV 20",0)</f>
        <v>0</v>
      </c>
    </row>
    <row r="19000" spans="3:4">
      <c r="C19000">
        <v>18999</v>
      </c>
      <c r="D19000">
        <f>IF('Dobór mocy zestawu'!$E$6&gt;=Arkusz2!C19000,"CPV 20",0)</f>
        <v>0</v>
      </c>
    </row>
    <row r="19001" spans="3:4">
      <c r="C19001">
        <v>19000</v>
      </c>
      <c r="D19001">
        <f>IF('Dobór mocy zestawu'!$E$6&gt;=Arkusz2!C19001,"CPV 20",0)</f>
        <v>0</v>
      </c>
    </row>
    <row r="19002" spans="3:4">
      <c r="C19002">
        <v>19001</v>
      </c>
      <c r="D19002">
        <f>IF('Dobór mocy zestawu'!$E$6&gt;=Arkusz2!C19002,"CPV 20",0)</f>
        <v>0</v>
      </c>
    </row>
    <row r="19003" spans="3:4">
      <c r="C19003">
        <v>19002</v>
      </c>
      <c r="D19003">
        <f>IF('Dobór mocy zestawu'!$E$6&gt;=Arkusz2!C19003,"CPV 20",0)</f>
        <v>0</v>
      </c>
    </row>
    <row r="19004" spans="3:4">
      <c r="C19004">
        <v>19003</v>
      </c>
      <c r="D19004">
        <f>IF('Dobór mocy zestawu'!$E$6&gt;=Arkusz2!C19004,"CPV 20",0)</f>
        <v>0</v>
      </c>
    </row>
    <row r="19005" spans="3:4">
      <c r="C19005">
        <v>19004</v>
      </c>
      <c r="D19005">
        <f>IF('Dobór mocy zestawu'!$E$6&gt;=Arkusz2!C19005,"CPV 20",0)</f>
        <v>0</v>
      </c>
    </row>
    <row r="19006" spans="3:4">
      <c r="C19006">
        <v>19005</v>
      </c>
      <c r="D19006">
        <f>IF('Dobór mocy zestawu'!$E$6&gt;=Arkusz2!C19006,"CPV 20",0)</f>
        <v>0</v>
      </c>
    </row>
    <row r="19007" spans="3:4">
      <c r="C19007">
        <v>19006</v>
      </c>
      <c r="D19007">
        <f>IF('Dobór mocy zestawu'!$E$6&gt;=Arkusz2!C19007,"CPV 20",0)</f>
        <v>0</v>
      </c>
    </row>
    <row r="19008" spans="3:4">
      <c r="C19008">
        <v>19007</v>
      </c>
      <c r="D19008">
        <f>IF('Dobór mocy zestawu'!$E$6&gt;=Arkusz2!C19008,"CPV 20",0)</f>
        <v>0</v>
      </c>
    </row>
    <row r="19009" spans="3:4">
      <c r="C19009">
        <v>19008</v>
      </c>
      <c r="D19009">
        <f>IF('Dobór mocy zestawu'!$E$6&gt;=Arkusz2!C19009,"CPV 20",0)</f>
        <v>0</v>
      </c>
    </row>
    <row r="19010" spans="3:4">
      <c r="C19010">
        <v>19009</v>
      </c>
      <c r="D19010">
        <f>IF('Dobór mocy zestawu'!$E$6&gt;=Arkusz2!C19010,"CPV 20",0)</f>
        <v>0</v>
      </c>
    </row>
    <row r="19011" spans="3:4">
      <c r="C19011">
        <v>19010</v>
      </c>
      <c r="D19011">
        <f>IF('Dobór mocy zestawu'!$E$6&gt;=Arkusz2!C19011,"CPV 20",0)</f>
        <v>0</v>
      </c>
    </row>
    <row r="19012" spans="3:4">
      <c r="C19012">
        <v>19011</v>
      </c>
      <c r="D19012">
        <f>IF('Dobór mocy zestawu'!$E$6&gt;=Arkusz2!C19012,"CPV 20",0)</f>
        <v>0</v>
      </c>
    </row>
    <row r="19013" spans="3:4">
      <c r="C19013">
        <v>19012</v>
      </c>
      <c r="D19013">
        <f>IF('Dobór mocy zestawu'!$E$6&gt;=Arkusz2!C19013,"CPV 20",0)</f>
        <v>0</v>
      </c>
    </row>
    <row r="19014" spans="3:4">
      <c r="C19014">
        <v>19013</v>
      </c>
      <c r="D19014">
        <f>IF('Dobór mocy zestawu'!$E$6&gt;=Arkusz2!C19014,"CPV 20",0)</f>
        <v>0</v>
      </c>
    </row>
    <row r="19015" spans="3:4">
      <c r="C19015">
        <v>19014</v>
      </c>
      <c r="D19015">
        <f>IF('Dobór mocy zestawu'!$E$6&gt;=Arkusz2!C19015,"CPV 20",0)</f>
        <v>0</v>
      </c>
    </row>
    <row r="19016" spans="3:4">
      <c r="C19016">
        <v>19015</v>
      </c>
      <c r="D19016">
        <f>IF('Dobór mocy zestawu'!$E$6&gt;=Arkusz2!C19016,"CPV 20",0)</f>
        <v>0</v>
      </c>
    </row>
    <row r="19017" spans="3:4">
      <c r="C19017">
        <v>19016</v>
      </c>
      <c r="D19017">
        <f>IF('Dobór mocy zestawu'!$E$6&gt;=Arkusz2!C19017,"CPV 20",0)</f>
        <v>0</v>
      </c>
    </row>
    <row r="19018" spans="3:4">
      <c r="C19018">
        <v>19017</v>
      </c>
      <c r="D19018">
        <f>IF('Dobór mocy zestawu'!$E$6&gt;=Arkusz2!C19018,"CPV 20",0)</f>
        <v>0</v>
      </c>
    </row>
    <row r="19019" spans="3:4">
      <c r="C19019">
        <v>19018</v>
      </c>
      <c r="D19019">
        <f>IF('Dobór mocy zestawu'!$E$6&gt;=Arkusz2!C19019,"CPV 20",0)</f>
        <v>0</v>
      </c>
    </row>
    <row r="19020" spans="3:4">
      <c r="C19020">
        <v>19019</v>
      </c>
      <c r="D19020">
        <f>IF('Dobór mocy zestawu'!$E$6&gt;=Arkusz2!C19020,"CPV 20",0)</f>
        <v>0</v>
      </c>
    </row>
    <row r="19021" spans="3:4">
      <c r="C19021">
        <v>19020</v>
      </c>
      <c r="D19021">
        <f>IF('Dobór mocy zestawu'!$E$6&gt;=Arkusz2!C19021,"CPV 20",0)</f>
        <v>0</v>
      </c>
    </row>
    <row r="19022" spans="3:4">
      <c r="C19022">
        <v>19021</v>
      </c>
      <c r="D19022">
        <f>IF('Dobór mocy zestawu'!$E$6&gt;=Arkusz2!C19022,"CPV 20",0)</f>
        <v>0</v>
      </c>
    </row>
    <row r="19023" spans="3:4">
      <c r="C19023">
        <v>19022</v>
      </c>
      <c r="D19023">
        <f>IF('Dobór mocy zestawu'!$E$6&gt;=Arkusz2!C19023,"CPV 20",0)</f>
        <v>0</v>
      </c>
    </row>
    <row r="19024" spans="3:4">
      <c r="C19024">
        <v>19023</v>
      </c>
      <c r="D19024">
        <f>IF('Dobór mocy zestawu'!$E$6&gt;=Arkusz2!C19024,"CPV 20",0)</f>
        <v>0</v>
      </c>
    </row>
    <row r="19025" spans="3:4">
      <c r="C19025">
        <v>19024</v>
      </c>
      <c r="D19025">
        <f>IF('Dobór mocy zestawu'!$E$6&gt;=Arkusz2!C19025,"CPV 20",0)</f>
        <v>0</v>
      </c>
    </row>
    <row r="19026" spans="3:4">
      <c r="C19026">
        <v>19025</v>
      </c>
      <c r="D19026">
        <f>IF('Dobór mocy zestawu'!$E$6&gt;=Arkusz2!C19026,"CPV 20",0)</f>
        <v>0</v>
      </c>
    </row>
    <row r="19027" spans="3:4">
      <c r="C19027">
        <v>19026</v>
      </c>
      <c r="D19027">
        <f>IF('Dobór mocy zestawu'!$E$6&gt;=Arkusz2!C19027,"CPV 20",0)</f>
        <v>0</v>
      </c>
    </row>
    <row r="19028" spans="3:4">
      <c r="C19028">
        <v>19027</v>
      </c>
      <c r="D19028">
        <f>IF('Dobór mocy zestawu'!$E$6&gt;=Arkusz2!C19028,"CPV 20",0)</f>
        <v>0</v>
      </c>
    </row>
    <row r="19029" spans="3:4">
      <c r="C19029">
        <v>19028</v>
      </c>
      <c r="D19029">
        <f>IF('Dobór mocy zestawu'!$E$6&gt;=Arkusz2!C19029,"CPV 20",0)</f>
        <v>0</v>
      </c>
    </row>
    <row r="19030" spans="3:4">
      <c r="C19030">
        <v>19029</v>
      </c>
      <c r="D19030">
        <f>IF('Dobór mocy zestawu'!$E$6&gt;=Arkusz2!C19030,"CPV 20",0)</f>
        <v>0</v>
      </c>
    </row>
    <row r="19031" spans="3:4">
      <c r="C19031">
        <v>19030</v>
      </c>
      <c r="D19031">
        <f>IF('Dobór mocy zestawu'!$E$6&gt;=Arkusz2!C19031,"CPV 20",0)</f>
        <v>0</v>
      </c>
    </row>
    <row r="19032" spans="3:4">
      <c r="C19032">
        <v>19031</v>
      </c>
      <c r="D19032">
        <f>IF('Dobór mocy zestawu'!$E$6&gt;=Arkusz2!C19032,"CPV 20",0)</f>
        <v>0</v>
      </c>
    </row>
    <row r="19033" spans="3:4">
      <c r="C19033">
        <v>19032</v>
      </c>
      <c r="D19033">
        <f>IF('Dobór mocy zestawu'!$E$6&gt;=Arkusz2!C19033,"CPV 20",0)</f>
        <v>0</v>
      </c>
    </row>
    <row r="19034" spans="3:4">
      <c r="C19034">
        <v>19033</v>
      </c>
      <c r="D19034">
        <f>IF('Dobór mocy zestawu'!$E$6&gt;=Arkusz2!C19034,"CPV 20",0)</f>
        <v>0</v>
      </c>
    </row>
    <row r="19035" spans="3:4">
      <c r="C19035">
        <v>19034</v>
      </c>
      <c r="D19035">
        <f>IF('Dobór mocy zestawu'!$E$6&gt;=Arkusz2!C19035,"CPV 20",0)</f>
        <v>0</v>
      </c>
    </row>
    <row r="19036" spans="3:4">
      <c r="C19036">
        <v>19035</v>
      </c>
      <c r="D19036">
        <f>IF('Dobór mocy zestawu'!$E$6&gt;=Arkusz2!C19036,"CPV 20",0)</f>
        <v>0</v>
      </c>
    </row>
    <row r="19037" spans="3:4">
      <c r="C19037">
        <v>19036</v>
      </c>
      <c r="D19037">
        <f>IF('Dobór mocy zestawu'!$E$6&gt;=Arkusz2!C19037,"CPV 20",0)</f>
        <v>0</v>
      </c>
    </row>
    <row r="19038" spans="3:4">
      <c r="C19038">
        <v>19037</v>
      </c>
      <c r="D19038">
        <f>IF('Dobór mocy zestawu'!$E$6&gt;=Arkusz2!C19038,"CPV 20",0)</f>
        <v>0</v>
      </c>
    </row>
    <row r="19039" spans="3:4">
      <c r="C19039">
        <v>19038</v>
      </c>
      <c r="D19039">
        <f>IF('Dobór mocy zestawu'!$E$6&gt;=Arkusz2!C19039,"CPV 20",0)</f>
        <v>0</v>
      </c>
    </row>
    <row r="19040" spans="3:4">
      <c r="C19040">
        <v>19039</v>
      </c>
      <c r="D19040">
        <f>IF('Dobór mocy zestawu'!$E$6&gt;=Arkusz2!C19040,"CPV 20",0)</f>
        <v>0</v>
      </c>
    </row>
    <row r="19041" spans="3:4">
      <c r="C19041">
        <v>19040</v>
      </c>
      <c r="D19041">
        <f>IF('Dobór mocy zestawu'!$E$6&gt;=Arkusz2!C19041,"CPV 20",0)</f>
        <v>0</v>
      </c>
    </row>
    <row r="19042" spans="3:4">
      <c r="C19042">
        <v>19041</v>
      </c>
      <c r="D19042">
        <f>IF('Dobór mocy zestawu'!$E$6&gt;=Arkusz2!C19042,"CPV 20",0)</f>
        <v>0</v>
      </c>
    </row>
    <row r="19043" spans="3:4">
      <c r="C19043">
        <v>19042</v>
      </c>
      <c r="D19043">
        <f>IF('Dobór mocy zestawu'!$E$6&gt;=Arkusz2!C19043,"CPV 20",0)</f>
        <v>0</v>
      </c>
    </row>
    <row r="19044" spans="3:4">
      <c r="C19044">
        <v>19043</v>
      </c>
      <c r="D19044">
        <f>IF('Dobór mocy zestawu'!$E$6&gt;=Arkusz2!C19044,"CPV 20",0)</f>
        <v>0</v>
      </c>
    </row>
    <row r="19045" spans="3:4">
      <c r="C19045">
        <v>19044</v>
      </c>
      <c r="D19045">
        <f>IF('Dobór mocy zestawu'!$E$6&gt;=Arkusz2!C19045,"CPV 20",0)</f>
        <v>0</v>
      </c>
    </row>
    <row r="19046" spans="3:4">
      <c r="C19046">
        <v>19045</v>
      </c>
      <c r="D19046">
        <f>IF('Dobór mocy zestawu'!$E$6&gt;=Arkusz2!C19046,"CPV 20",0)</f>
        <v>0</v>
      </c>
    </row>
    <row r="19047" spans="3:4">
      <c r="C19047">
        <v>19046</v>
      </c>
      <c r="D19047">
        <f>IF('Dobór mocy zestawu'!$E$6&gt;=Arkusz2!C19047,"CPV 20",0)</f>
        <v>0</v>
      </c>
    </row>
    <row r="19048" spans="3:4">
      <c r="C19048">
        <v>19047</v>
      </c>
      <c r="D19048">
        <f>IF('Dobór mocy zestawu'!$E$6&gt;=Arkusz2!C19048,"CPV 20",0)</f>
        <v>0</v>
      </c>
    </row>
    <row r="19049" spans="3:4">
      <c r="C19049">
        <v>19048</v>
      </c>
      <c r="D19049">
        <f>IF('Dobór mocy zestawu'!$E$6&gt;=Arkusz2!C19049,"CPV 20",0)</f>
        <v>0</v>
      </c>
    </row>
    <row r="19050" spans="3:4">
      <c r="C19050">
        <v>19049</v>
      </c>
      <c r="D19050">
        <f>IF('Dobór mocy zestawu'!$E$6&gt;=Arkusz2!C19050,"CPV 20",0)</f>
        <v>0</v>
      </c>
    </row>
    <row r="19051" spans="3:4">
      <c r="C19051">
        <v>19050</v>
      </c>
      <c r="D19051">
        <f>IF('Dobór mocy zestawu'!$E$6&gt;=Arkusz2!C19051,"CPV 20",0)</f>
        <v>0</v>
      </c>
    </row>
    <row r="19052" spans="3:4">
      <c r="C19052">
        <v>19051</v>
      </c>
      <c r="D19052">
        <f>IF('Dobór mocy zestawu'!$E$6&gt;=Arkusz2!C19052,"CPV 20",0)</f>
        <v>0</v>
      </c>
    </row>
    <row r="19053" spans="3:4">
      <c r="C19053">
        <v>19052</v>
      </c>
      <c r="D19053">
        <f>IF('Dobór mocy zestawu'!$E$6&gt;=Arkusz2!C19053,"CPV 20",0)</f>
        <v>0</v>
      </c>
    </row>
    <row r="19054" spans="3:4">
      <c r="C19054">
        <v>19053</v>
      </c>
      <c r="D19054">
        <f>IF('Dobór mocy zestawu'!$E$6&gt;=Arkusz2!C19054,"CPV 20",0)</f>
        <v>0</v>
      </c>
    </row>
    <row r="19055" spans="3:4">
      <c r="C19055">
        <v>19054</v>
      </c>
      <c r="D19055">
        <f>IF('Dobór mocy zestawu'!$E$6&gt;=Arkusz2!C19055,"CPV 20",0)</f>
        <v>0</v>
      </c>
    </row>
    <row r="19056" spans="3:4">
      <c r="C19056">
        <v>19055</v>
      </c>
      <c r="D19056">
        <f>IF('Dobór mocy zestawu'!$E$6&gt;=Arkusz2!C19056,"CPV 20",0)</f>
        <v>0</v>
      </c>
    </row>
    <row r="19057" spans="3:4">
      <c r="C19057">
        <v>19056</v>
      </c>
      <c r="D19057">
        <f>IF('Dobór mocy zestawu'!$E$6&gt;=Arkusz2!C19057,"CPV 20",0)</f>
        <v>0</v>
      </c>
    </row>
    <row r="19058" spans="3:4">
      <c r="C19058">
        <v>19057</v>
      </c>
      <c r="D19058">
        <f>IF('Dobór mocy zestawu'!$E$6&gt;=Arkusz2!C19058,"CPV 20",0)</f>
        <v>0</v>
      </c>
    </row>
    <row r="19059" spans="3:4">
      <c r="C19059">
        <v>19058</v>
      </c>
      <c r="D19059">
        <f>IF('Dobór mocy zestawu'!$E$6&gt;=Arkusz2!C19059,"CPV 20",0)</f>
        <v>0</v>
      </c>
    </row>
    <row r="19060" spans="3:4">
      <c r="C19060">
        <v>19059</v>
      </c>
      <c r="D19060">
        <f>IF('Dobór mocy zestawu'!$E$6&gt;=Arkusz2!C19060,"CPV 20",0)</f>
        <v>0</v>
      </c>
    </row>
    <row r="19061" spans="3:4">
      <c r="C19061">
        <v>19060</v>
      </c>
      <c r="D19061">
        <f>IF('Dobór mocy zestawu'!$E$6&gt;=Arkusz2!C19061,"CPV 20",0)</f>
        <v>0</v>
      </c>
    </row>
    <row r="19062" spans="3:4">
      <c r="C19062">
        <v>19061</v>
      </c>
      <c r="D19062">
        <f>IF('Dobór mocy zestawu'!$E$6&gt;=Arkusz2!C19062,"CPV 20",0)</f>
        <v>0</v>
      </c>
    </row>
    <row r="19063" spans="3:4">
      <c r="C19063">
        <v>19062</v>
      </c>
      <c r="D19063">
        <f>IF('Dobór mocy zestawu'!$E$6&gt;=Arkusz2!C19063,"CPV 20",0)</f>
        <v>0</v>
      </c>
    </row>
    <row r="19064" spans="3:4">
      <c r="C19064">
        <v>19063</v>
      </c>
      <c r="D19064">
        <f>IF('Dobór mocy zestawu'!$E$6&gt;=Arkusz2!C19064,"CPV 20",0)</f>
        <v>0</v>
      </c>
    </row>
    <row r="19065" spans="3:4">
      <c r="C19065">
        <v>19064</v>
      </c>
      <c r="D19065">
        <f>IF('Dobór mocy zestawu'!$E$6&gt;=Arkusz2!C19065,"CPV 20",0)</f>
        <v>0</v>
      </c>
    </row>
    <row r="19066" spans="3:4">
      <c r="C19066">
        <v>19065</v>
      </c>
      <c r="D19066">
        <f>IF('Dobór mocy zestawu'!$E$6&gt;=Arkusz2!C19066,"CPV 20",0)</f>
        <v>0</v>
      </c>
    </row>
    <row r="19067" spans="3:4">
      <c r="C19067">
        <v>19066</v>
      </c>
      <c r="D19067">
        <f>IF('Dobór mocy zestawu'!$E$6&gt;=Arkusz2!C19067,"CPV 20",0)</f>
        <v>0</v>
      </c>
    </row>
    <row r="19068" spans="3:4">
      <c r="C19068">
        <v>19067</v>
      </c>
      <c r="D19068">
        <f>IF('Dobór mocy zestawu'!$E$6&gt;=Arkusz2!C19068,"CPV 20",0)</f>
        <v>0</v>
      </c>
    </row>
    <row r="19069" spans="3:4">
      <c r="C19069">
        <v>19068</v>
      </c>
      <c r="D19069">
        <f>IF('Dobór mocy zestawu'!$E$6&gt;=Arkusz2!C19069,"CPV 20",0)</f>
        <v>0</v>
      </c>
    </row>
    <row r="19070" spans="3:4">
      <c r="C19070">
        <v>19069</v>
      </c>
      <c r="D19070">
        <f>IF('Dobór mocy zestawu'!$E$6&gt;=Arkusz2!C19070,"CPV 20",0)</f>
        <v>0</v>
      </c>
    </row>
    <row r="19071" spans="3:4">
      <c r="C19071">
        <v>19070</v>
      </c>
      <c r="D19071">
        <f>IF('Dobór mocy zestawu'!$E$6&gt;=Arkusz2!C19071,"CPV 20",0)</f>
        <v>0</v>
      </c>
    </row>
    <row r="19072" spans="3:4">
      <c r="C19072">
        <v>19071</v>
      </c>
      <c r="D19072">
        <f>IF('Dobór mocy zestawu'!$E$6&gt;=Arkusz2!C19072,"CPV 20",0)</f>
        <v>0</v>
      </c>
    </row>
    <row r="19073" spans="3:4">
      <c r="C19073">
        <v>19072</v>
      </c>
      <c r="D19073">
        <f>IF('Dobór mocy zestawu'!$E$6&gt;=Arkusz2!C19073,"CPV 20",0)</f>
        <v>0</v>
      </c>
    </row>
    <row r="19074" spans="3:4">
      <c r="C19074">
        <v>19073</v>
      </c>
      <c r="D19074">
        <f>IF('Dobór mocy zestawu'!$E$6&gt;=Arkusz2!C19074,"CPV 20",0)</f>
        <v>0</v>
      </c>
    </row>
    <row r="19075" spans="3:4">
      <c r="C19075">
        <v>19074</v>
      </c>
      <c r="D19075">
        <f>IF('Dobór mocy zestawu'!$E$6&gt;=Arkusz2!C19075,"CPV 20",0)</f>
        <v>0</v>
      </c>
    </row>
    <row r="19076" spans="3:4">
      <c r="C19076">
        <v>19075</v>
      </c>
      <c r="D19076">
        <f>IF('Dobór mocy zestawu'!$E$6&gt;=Arkusz2!C19076,"CPV 20",0)</f>
        <v>0</v>
      </c>
    </row>
    <row r="19077" spans="3:4">
      <c r="C19077">
        <v>19076</v>
      </c>
      <c r="D19077">
        <f>IF('Dobór mocy zestawu'!$E$6&gt;=Arkusz2!C19077,"CPV 20",0)</f>
        <v>0</v>
      </c>
    </row>
    <row r="19078" spans="3:4">
      <c r="C19078">
        <v>19077</v>
      </c>
      <c r="D19078">
        <f>IF('Dobór mocy zestawu'!$E$6&gt;=Arkusz2!C19078,"CPV 20",0)</f>
        <v>0</v>
      </c>
    </row>
    <row r="19079" spans="3:4">
      <c r="C19079">
        <v>19078</v>
      </c>
      <c r="D19079">
        <f>IF('Dobór mocy zestawu'!$E$6&gt;=Arkusz2!C19079,"CPV 20",0)</f>
        <v>0</v>
      </c>
    </row>
    <row r="19080" spans="3:4">
      <c r="C19080">
        <v>19079</v>
      </c>
      <c r="D19080">
        <f>IF('Dobór mocy zestawu'!$E$6&gt;=Arkusz2!C19080,"CPV 20",0)</f>
        <v>0</v>
      </c>
    </row>
    <row r="19081" spans="3:4">
      <c r="C19081">
        <v>19080</v>
      </c>
      <c r="D19081">
        <f>IF('Dobór mocy zestawu'!$E$6&gt;=Arkusz2!C19081,"CPV 20",0)</f>
        <v>0</v>
      </c>
    </row>
    <row r="19082" spans="3:4">
      <c r="C19082">
        <v>19081</v>
      </c>
      <c r="D19082">
        <f>IF('Dobór mocy zestawu'!$E$6&gt;=Arkusz2!C19082,"CPV 20",0)</f>
        <v>0</v>
      </c>
    </row>
    <row r="19083" spans="3:4">
      <c r="C19083">
        <v>19082</v>
      </c>
      <c r="D19083">
        <f>IF('Dobór mocy zestawu'!$E$6&gt;=Arkusz2!C19083,"CPV 20",0)</f>
        <v>0</v>
      </c>
    </row>
    <row r="19084" spans="3:4">
      <c r="C19084">
        <v>19083</v>
      </c>
      <c r="D19084">
        <f>IF('Dobór mocy zestawu'!$E$6&gt;=Arkusz2!C19084,"CPV 20",0)</f>
        <v>0</v>
      </c>
    </row>
    <row r="19085" spans="3:4">
      <c r="C19085">
        <v>19084</v>
      </c>
      <c r="D19085">
        <f>IF('Dobór mocy zestawu'!$E$6&gt;=Arkusz2!C19085,"CPV 20",0)</f>
        <v>0</v>
      </c>
    </row>
    <row r="19086" spans="3:4">
      <c r="C19086">
        <v>19085</v>
      </c>
      <c r="D19086">
        <f>IF('Dobór mocy zestawu'!$E$6&gt;=Arkusz2!C19086,"CPV 20",0)</f>
        <v>0</v>
      </c>
    </row>
    <row r="19087" spans="3:4">
      <c r="C19087">
        <v>19086</v>
      </c>
      <c r="D19087">
        <f>IF('Dobór mocy zestawu'!$E$6&gt;=Arkusz2!C19087,"CPV 20",0)</f>
        <v>0</v>
      </c>
    </row>
    <row r="19088" spans="3:4">
      <c r="C19088">
        <v>19087</v>
      </c>
      <c r="D19088">
        <f>IF('Dobór mocy zestawu'!$E$6&gt;=Arkusz2!C19088,"CPV 20",0)</f>
        <v>0</v>
      </c>
    </row>
    <row r="19089" spans="3:4">
      <c r="C19089">
        <v>19088</v>
      </c>
      <c r="D19089">
        <f>IF('Dobór mocy zestawu'!$E$6&gt;=Arkusz2!C19089,"CPV 20",0)</f>
        <v>0</v>
      </c>
    </row>
    <row r="19090" spans="3:4">
      <c r="C19090">
        <v>19089</v>
      </c>
      <c r="D19090">
        <f>IF('Dobór mocy zestawu'!$E$6&gt;=Arkusz2!C19090,"CPV 20",0)</f>
        <v>0</v>
      </c>
    </row>
    <row r="19091" spans="3:4">
      <c r="C19091">
        <v>19090</v>
      </c>
      <c r="D19091">
        <f>IF('Dobór mocy zestawu'!$E$6&gt;=Arkusz2!C19091,"CPV 20",0)</f>
        <v>0</v>
      </c>
    </row>
    <row r="19092" spans="3:4">
      <c r="C19092">
        <v>19091</v>
      </c>
      <c r="D19092">
        <f>IF('Dobór mocy zestawu'!$E$6&gt;=Arkusz2!C19092,"CPV 20",0)</f>
        <v>0</v>
      </c>
    </row>
    <row r="19093" spans="3:4">
      <c r="C19093">
        <v>19092</v>
      </c>
      <c r="D19093">
        <f>IF('Dobór mocy zestawu'!$E$6&gt;=Arkusz2!C19093,"CPV 20",0)</f>
        <v>0</v>
      </c>
    </row>
    <row r="19094" spans="3:4">
      <c r="C19094">
        <v>19093</v>
      </c>
      <c r="D19094">
        <f>IF('Dobór mocy zestawu'!$E$6&gt;=Arkusz2!C19094,"CPV 20",0)</f>
        <v>0</v>
      </c>
    </row>
    <row r="19095" spans="3:4">
      <c r="C19095">
        <v>19094</v>
      </c>
      <c r="D19095">
        <f>IF('Dobór mocy zestawu'!$E$6&gt;=Arkusz2!C19095,"CPV 20",0)</f>
        <v>0</v>
      </c>
    </row>
    <row r="19096" spans="3:4">
      <c r="C19096">
        <v>19095</v>
      </c>
      <c r="D19096">
        <f>IF('Dobór mocy zestawu'!$E$6&gt;=Arkusz2!C19096,"CPV 20",0)</f>
        <v>0</v>
      </c>
    </row>
    <row r="19097" spans="3:4">
      <c r="C19097">
        <v>19096</v>
      </c>
      <c r="D19097">
        <f>IF('Dobór mocy zestawu'!$E$6&gt;=Arkusz2!C19097,"CPV 20",0)</f>
        <v>0</v>
      </c>
    </row>
    <row r="19098" spans="3:4">
      <c r="C19098">
        <v>19097</v>
      </c>
      <c r="D19098">
        <f>IF('Dobór mocy zestawu'!$E$6&gt;=Arkusz2!C19098,"CPV 20",0)</f>
        <v>0</v>
      </c>
    </row>
    <row r="19099" spans="3:4">
      <c r="C19099">
        <v>19098</v>
      </c>
      <c r="D19099">
        <f>IF('Dobór mocy zestawu'!$E$6&gt;=Arkusz2!C19099,"CPV 20",0)</f>
        <v>0</v>
      </c>
    </row>
    <row r="19100" spans="3:4">
      <c r="C19100">
        <v>19099</v>
      </c>
      <c r="D19100">
        <f>IF('Dobór mocy zestawu'!$E$6&gt;=Arkusz2!C19100,"CPV 20",0)</f>
        <v>0</v>
      </c>
    </row>
    <row r="19101" spans="3:4">
      <c r="C19101">
        <v>19100</v>
      </c>
      <c r="D19101">
        <f>IF('Dobór mocy zestawu'!$E$6&gt;=Arkusz2!C19101,"CPV 20",0)</f>
        <v>0</v>
      </c>
    </row>
    <row r="19102" spans="3:4">
      <c r="C19102">
        <v>19101</v>
      </c>
      <c r="D19102">
        <f>IF('Dobór mocy zestawu'!$E$6&gt;=Arkusz2!C19102,"CPV 20",0)</f>
        <v>0</v>
      </c>
    </row>
    <row r="19103" spans="3:4">
      <c r="C19103">
        <v>19102</v>
      </c>
      <c r="D19103">
        <f>IF('Dobór mocy zestawu'!$E$6&gt;=Arkusz2!C19103,"CPV 20",0)</f>
        <v>0</v>
      </c>
    </row>
    <row r="19104" spans="3:4">
      <c r="C19104">
        <v>19103</v>
      </c>
      <c r="D19104">
        <f>IF('Dobór mocy zestawu'!$E$6&gt;=Arkusz2!C19104,"CPV 20",0)</f>
        <v>0</v>
      </c>
    </row>
    <row r="19105" spans="3:4">
      <c r="C19105">
        <v>19104</v>
      </c>
      <c r="D19105">
        <f>IF('Dobór mocy zestawu'!$E$6&gt;=Arkusz2!C19105,"CPV 20",0)</f>
        <v>0</v>
      </c>
    </row>
    <row r="19106" spans="3:4">
      <c r="C19106">
        <v>19105</v>
      </c>
      <c r="D19106">
        <f>IF('Dobór mocy zestawu'!$E$6&gt;=Arkusz2!C19106,"CPV 20",0)</f>
        <v>0</v>
      </c>
    </row>
    <row r="19107" spans="3:4">
      <c r="C19107">
        <v>19106</v>
      </c>
      <c r="D19107">
        <f>IF('Dobór mocy zestawu'!$E$6&gt;=Arkusz2!C19107,"CPV 20",0)</f>
        <v>0</v>
      </c>
    </row>
    <row r="19108" spans="3:4">
      <c r="C19108">
        <v>19107</v>
      </c>
      <c r="D19108">
        <f>IF('Dobór mocy zestawu'!$E$6&gt;=Arkusz2!C19108,"CPV 20",0)</f>
        <v>0</v>
      </c>
    </row>
    <row r="19109" spans="3:4">
      <c r="C19109">
        <v>19108</v>
      </c>
      <c r="D19109">
        <f>IF('Dobór mocy zestawu'!$E$6&gt;=Arkusz2!C19109,"CPV 20",0)</f>
        <v>0</v>
      </c>
    </row>
    <row r="19110" spans="3:4">
      <c r="C19110">
        <v>19109</v>
      </c>
      <c r="D19110">
        <f>IF('Dobór mocy zestawu'!$E$6&gt;=Arkusz2!C19110,"CPV 20",0)</f>
        <v>0</v>
      </c>
    </row>
    <row r="19111" spans="3:4">
      <c r="C19111">
        <v>19110</v>
      </c>
      <c r="D19111">
        <f>IF('Dobór mocy zestawu'!$E$6&gt;=Arkusz2!C19111,"CPV 20",0)</f>
        <v>0</v>
      </c>
    </row>
    <row r="19112" spans="3:4">
      <c r="C19112">
        <v>19111</v>
      </c>
      <c r="D19112">
        <f>IF('Dobór mocy zestawu'!$E$6&gt;=Arkusz2!C19112,"CPV 20",0)</f>
        <v>0</v>
      </c>
    </row>
    <row r="19113" spans="3:4">
      <c r="C19113">
        <v>19112</v>
      </c>
      <c r="D19113">
        <f>IF('Dobór mocy zestawu'!$E$6&gt;=Arkusz2!C19113,"CPV 20",0)</f>
        <v>0</v>
      </c>
    </row>
    <row r="19114" spans="3:4">
      <c r="C19114">
        <v>19113</v>
      </c>
      <c r="D19114">
        <f>IF('Dobór mocy zestawu'!$E$6&gt;=Arkusz2!C19114,"CPV 20",0)</f>
        <v>0</v>
      </c>
    </row>
    <row r="19115" spans="3:4">
      <c r="C19115">
        <v>19114</v>
      </c>
      <c r="D19115">
        <f>IF('Dobór mocy zestawu'!$E$6&gt;=Arkusz2!C19115,"CPV 20",0)</f>
        <v>0</v>
      </c>
    </row>
    <row r="19116" spans="3:4">
      <c r="C19116">
        <v>19115</v>
      </c>
      <c r="D19116">
        <f>IF('Dobór mocy zestawu'!$E$6&gt;=Arkusz2!C19116,"CPV 20",0)</f>
        <v>0</v>
      </c>
    </row>
    <row r="19117" spans="3:4">
      <c r="C19117">
        <v>19116</v>
      </c>
      <c r="D19117">
        <f>IF('Dobór mocy zestawu'!$E$6&gt;=Arkusz2!C19117,"CPV 20",0)</f>
        <v>0</v>
      </c>
    </row>
    <row r="19118" spans="3:4">
      <c r="C19118">
        <v>19117</v>
      </c>
      <c r="D19118">
        <f>IF('Dobór mocy zestawu'!$E$6&gt;=Arkusz2!C19118,"CPV 20",0)</f>
        <v>0</v>
      </c>
    </row>
    <row r="19119" spans="3:4">
      <c r="C19119">
        <v>19118</v>
      </c>
      <c r="D19119">
        <f>IF('Dobór mocy zestawu'!$E$6&gt;=Arkusz2!C19119,"CPV 20",0)</f>
        <v>0</v>
      </c>
    </row>
    <row r="19120" spans="3:4">
      <c r="C19120">
        <v>19119</v>
      </c>
      <c r="D19120">
        <f>IF('Dobór mocy zestawu'!$E$6&gt;=Arkusz2!C19120,"CPV 20",0)</f>
        <v>0</v>
      </c>
    </row>
    <row r="19121" spans="3:4">
      <c r="C19121">
        <v>19120</v>
      </c>
      <c r="D19121">
        <f>IF('Dobór mocy zestawu'!$E$6&gt;=Arkusz2!C19121,"CPV 20",0)</f>
        <v>0</v>
      </c>
    </row>
    <row r="19122" spans="3:4">
      <c r="C19122">
        <v>19121</v>
      </c>
      <c r="D19122">
        <f>IF('Dobór mocy zestawu'!$E$6&gt;=Arkusz2!C19122,"CPV 20",0)</f>
        <v>0</v>
      </c>
    </row>
    <row r="19123" spans="3:4">
      <c r="C19123">
        <v>19122</v>
      </c>
      <c r="D19123">
        <f>IF('Dobór mocy zestawu'!$E$6&gt;=Arkusz2!C19123,"CPV 20",0)</f>
        <v>0</v>
      </c>
    </row>
    <row r="19124" spans="3:4">
      <c r="C19124">
        <v>19123</v>
      </c>
      <c r="D19124">
        <f>IF('Dobór mocy zestawu'!$E$6&gt;=Arkusz2!C19124,"CPV 20",0)</f>
        <v>0</v>
      </c>
    </row>
    <row r="19125" spans="3:4">
      <c r="C19125">
        <v>19124</v>
      </c>
      <c r="D19125">
        <f>IF('Dobór mocy zestawu'!$E$6&gt;=Arkusz2!C19125,"CPV 20",0)</f>
        <v>0</v>
      </c>
    </row>
    <row r="19126" spans="3:4">
      <c r="C19126">
        <v>19125</v>
      </c>
      <c r="D19126">
        <f>IF('Dobór mocy zestawu'!$E$6&gt;=Arkusz2!C19126,"CPV 20",0)</f>
        <v>0</v>
      </c>
    </row>
    <row r="19127" spans="3:4">
      <c r="C19127">
        <v>19126</v>
      </c>
      <c r="D19127">
        <f>IF('Dobór mocy zestawu'!$E$6&gt;=Arkusz2!C19127,"CPV 20",0)</f>
        <v>0</v>
      </c>
    </row>
    <row r="19128" spans="3:4">
      <c r="C19128">
        <v>19127</v>
      </c>
      <c r="D19128">
        <f>IF('Dobór mocy zestawu'!$E$6&gt;=Arkusz2!C19128,"CPV 20",0)</f>
        <v>0</v>
      </c>
    </row>
    <row r="19129" spans="3:4">
      <c r="C19129">
        <v>19128</v>
      </c>
      <c r="D19129">
        <f>IF('Dobór mocy zestawu'!$E$6&gt;=Arkusz2!C19129,"CPV 20",0)</f>
        <v>0</v>
      </c>
    </row>
    <row r="19130" spans="3:4">
      <c r="C19130">
        <v>19129</v>
      </c>
      <c r="D19130">
        <f>IF('Dobór mocy zestawu'!$E$6&gt;=Arkusz2!C19130,"CPV 20",0)</f>
        <v>0</v>
      </c>
    </row>
    <row r="19131" spans="3:4">
      <c r="C19131">
        <v>19130</v>
      </c>
      <c r="D19131">
        <f>IF('Dobór mocy zestawu'!$E$6&gt;=Arkusz2!C19131,"CPV 20",0)</f>
        <v>0</v>
      </c>
    </row>
    <row r="19132" spans="3:4">
      <c r="C19132">
        <v>19131</v>
      </c>
      <c r="D19132">
        <f>IF('Dobór mocy zestawu'!$E$6&gt;=Arkusz2!C19132,"CPV 20",0)</f>
        <v>0</v>
      </c>
    </row>
    <row r="19133" spans="3:4">
      <c r="C19133">
        <v>19132</v>
      </c>
      <c r="D19133">
        <f>IF('Dobór mocy zestawu'!$E$6&gt;=Arkusz2!C19133,"CPV 20",0)</f>
        <v>0</v>
      </c>
    </row>
    <row r="19134" spans="3:4">
      <c r="C19134">
        <v>19133</v>
      </c>
      <c r="D19134">
        <f>IF('Dobór mocy zestawu'!$E$6&gt;=Arkusz2!C19134,"CPV 20",0)</f>
        <v>0</v>
      </c>
    </row>
    <row r="19135" spans="3:4">
      <c r="C19135">
        <v>19134</v>
      </c>
      <c r="D19135">
        <f>IF('Dobór mocy zestawu'!$E$6&gt;=Arkusz2!C19135,"CPV 20",0)</f>
        <v>0</v>
      </c>
    </row>
    <row r="19136" spans="3:4">
      <c r="C19136">
        <v>19135</v>
      </c>
      <c r="D19136">
        <f>IF('Dobór mocy zestawu'!$E$6&gt;=Arkusz2!C19136,"CPV 20",0)</f>
        <v>0</v>
      </c>
    </row>
    <row r="19137" spans="3:4">
      <c r="C19137">
        <v>19136</v>
      </c>
      <c r="D19137">
        <f>IF('Dobór mocy zestawu'!$E$6&gt;=Arkusz2!C19137,"CPV 20",0)</f>
        <v>0</v>
      </c>
    </row>
    <row r="19138" spans="3:4">
      <c r="C19138">
        <v>19137</v>
      </c>
      <c r="D19138">
        <f>IF('Dobór mocy zestawu'!$E$6&gt;=Arkusz2!C19138,"CPV 20",0)</f>
        <v>0</v>
      </c>
    </row>
    <row r="19139" spans="3:4">
      <c r="C19139">
        <v>19138</v>
      </c>
      <c r="D19139">
        <f>IF('Dobór mocy zestawu'!$E$6&gt;=Arkusz2!C19139,"CPV 20",0)</f>
        <v>0</v>
      </c>
    </row>
    <row r="19140" spans="3:4">
      <c r="C19140">
        <v>19139</v>
      </c>
      <c r="D19140">
        <f>IF('Dobór mocy zestawu'!$E$6&gt;=Arkusz2!C19140,"CPV 20",0)</f>
        <v>0</v>
      </c>
    </row>
    <row r="19141" spans="3:4">
      <c r="C19141">
        <v>19140</v>
      </c>
      <c r="D19141">
        <f>IF('Dobór mocy zestawu'!$E$6&gt;=Arkusz2!C19141,"CPV 20",0)</f>
        <v>0</v>
      </c>
    </row>
    <row r="19142" spans="3:4">
      <c r="C19142">
        <v>19141</v>
      </c>
      <c r="D19142">
        <f>IF('Dobór mocy zestawu'!$E$6&gt;=Arkusz2!C19142,"CPV 20",0)</f>
        <v>0</v>
      </c>
    </row>
    <row r="19143" spans="3:4">
      <c r="C19143">
        <v>19142</v>
      </c>
      <c r="D19143">
        <f>IF('Dobór mocy zestawu'!$E$6&gt;=Arkusz2!C19143,"CPV 20",0)</f>
        <v>0</v>
      </c>
    </row>
    <row r="19144" spans="3:4">
      <c r="C19144">
        <v>19143</v>
      </c>
      <c r="D19144">
        <f>IF('Dobór mocy zestawu'!$E$6&gt;=Arkusz2!C19144,"CPV 20",0)</f>
        <v>0</v>
      </c>
    </row>
    <row r="19145" spans="3:4">
      <c r="C19145">
        <v>19144</v>
      </c>
      <c r="D19145">
        <f>IF('Dobór mocy zestawu'!$E$6&gt;=Arkusz2!C19145,"CPV 20",0)</f>
        <v>0</v>
      </c>
    </row>
    <row r="19146" spans="3:4">
      <c r="C19146">
        <v>19145</v>
      </c>
      <c r="D19146">
        <f>IF('Dobór mocy zestawu'!$E$6&gt;=Arkusz2!C19146,"CPV 20",0)</f>
        <v>0</v>
      </c>
    </row>
    <row r="19147" spans="3:4">
      <c r="C19147">
        <v>19146</v>
      </c>
      <c r="D19147">
        <f>IF('Dobór mocy zestawu'!$E$6&gt;=Arkusz2!C19147,"CPV 20",0)</f>
        <v>0</v>
      </c>
    </row>
    <row r="19148" spans="3:4">
      <c r="C19148">
        <v>19147</v>
      </c>
      <c r="D19148">
        <f>IF('Dobór mocy zestawu'!$E$6&gt;=Arkusz2!C19148,"CPV 20",0)</f>
        <v>0</v>
      </c>
    </row>
    <row r="19149" spans="3:4">
      <c r="C19149">
        <v>19148</v>
      </c>
      <c r="D19149">
        <f>IF('Dobór mocy zestawu'!$E$6&gt;=Arkusz2!C19149,"CPV 20",0)</f>
        <v>0</v>
      </c>
    </row>
    <row r="19150" spans="3:4">
      <c r="C19150">
        <v>19149</v>
      </c>
      <c r="D19150">
        <f>IF('Dobór mocy zestawu'!$E$6&gt;=Arkusz2!C19150,"CPV 20",0)</f>
        <v>0</v>
      </c>
    </row>
    <row r="19151" spans="3:4">
      <c r="C19151">
        <v>19150</v>
      </c>
      <c r="D19151">
        <f>IF('Dobór mocy zestawu'!$E$6&gt;=Arkusz2!C19151,"CPV 20",0)</f>
        <v>0</v>
      </c>
    </row>
    <row r="19152" spans="3:4">
      <c r="C19152">
        <v>19151</v>
      </c>
      <c r="D19152">
        <f>IF('Dobór mocy zestawu'!$E$6&gt;=Arkusz2!C19152,"CPV 20",0)</f>
        <v>0</v>
      </c>
    </row>
    <row r="19153" spans="3:4">
      <c r="C19153">
        <v>19152</v>
      </c>
      <c r="D19153">
        <f>IF('Dobór mocy zestawu'!$E$6&gt;=Arkusz2!C19153,"CPV 20",0)</f>
        <v>0</v>
      </c>
    </row>
    <row r="19154" spans="3:4">
      <c r="C19154">
        <v>19153</v>
      </c>
      <c r="D19154">
        <f>IF('Dobór mocy zestawu'!$E$6&gt;=Arkusz2!C19154,"CPV 20",0)</f>
        <v>0</v>
      </c>
    </row>
    <row r="19155" spans="3:4">
      <c r="C19155">
        <v>19154</v>
      </c>
      <c r="D19155">
        <f>IF('Dobór mocy zestawu'!$E$6&gt;=Arkusz2!C19155,"CPV 20",0)</f>
        <v>0</v>
      </c>
    </row>
    <row r="19156" spans="3:4">
      <c r="C19156">
        <v>19155</v>
      </c>
      <c r="D19156">
        <f>IF('Dobór mocy zestawu'!$E$6&gt;=Arkusz2!C19156,"CPV 20",0)</f>
        <v>0</v>
      </c>
    </row>
    <row r="19157" spans="3:4">
      <c r="C19157">
        <v>19156</v>
      </c>
      <c r="D19157">
        <f>IF('Dobór mocy zestawu'!$E$6&gt;=Arkusz2!C19157,"CPV 20",0)</f>
        <v>0</v>
      </c>
    </row>
    <row r="19158" spans="3:4">
      <c r="C19158">
        <v>19157</v>
      </c>
      <c r="D19158">
        <f>IF('Dobór mocy zestawu'!$E$6&gt;=Arkusz2!C19158,"CPV 20",0)</f>
        <v>0</v>
      </c>
    </row>
    <row r="19159" spans="3:4">
      <c r="C19159">
        <v>19158</v>
      </c>
      <c r="D19159">
        <f>IF('Dobór mocy zestawu'!$E$6&gt;=Arkusz2!C19159,"CPV 20",0)</f>
        <v>0</v>
      </c>
    </row>
    <row r="19160" spans="3:4">
      <c r="C19160">
        <v>19159</v>
      </c>
      <c r="D19160">
        <f>IF('Dobór mocy zestawu'!$E$6&gt;=Arkusz2!C19160,"CPV 20",0)</f>
        <v>0</v>
      </c>
    </row>
    <row r="19161" spans="3:4">
      <c r="C19161">
        <v>19160</v>
      </c>
      <c r="D19161">
        <f>IF('Dobór mocy zestawu'!$E$6&gt;=Arkusz2!C19161,"CPV 20",0)</f>
        <v>0</v>
      </c>
    </row>
    <row r="19162" spans="3:4">
      <c r="C19162">
        <v>19161</v>
      </c>
      <c r="D19162">
        <f>IF('Dobór mocy zestawu'!$E$6&gt;=Arkusz2!C19162,"CPV 20",0)</f>
        <v>0</v>
      </c>
    </row>
    <row r="19163" spans="3:4">
      <c r="C19163">
        <v>19162</v>
      </c>
      <c r="D19163">
        <f>IF('Dobór mocy zestawu'!$E$6&gt;=Arkusz2!C19163,"CPV 20",0)</f>
        <v>0</v>
      </c>
    </row>
    <row r="19164" spans="3:4">
      <c r="C19164">
        <v>19163</v>
      </c>
      <c r="D19164">
        <f>IF('Dobór mocy zestawu'!$E$6&gt;=Arkusz2!C19164,"CPV 20",0)</f>
        <v>0</v>
      </c>
    </row>
    <row r="19165" spans="3:4">
      <c r="C19165">
        <v>19164</v>
      </c>
      <c r="D19165">
        <f>IF('Dobór mocy zestawu'!$E$6&gt;=Arkusz2!C19165,"CPV 20",0)</f>
        <v>0</v>
      </c>
    </row>
    <row r="19166" spans="3:4">
      <c r="C19166">
        <v>19165</v>
      </c>
      <c r="D19166">
        <f>IF('Dobór mocy zestawu'!$E$6&gt;=Arkusz2!C19166,"CPV 20",0)</f>
        <v>0</v>
      </c>
    </row>
    <row r="19167" spans="3:4">
      <c r="C19167">
        <v>19166</v>
      </c>
      <c r="D19167">
        <f>IF('Dobór mocy zestawu'!$E$6&gt;=Arkusz2!C19167,"CPV 20",0)</f>
        <v>0</v>
      </c>
    </row>
    <row r="19168" spans="3:4">
      <c r="C19168">
        <v>19167</v>
      </c>
      <c r="D19168">
        <f>IF('Dobór mocy zestawu'!$E$6&gt;=Arkusz2!C19168,"CPV 20",0)</f>
        <v>0</v>
      </c>
    </row>
    <row r="19169" spans="3:4">
      <c r="C19169">
        <v>19168</v>
      </c>
      <c r="D19169">
        <f>IF('Dobór mocy zestawu'!$E$6&gt;=Arkusz2!C19169,"CPV 20",0)</f>
        <v>0</v>
      </c>
    </row>
    <row r="19170" spans="3:4">
      <c r="C19170">
        <v>19169</v>
      </c>
      <c r="D19170">
        <f>IF('Dobór mocy zestawu'!$E$6&gt;=Arkusz2!C19170,"CPV 20",0)</f>
        <v>0</v>
      </c>
    </row>
    <row r="19171" spans="3:4">
      <c r="C19171">
        <v>19170</v>
      </c>
      <c r="D19171">
        <f>IF('Dobór mocy zestawu'!$E$6&gt;=Arkusz2!C19171,"CPV 20",0)</f>
        <v>0</v>
      </c>
    </row>
    <row r="19172" spans="3:4">
      <c r="C19172">
        <v>19171</v>
      </c>
      <c r="D19172">
        <f>IF('Dobór mocy zestawu'!$E$6&gt;=Arkusz2!C19172,"CPV 20",0)</f>
        <v>0</v>
      </c>
    </row>
    <row r="19173" spans="3:4">
      <c r="C19173">
        <v>19172</v>
      </c>
      <c r="D19173">
        <f>IF('Dobór mocy zestawu'!$E$6&gt;=Arkusz2!C19173,"CPV 20",0)</f>
        <v>0</v>
      </c>
    </row>
    <row r="19174" spans="3:4">
      <c r="C19174">
        <v>19173</v>
      </c>
      <c r="D19174">
        <f>IF('Dobór mocy zestawu'!$E$6&gt;=Arkusz2!C19174,"CPV 20",0)</f>
        <v>0</v>
      </c>
    </row>
    <row r="19175" spans="3:4">
      <c r="C19175">
        <v>19174</v>
      </c>
      <c r="D19175">
        <f>IF('Dobór mocy zestawu'!$E$6&gt;=Arkusz2!C19175,"CPV 20",0)</f>
        <v>0</v>
      </c>
    </row>
    <row r="19176" spans="3:4">
      <c r="C19176">
        <v>19175</v>
      </c>
      <c r="D19176">
        <f>IF('Dobór mocy zestawu'!$E$6&gt;=Arkusz2!C19176,"CPV 20",0)</f>
        <v>0</v>
      </c>
    </row>
    <row r="19177" spans="3:4">
      <c r="C19177">
        <v>19176</v>
      </c>
      <c r="D19177">
        <f>IF('Dobór mocy zestawu'!$E$6&gt;=Arkusz2!C19177,"CPV 20",0)</f>
        <v>0</v>
      </c>
    </row>
    <row r="19178" spans="3:4">
      <c r="C19178">
        <v>19177</v>
      </c>
      <c r="D19178">
        <f>IF('Dobór mocy zestawu'!$E$6&gt;=Arkusz2!C19178,"CPV 20",0)</f>
        <v>0</v>
      </c>
    </row>
    <row r="19179" spans="3:4">
      <c r="C19179">
        <v>19178</v>
      </c>
      <c r="D19179">
        <f>IF('Dobór mocy zestawu'!$E$6&gt;=Arkusz2!C19179,"CPV 20",0)</f>
        <v>0</v>
      </c>
    </row>
    <row r="19180" spans="3:4">
      <c r="C19180">
        <v>19179</v>
      </c>
      <c r="D19180">
        <f>IF('Dobór mocy zestawu'!$E$6&gt;=Arkusz2!C19180,"CPV 20",0)</f>
        <v>0</v>
      </c>
    </row>
    <row r="19181" spans="3:4">
      <c r="C19181">
        <v>19180</v>
      </c>
      <c r="D19181">
        <f>IF('Dobór mocy zestawu'!$E$6&gt;=Arkusz2!C19181,"CPV 20",0)</f>
        <v>0</v>
      </c>
    </row>
    <row r="19182" spans="3:4">
      <c r="C19182">
        <v>19181</v>
      </c>
      <c r="D19182">
        <f>IF('Dobór mocy zestawu'!$E$6&gt;=Arkusz2!C19182,"CPV 20",0)</f>
        <v>0</v>
      </c>
    </row>
    <row r="19183" spans="3:4">
      <c r="C19183">
        <v>19182</v>
      </c>
      <c r="D19183">
        <f>IF('Dobór mocy zestawu'!$E$6&gt;=Arkusz2!C19183,"CPV 20",0)</f>
        <v>0</v>
      </c>
    </row>
    <row r="19184" spans="3:4">
      <c r="C19184">
        <v>19183</v>
      </c>
      <c r="D19184">
        <f>IF('Dobór mocy zestawu'!$E$6&gt;=Arkusz2!C19184,"CPV 20",0)</f>
        <v>0</v>
      </c>
    </row>
    <row r="19185" spans="3:4">
      <c r="C19185">
        <v>19184</v>
      </c>
      <c r="D19185">
        <f>IF('Dobór mocy zestawu'!$E$6&gt;=Arkusz2!C19185,"CPV 20",0)</f>
        <v>0</v>
      </c>
    </row>
    <row r="19186" spans="3:4">
      <c r="C19186">
        <v>19185</v>
      </c>
      <c r="D19186">
        <f>IF('Dobór mocy zestawu'!$E$6&gt;=Arkusz2!C19186,"CPV 20",0)</f>
        <v>0</v>
      </c>
    </row>
    <row r="19187" spans="3:4">
      <c r="C19187">
        <v>19186</v>
      </c>
      <c r="D19187">
        <f>IF('Dobór mocy zestawu'!$E$6&gt;=Arkusz2!C19187,"CPV 20",0)</f>
        <v>0</v>
      </c>
    </row>
    <row r="19188" spans="3:4">
      <c r="C19188">
        <v>19187</v>
      </c>
      <c r="D19188">
        <f>IF('Dobór mocy zestawu'!$E$6&gt;=Arkusz2!C19188,"CPV 20",0)</f>
        <v>0</v>
      </c>
    </row>
    <row r="19189" spans="3:4">
      <c r="C19189">
        <v>19188</v>
      </c>
      <c r="D19189">
        <f>IF('Dobór mocy zestawu'!$E$6&gt;=Arkusz2!C19189,"CPV 20",0)</f>
        <v>0</v>
      </c>
    </row>
    <row r="19190" spans="3:4">
      <c r="C19190">
        <v>19189</v>
      </c>
      <c r="D19190">
        <f>IF('Dobór mocy zestawu'!$E$6&gt;=Arkusz2!C19190,"CPV 20",0)</f>
        <v>0</v>
      </c>
    </row>
    <row r="19191" spans="3:4">
      <c r="C19191">
        <v>19190</v>
      </c>
      <c r="D19191">
        <f>IF('Dobór mocy zestawu'!$E$6&gt;=Arkusz2!C19191,"CPV 20",0)</f>
        <v>0</v>
      </c>
    </row>
    <row r="19192" spans="3:4">
      <c r="C19192">
        <v>19191</v>
      </c>
      <c r="D19192">
        <f>IF('Dobór mocy zestawu'!$E$6&gt;=Arkusz2!C19192,"CPV 20",0)</f>
        <v>0</v>
      </c>
    </row>
    <row r="19193" spans="3:4">
      <c r="C19193">
        <v>19192</v>
      </c>
      <c r="D19193">
        <f>IF('Dobór mocy zestawu'!$E$6&gt;=Arkusz2!C19193,"CPV 20",0)</f>
        <v>0</v>
      </c>
    </row>
    <row r="19194" spans="3:4">
      <c r="C19194">
        <v>19193</v>
      </c>
      <c r="D19194">
        <f>IF('Dobór mocy zestawu'!$E$6&gt;=Arkusz2!C19194,"CPV 20",0)</f>
        <v>0</v>
      </c>
    </row>
    <row r="19195" spans="3:4">
      <c r="C19195">
        <v>19194</v>
      </c>
      <c r="D19195">
        <f>IF('Dobór mocy zestawu'!$E$6&gt;=Arkusz2!C19195,"CPV 20",0)</f>
        <v>0</v>
      </c>
    </row>
    <row r="19196" spans="3:4">
      <c r="C19196">
        <v>19195</v>
      </c>
      <c r="D19196">
        <f>IF('Dobór mocy zestawu'!$E$6&gt;=Arkusz2!C19196,"CPV 20",0)</f>
        <v>0</v>
      </c>
    </row>
    <row r="19197" spans="3:4">
      <c r="C19197">
        <v>19196</v>
      </c>
      <c r="D19197">
        <f>IF('Dobór mocy zestawu'!$E$6&gt;=Arkusz2!C19197,"CPV 20",0)</f>
        <v>0</v>
      </c>
    </row>
    <row r="19198" spans="3:4">
      <c r="C19198">
        <v>19197</v>
      </c>
      <c r="D19198">
        <f>IF('Dobór mocy zestawu'!$E$6&gt;=Arkusz2!C19198,"CPV 20",0)</f>
        <v>0</v>
      </c>
    </row>
    <row r="19199" spans="3:4">
      <c r="C19199">
        <v>19198</v>
      </c>
      <c r="D19199">
        <f>IF('Dobór mocy zestawu'!$E$6&gt;=Arkusz2!C19199,"CPV 20",0)</f>
        <v>0</v>
      </c>
    </row>
    <row r="19200" spans="3:4">
      <c r="C19200">
        <v>19199</v>
      </c>
      <c r="D19200">
        <f>IF('Dobór mocy zestawu'!$E$6&gt;=Arkusz2!C19200,"CPV 20",0)</f>
        <v>0</v>
      </c>
    </row>
    <row r="19201" spans="3:4">
      <c r="C19201">
        <v>19200</v>
      </c>
      <c r="D19201">
        <f>IF('Dobór mocy zestawu'!$E$6&gt;=Arkusz2!C19201,"CPV 20",0)</f>
        <v>0</v>
      </c>
    </row>
    <row r="19202" spans="3:4">
      <c r="C19202">
        <v>19201</v>
      </c>
      <c r="D19202">
        <f>IF('Dobór mocy zestawu'!$E$6&gt;=Arkusz2!C19202,"CPV 20",0)</f>
        <v>0</v>
      </c>
    </row>
    <row r="19203" spans="3:4">
      <c r="C19203">
        <v>19202</v>
      </c>
      <c r="D19203">
        <f>IF('Dobór mocy zestawu'!$E$6&gt;=Arkusz2!C19203,"CPV 20",0)</f>
        <v>0</v>
      </c>
    </row>
    <row r="19204" spans="3:4">
      <c r="C19204">
        <v>19203</v>
      </c>
      <c r="D19204">
        <f>IF('Dobór mocy zestawu'!$E$6&gt;=Arkusz2!C19204,"CPV 20",0)</f>
        <v>0</v>
      </c>
    </row>
    <row r="19205" spans="3:4">
      <c r="C19205">
        <v>19204</v>
      </c>
      <c r="D19205">
        <f>IF('Dobór mocy zestawu'!$E$6&gt;=Arkusz2!C19205,"CPV 20",0)</f>
        <v>0</v>
      </c>
    </row>
    <row r="19206" spans="3:4">
      <c r="C19206">
        <v>19205</v>
      </c>
      <c r="D19206">
        <f>IF('Dobór mocy zestawu'!$E$6&gt;=Arkusz2!C19206,"CPV 20",0)</f>
        <v>0</v>
      </c>
    </row>
    <row r="19207" spans="3:4">
      <c r="C19207">
        <v>19206</v>
      </c>
      <c r="D19207">
        <f>IF('Dobór mocy zestawu'!$E$6&gt;=Arkusz2!C19207,"CPV 20",0)</f>
        <v>0</v>
      </c>
    </row>
    <row r="19208" spans="3:4">
      <c r="C19208">
        <v>19207</v>
      </c>
      <c r="D19208">
        <f>IF('Dobór mocy zestawu'!$E$6&gt;=Arkusz2!C19208,"CPV 20",0)</f>
        <v>0</v>
      </c>
    </row>
    <row r="19209" spans="3:4">
      <c r="C19209">
        <v>19208</v>
      </c>
      <c r="D19209">
        <f>IF('Dobór mocy zestawu'!$E$6&gt;=Arkusz2!C19209,"CPV 20",0)</f>
        <v>0</v>
      </c>
    </row>
    <row r="19210" spans="3:4">
      <c r="C19210">
        <v>19209</v>
      </c>
      <c r="D19210">
        <f>IF('Dobór mocy zestawu'!$E$6&gt;=Arkusz2!C19210,"CPV 20",0)</f>
        <v>0</v>
      </c>
    </row>
    <row r="19211" spans="3:4">
      <c r="C19211">
        <v>19210</v>
      </c>
      <c r="D19211">
        <f>IF('Dobór mocy zestawu'!$E$6&gt;=Arkusz2!C19211,"CPV 20",0)</f>
        <v>0</v>
      </c>
    </row>
    <row r="19212" spans="3:4">
      <c r="C19212">
        <v>19211</v>
      </c>
      <c r="D19212">
        <f>IF('Dobór mocy zestawu'!$E$6&gt;=Arkusz2!C19212,"CPV 20",0)</f>
        <v>0</v>
      </c>
    </row>
    <row r="19213" spans="3:4">
      <c r="C19213">
        <v>19212</v>
      </c>
      <c r="D19213">
        <f>IF('Dobór mocy zestawu'!$E$6&gt;=Arkusz2!C19213,"CPV 20",0)</f>
        <v>0</v>
      </c>
    </row>
    <row r="19214" spans="3:4">
      <c r="C19214">
        <v>19213</v>
      </c>
      <c r="D19214">
        <f>IF('Dobór mocy zestawu'!$E$6&gt;=Arkusz2!C19214,"CPV 20",0)</f>
        <v>0</v>
      </c>
    </row>
    <row r="19215" spans="3:4">
      <c r="C19215">
        <v>19214</v>
      </c>
      <c r="D19215">
        <f>IF('Dobór mocy zestawu'!$E$6&gt;=Arkusz2!C19215,"CPV 20",0)</f>
        <v>0</v>
      </c>
    </row>
    <row r="19216" spans="3:4">
      <c r="C19216">
        <v>19215</v>
      </c>
      <c r="D19216">
        <f>IF('Dobór mocy zestawu'!$E$6&gt;=Arkusz2!C19216,"CPV 20",0)</f>
        <v>0</v>
      </c>
    </row>
    <row r="19217" spans="3:4">
      <c r="C19217">
        <v>19216</v>
      </c>
      <c r="D19217">
        <f>IF('Dobór mocy zestawu'!$E$6&gt;=Arkusz2!C19217,"CPV 20",0)</f>
        <v>0</v>
      </c>
    </row>
    <row r="19218" spans="3:4">
      <c r="C19218">
        <v>19217</v>
      </c>
      <c r="D19218">
        <f>IF('Dobór mocy zestawu'!$E$6&gt;=Arkusz2!C19218,"CPV 20",0)</f>
        <v>0</v>
      </c>
    </row>
    <row r="19219" spans="3:4">
      <c r="C19219">
        <v>19218</v>
      </c>
      <c r="D19219">
        <f>IF('Dobór mocy zestawu'!$E$6&gt;=Arkusz2!C19219,"CPV 20",0)</f>
        <v>0</v>
      </c>
    </row>
    <row r="19220" spans="3:4">
      <c r="C19220">
        <v>19219</v>
      </c>
      <c r="D19220">
        <f>IF('Dobór mocy zestawu'!$E$6&gt;=Arkusz2!C19220,"CPV 20",0)</f>
        <v>0</v>
      </c>
    </row>
    <row r="19221" spans="3:4">
      <c r="C19221">
        <v>19220</v>
      </c>
      <c r="D19221">
        <f>IF('Dobór mocy zestawu'!$E$6&gt;=Arkusz2!C19221,"CPV 20",0)</f>
        <v>0</v>
      </c>
    </row>
    <row r="19222" spans="3:4">
      <c r="C19222">
        <v>19221</v>
      </c>
      <c r="D19222">
        <f>IF('Dobór mocy zestawu'!$E$6&gt;=Arkusz2!C19222,"CPV 20",0)</f>
        <v>0</v>
      </c>
    </row>
    <row r="19223" spans="3:4">
      <c r="C19223">
        <v>19222</v>
      </c>
      <c r="D19223">
        <f>IF('Dobór mocy zestawu'!$E$6&gt;=Arkusz2!C19223,"CPV 20",0)</f>
        <v>0</v>
      </c>
    </row>
    <row r="19224" spans="3:4">
      <c r="C19224">
        <v>19223</v>
      </c>
      <c r="D19224">
        <f>IF('Dobór mocy zestawu'!$E$6&gt;=Arkusz2!C19224,"CPV 20",0)</f>
        <v>0</v>
      </c>
    </row>
    <row r="19225" spans="3:4">
      <c r="C19225">
        <v>19224</v>
      </c>
      <c r="D19225">
        <f>IF('Dobór mocy zestawu'!$E$6&gt;=Arkusz2!C19225,"CPV 20",0)</f>
        <v>0</v>
      </c>
    </row>
    <row r="19226" spans="3:4">
      <c r="C19226">
        <v>19225</v>
      </c>
      <c r="D19226">
        <f>IF('Dobór mocy zestawu'!$E$6&gt;=Arkusz2!C19226,"CPV 20",0)</f>
        <v>0</v>
      </c>
    </row>
    <row r="19227" spans="3:4">
      <c r="C19227">
        <v>19226</v>
      </c>
      <c r="D19227">
        <f>IF('Dobór mocy zestawu'!$E$6&gt;=Arkusz2!C19227,"CPV 20",0)</f>
        <v>0</v>
      </c>
    </row>
    <row r="19228" spans="3:4">
      <c r="C19228">
        <v>19227</v>
      </c>
      <c r="D19228">
        <f>IF('Dobór mocy zestawu'!$E$6&gt;=Arkusz2!C19228,"CPV 20",0)</f>
        <v>0</v>
      </c>
    </row>
    <row r="19229" spans="3:4">
      <c r="C19229">
        <v>19228</v>
      </c>
      <c r="D19229">
        <f>IF('Dobór mocy zestawu'!$E$6&gt;=Arkusz2!C19229,"CPV 20",0)</f>
        <v>0</v>
      </c>
    </row>
    <row r="19230" spans="3:4">
      <c r="C19230">
        <v>19229</v>
      </c>
      <c r="D19230">
        <f>IF('Dobór mocy zestawu'!$E$6&gt;=Arkusz2!C19230,"CPV 20",0)</f>
        <v>0</v>
      </c>
    </row>
    <row r="19231" spans="3:4">
      <c r="C19231">
        <v>19230</v>
      </c>
      <c r="D19231">
        <f>IF('Dobór mocy zestawu'!$E$6&gt;=Arkusz2!C19231,"CPV 20",0)</f>
        <v>0</v>
      </c>
    </row>
    <row r="19232" spans="3:4">
      <c r="C19232">
        <v>19231</v>
      </c>
      <c r="D19232">
        <f>IF('Dobór mocy zestawu'!$E$6&gt;=Arkusz2!C19232,"CPV 20",0)</f>
        <v>0</v>
      </c>
    </row>
    <row r="19233" spans="3:4">
      <c r="C19233">
        <v>19232</v>
      </c>
      <c r="D19233">
        <f>IF('Dobór mocy zestawu'!$E$6&gt;=Arkusz2!C19233,"CPV 20",0)</f>
        <v>0</v>
      </c>
    </row>
    <row r="19234" spans="3:4">
      <c r="C19234">
        <v>19233</v>
      </c>
      <c r="D19234">
        <f>IF('Dobór mocy zestawu'!$E$6&gt;=Arkusz2!C19234,"CPV 20",0)</f>
        <v>0</v>
      </c>
    </row>
    <row r="19235" spans="3:4">
      <c r="C19235">
        <v>19234</v>
      </c>
      <c r="D19235">
        <f>IF('Dobór mocy zestawu'!$E$6&gt;=Arkusz2!C19235,"CPV 20",0)</f>
        <v>0</v>
      </c>
    </row>
    <row r="19236" spans="3:4">
      <c r="C19236">
        <v>19235</v>
      </c>
      <c r="D19236">
        <f>IF('Dobór mocy zestawu'!$E$6&gt;=Arkusz2!C19236,"CPV 20",0)</f>
        <v>0</v>
      </c>
    </row>
    <row r="19237" spans="3:4">
      <c r="C19237">
        <v>19236</v>
      </c>
      <c r="D19237">
        <f>IF('Dobór mocy zestawu'!$E$6&gt;=Arkusz2!C19237,"CPV 20",0)</f>
        <v>0</v>
      </c>
    </row>
    <row r="19238" spans="3:4">
      <c r="C19238">
        <v>19237</v>
      </c>
      <c r="D19238">
        <f>IF('Dobór mocy zestawu'!$E$6&gt;=Arkusz2!C19238,"CPV 20",0)</f>
        <v>0</v>
      </c>
    </row>
    <row r="19239" spans="3:4">
      <c r="C19239">
        <v>19238</v>
      </c>
      <c r="D19239">
        <f>IF('Dobór mocy zestawu'!$E$6&gt;=Arkusz2!C19239,"CPV 20",0)</f>
        <v>0</v>
      </c>
    </row>
    <row r="19240" spans="3:4">
      <c r="C19240">
        <v>19239</v>
      </c>
      <c r="D19240">
        <f>IF('Dobór mocy zestawu'!$E$6&gt;=Arkusz2!C19240,"CPV 20",0)</f>
        <v>0</v>
      </c>
    </row>
    <row r="19241" spans="3:4">
      <c r="C19241">
        <v>19240</v>
      </c>
      <c r="D19241">
        <f>IF('Dobór mocy zestawu'!$E$6&gt;=Arkusz2!C19241,"CPV 20",0)</f>
        <v>0</v>
      </c>
    </row>
    <row r="19242" spans="3:4">
      <c r="C19242">
        <v>19241</v>
      </c>
      <c r="D19242">
        <f>IF('Dobór mocy zestawu'!$E$6&gt;=Arkusz2!C19242,"CPV 20",0)</f>
        <v>0</v>
      </c>
    </row>
    <row r="19243" spans="3:4">
      <c r="C19243">
        <v>19242</v>
      </c>
      <c r="D19243">
        <f>IF('Dobór mocy zestawu'!$E$6&gt;=Arkusz2!C19243,"CPV 20",0)</f>
        <v>0</v>
      </c>
    </row>
    <row r="19244" spans="3:4">
      <c r="C19244">
        <v>19243</v>
      </c>
      <c r="D19244">
        <f>IF('Dobór mocy zestawu'!$E$6&gt;=Arkusz2!C19244,"CPV 20",0)</f>
        <v>0</v>
      </c>
    </row>
    <row r="19245" spans="3:4">
      <c r="C19245">
        <v>19244</v>
      </c>
      <c r="D19245">
        <f>IF('Dobór mocy zestawu'!$E$6&gt;=Arkusz2!C19245,"CPV 20",0)</f>
        <v>0</v>
      </c>
    </row>
    <row r="19246" spans="3:4">
      <c r="C19246">
        <v>19245</v>
      </c>
      <c r="D19246">
        <f>IF('Dobór mocy zestawu'!$E$6&gt;=Arkusz2!C19246,"CPV 20",0)</f>
        <v>0</v>
      </c>
    </row>
    <row r="19247" spans="3:4">
      <c r="C19247">
        <v>19246</v>
      </c>
      <c r="D19247">
        <f>IF('Dobór mocy zestawu'!$E$6&gt;=Arkusz2!C19247,"CPV 20",0)</f>
        <v>0</v>
      </c>
    </row>
    <row r="19248" spans="3:4">
      <c r="C19248">
        <v>19247</v>
      </c>
      <c r="D19248">
        <f>IF('Dobór mocy zestawu'!$E$6&gt;=Arkusz2!C19248,"CPV 20",0)</f>
        <v>0</v>
      </c>
    </row>
    <row r="19249" spans="3:4">
      <c r="C19249">
        <v>19248</v>
      </c>
      <c r="D19249">
        <f>IF('Dobór mocy zestawu'!$E$6&gt;=Arkusz2!C19249,"CPV 20",0)</f>
        <v>0</v>
      </c>
    </row>
    <row r="19250" spans="3:4">
      <c r="C19250">
        <v>19249</v>
      </c>
      <c r="D19250">
        <f>IF('Dobór mocy zestawu'!$E$6&gt;=Arkusz2!C19250,"CPV 20",0)</f>
        <v>0</v>
      </c>
    </row>
    <row r="19251" spans="3:4">
      <c r="C19251">
        <v>19250</v>
      </c>
      <c r="D19251">
        <f>IF('Dobór mocy zestawu'!$E$6&gt;=Arkusz2!C19251,"CPV 20",0)</f>
        <v>0</v>
      </c>
    </row>
    <row r="19252" spans="3:4">
      <c r="C19252">
        <v>19251</v>
      </c>
      <c r="D19252">
        <f>IF('Dobór mocy zestawu'!$E$6&gt;=Arkusz2!C19252,"CPV 20",0)</f>
        <v>0</v>
      </c>
    </row>
    <row r="19253" spans="3:4">
      <c r="C19253">
        <v>19252</v>
      </c>
      <c r="D19253">
        <f>IF('Dobór mocy zestawu'!$E$6&gt;=Arkusz2!C19253,"CPV 20",0)</f>
        <v>0</v>
      </c>
    </row>
    <row r="19254" spans="3:4">
      <c r="C19254">
        <v>19253</v>
      </c>
      <c r="D19254">
        <f>IF('Dobór mocy zestawu'!$E$6&gt;=Arkusz2!C19254,"CPV 20",0)</f>
        <v>0</v>
      </c>
    </row>
    <row r="19255" spans="3:4">
      <c r="C19255">
        <v>19254</v>
      </c>
      <c r="D19255">
        <f>IF('Dobór mocy zestawu'!$E$6&gt;=Arkusz2!C19255,"CPV 20",0)</f>
        <v>0</v>
      </c>
    </row>
    <row r="19256" spans="3:4">
      <c r="C19256">
        <v>19255</v>
      </c>
      <c r="D19256">
        <f>IF('Dobór mocy zestawu'!$E$6&gt;=Arkusz2!C19256,"CPV 20",0)</f>
        <v>0</v>
      </c>
    </row>
    <row r="19257" spans="3:4">
      <c r="C19257">
        <v>19256</v>
      </c>
      <c r="D19257">
        <f>IF('Dobór mocy zestawu'!$E$6&gt;=Arkusz2!C19257,"CPV 20",0)</f>
        <v>0</v>
      </c>
    </row>
    <row r="19258" spans="3:4">
      <c r="C19258">
        <v>19257</v>
      </c>
      <c r="D19258">
        <f>IF('Dobór mocy zestawu'!$E$6&gt;=Arkusz2!C19258,"CPV 20",0)</f>
        <v>0</v>
      </c>
    </row>
    <row r="19259" spans="3:4">
      <c r="C19259">
        <v>19258</v>
      </c>
      <c r="D19259">
        <f>IF('Dobór mocy zestawu'!$E$6&gt;=Arkusz2!C19259,"CPV 20",0)</f>
        <v>0</v>
      </c>
    </row>
    <row r="19260" spans="3:4">
      <c r="C19260">
        <v>19259</v>
      </c>
      <c r="D19260">
        <f>IF('Dobór mocy zestawu'!$E$6&gt;=Arkusz2!C19260,"CPV 20",0)</f>
        <v>0</v>
      </c>
    </row>
    <row r="19261" spans="3:4">
      <c r="C19261">
        <v>19260</v>
      </c>
      <c r="D19261">
        <f>IF('Dobór mocy zestawu'!$E$6&gt;=Arkusz2!C19261,"CPV 20",0)</f>
        <v>0</v>
      </c>
    </row>
    <row r="19262" spans="3:4">
      <c r="C19262">
        <v>19261</v>
      </c>
      <c r="D19262">
        <f>IF('Dobór mocy zestawu'!$E$6&gt;=Arkusz2!C19262,"CPV 20",0)</f>
        <v>0</v>
      </c>
    </row>
    <row r="19263" spans="3:4">
      <c r="C19263">
        <v>19262</v>
      </c>
      <c r="D19263">
        <f>IF('Dobór mocy zestawu'!$E$6&gt;=Arkusz2!C19263,"CPV 20",0)</f>
        <v>0</v>
      </c>
    </row>
    <row r="19264" spans="3:4">
      <c r="C19264">
        <v>19263</v>
      </c>
      <c r="D19264">
        <f>IF('Dobór mocy zestawu'!$E$6&gt;=Arkusz2!C19264,"CPV 20",0)</f>
        <v>0</v>
      </c>
    </row>
    <row r="19265" spans="3:4">
      <c r="C19265">
        <v>19264</v>
      </c>
      <c r="D19265">
        <f>IF('Dobór mocy zestawu'!$E$6&gt;=Arkusz2!C19265,"CPV 20",0)</f>
        <v>0</v>
      </c>
    </row>
    <row r="19266" spans="3:4">
      <c r="C19266">
        <v>19265</v>
      </c>
      <c r="D19266">
        <f>IF('Dobór mocy zestawu'!$E$6&gt;=Arkusz2!C19266,"CPV 20",0)</f>
        <v>0</v>
      </c>
    </row>
    <row r="19267" spans="3:4">
      <c r="C19267">
        <v>19266</v>
      </c>
      <c r="D19267">
        <f>IF('Dobór mocy zestawu'!$E$6&gt;=Arkusz2!C19267,"CPV 20",0)</f>
        <v>0</v>
      </c>
    </row>
    <row r="19268" spans="3:4">
      <c r="C19268">
        <v>19267</v>
      </c>
      <c r="D19268">
        <f>IF('Dobór mocy zestawu'!$E$6&gt;=Arkusz2!C19268,"CPV 20",0)</f>
        <v>0</v>
      </c>
    </row>
    <row r="19269" spans="3:4">
      <c r="C19269">
        <v>19268</v>
      </c>
      <c r="D19269">
        <f>IF('Dobór mocy zestawu'!$E$6&gt;=Arkusz2!C19269,"CPV 20",0)</f>
        <v>0</v>
      </c>
    </row>
    <row r="19270" spans="3:4">
      <c r="C19270">
        <v>19269</v>
      </c>
      <c r="D19270">
        <f>IF('Dobór mocy zestawu'!$E$6&gt;=Arkusz2!C19270,"CPV 20",0)</f>
        <v>0</v>
      </c>
    </row>
    <row r="19271" spans="3:4">
      <c r="C19271">
        <v>19270</v>
      </c>
      <c r="D19271">
        <f>IF('Dobór mocy zestawu'!$E$6&gt;=Arkusz2!C19271,"CPV 20",0)</f>
        <v>0</v>
      </c>
    </row>
    <row r="19272" spans="3:4">
      <c r="C19272">
        <v>19271</v>
      </c>
      <c r="D19272">
        <f>IF('Dobór mocy zestawu'!$E$6&gt;=Arkusz2!C19272,"CPV 20",0)</f>
        <v>0</v>
      </c>
    </row>
    <row r="19273" spans="3:4">
      <c r="C19273">
        <v>19272</v>
      </c>
      <c r="D19273">
        <f>IF('Dobór mocy zestawu'!$E$6&gt;=Arkusz2!C19273,"CPV 20",0)</f>
        <v>0</v>
      </c>
    </row>
    <row r="19274" spans="3:4">
      <c r="C19274">
        <v>19273</v>
      </c>
      <c r="D19274">
        <f>IF('Dobór mocy zestawu'!$E$6&gt;=Arkusz2!C19274,"CPV 20",0)</f>
        <v>0</v>
      </c>
    </row>
    <row r="19275" spans="3:4">
      <c r="C19275">
        <v>19274</v>
      </c>
      <c r="D19275">
        <f>IF('Dobór mocy zestawu'!$E$6&gt;=Arkusz2!C19275,"CPV 20",0)</f>
        <v>0</v>
      </c>
    </row>
    <row r="19276" spans="3:4">
      <c r="C19276">
        <v>19275</v>
      </c>
      <c r="D19276">
        <f>IF('Dobór mocy zestawu'!$E$6&gt;=Arkusz2!C19276,"CPV 20",0)</f>
        <v>0</v>
      </c>
    </row>
    <row r="19277" spans="3:4">
      <c r="C19277">
        <v>19276</v>
      </c>
      <c r="D19277">
        <f>IF('Dobór mocy zestawu'!$E$6&gt;=Arkusz2!C19277,"CPV 20",0)</f>
        <v>0</v>
      </c>
    </row>
    <row r="19278" spans="3:4">
      <c r="C19278">
        <v>19277</v>
      </c>
      <c r="D19278">
        <f>IF('Dobór mocy zestawu'!$E$6&gt;=Arkusz2!C19278,"CPV 20",0)</f>
        <v>0</v>
      </c>
    </row>
    <row r="19279" spans="3:4">
      <c r="C19279">
        <v>19278</v>
      </c>
      <c r="D19279">
        <f>IF('Dobór mocy zestawu'!$E$6&gt;=Arkusz2!C19279,"CPV 20",0)</f>
        <v>0</v>
      </c>
    </row>
    <row r="19280" spans="3:4">
      <c r="C19280">
        <v>19279</v>
      </c>
      <c r="D19280">
        <f>IF('Dobór mocy zestawu'!$E$6&gt;=Arkusz2!C19280,"CPV 20",0)</f>
        <v>0</v>
      </c>
    </row>
    <row r="19281" spans="3:4">
      <c r="C19281">
        <v>19280</v>
      </c>
      <c r="D19281">
        <f>IF('Dobór mocy zestawu'!$E$6&gt;=Arkusz2!C19281,"CPV 20",0)</f>
        <v>0</v>
      </c>
    </row>
    <row r="19282" spans="3:4">
      <c r="C19282">
        <v>19281</v>
      </c>
      <c r="D19282">
        <f>IF('Dobór mocy zestawu'!$E$6&gt;=Arkusz2!C19282,"CPV 20",0)</f>
        <v>0</v>
      </c>
    </row>
    <row r="19283" spans="3:4">
      <c r="C19283">
        <v>19282</v>
      </c>
      <c r="D19283">
        <f>IF('Dobór mocy zestawu'!$E$6&gt;=Arkusz2!C19283,"CPV 20",0)</f>
        <v>0</v>
      </c>
    </row>
    <row r="19284" spans="3:4">
      <c r="C19284">
        <v>19283</v>
      </c>
      <c r="D19284">
        <f>IF('Dobór mocy zestawu'!$E$6&gt;=Arkusz2!C19284,"CPV 20",0)</f>
        <v>0</v>
      </c>
    </row>
    <row r="19285" spans="3:4">
      <c r="C19285">
        <v>19284</v>
      </c>
      <c r="D19285">
        <f>IF('Dobór mocy zestawu'!$E$6&gt;=Arkusz2!C19285,"CPV 20",0)</f>
        <v>0</v>
      </c>
    </row>
    <row r="19286" spans="3:4">
      <c r="C19286">
        <v>19285</v>
      </c>
      <c r="D19286">
        <f>IF('Dobór mocy zestawu'!$E$6&gt;=Arkusz2!C19286,"CPV 20",0)</f>
        <v>0</v>
      </c>
    </row>
    <row r="19287" spans="3:4">
      <c r="C19287">
        <v>19286</v>
      </c>
      <c r="D19287">
        <f>IF('Dobór mocy zestawu'!$E$6&gt;=Arkusz2!C19287,"CPV 20",0)</f>
        <v>0</v>
      </c>
    </row>
    <row r="19288" spans="3:4">
      <c r="C19288">
        <v>19287</v>
      </c>
      <c r="D19288">
        <f>IF('Dobór mocy zestawu'!$E$6&gt;=Arkusz2!C19288,"CPV 20",0)</f>
        <v>0</v>
      </c>
    </row>
    <row r="19289" spans="3:4">
      <c r="C19289">
        <v>19288</v>
      </c>
      <c r="D19289">
        <f>IF('Dobór mocy zestawu'!$E$6&gt;=Arkusz2!C19289,"CPV 20",0)</f>
        <v>0</v>
      </c>
    </row>
    <row r="19290" spans="3:4">
      <c r="C19290">
        <v>19289</v>
      </c>
      <c r="D19290">
        <f>IF('Dobór mocy zestawu'!$E$6&gt;=Arkusz2!C19290,"CPV 20",0)</f>
        <v>0</v>
      </c>
    </row>
    <row r="19291" spans="3:4">
      <c r="C19291">
        <v>19290</v>
      </c>
      <c r="D19291">
        <f>IF('Dobór mocy zestawu'!$E$6&gt;=Arkusz2!C19291,"CPV 20",0)</f>
        <v>0</v>
      </c>
    </row>
    <row r="19292" spans="3:4">
      <c r="C19292">
        <v>19291</v>
      </c>
      <c r="D19292">
        <f>IF('Dobór mocy zestawu'!$E$6&gt;=Arkusz2!C19292,"CPV 20",0)</f>
        <v>0</v>
      </c>
    </row>
    <row r="19293" spans="3:4">
      <c r="C19293">
        <v>19292</v>
      </c>
      <c r="D19293">
        <f>IF('Dobór mocy zestawu'!$E$6&gt;=Arkusz2!C19293,"CPV 20",0)</f>
        <v>0</v>
      </c>
    </row>
    <row r="19294" spans="3:4">
      <c r="C19294">
        <v>19293</v>
      </c>
      <c r="D19294">
        <f>IF('Dobór mocy zestawu'!$E$6&gt;=Arkusz2!C19294,"CPV 20",0)</f>
        <v>0</v>
      </c>
    </row>
    <row r="19295" spans="3:4">
      <c r="C19295">
        <v>19294</v>
      </c>
      <c r="D19295">
        <f>IF('Dobór mocy zestawu'!$E$6&gt;=Arkusz2!C19295,"CPV 20",0)</f>
        <v>0</v>
      </c>
    </row>
    <row r="19296" spans="3:4">
      <c r="C19296">
        <v>19295</v>
      </c>
      <c r="D19296">
        <f>IF('Dobór mocy zestawu'!$E$6&gt;=Arkusz2!C19296,"CPV 20",0)</f>
        <v>0</v>
      </c>
    </row>
    <row r="19297" spans="3:4">
      <c r="C19297">
        <v>19296</v>
      </c>
      <c r="D19297">
        <f>IF('Dobór mocy zestawu'!$E$6&gt;=Arkusz2!C19297,"CPV 20",0)</f>
        <v>0</v>
      </c>
    </row>
    <row r="19298" spans="3:4">
      <c r="C19298">
        <v>19297</v>
      </c>
      <c r="D19298">
        <f>IF('Dobór mocy zestawu'!$E$6&gt;=Arkusz2!C19298,"CPV 20",0)</f>
        <v>0</v>
      </c>
    </row>
    <row r="19299" spans="3:4">
      <c r="C19299">
        <v>19298</v>
      </c>
      <c r="D19299">
        <f>IF('Dobór mocy zestawu'!$E$6&gt;=Arkusz2!C19299,"CPV 20",0)</f>
        <v>0</v>
      </c>
    </row>
    <row r="19300" spans="3:4">
      <c r="C19300">
        <v>19299</v>
      </c>
      <c r="D19300">
        <f>IF('Dobór mocy zestawu'!$E$6&gt;=Arkusz2!C19300,"CPV 20",0)</f>
        <v>0</v>
      </c>
    </row>
    <row r="19301" spans="3:4">
      <c r="C19301">
        <v>19300</v>
      </c>
      <c r="D19301">
        <f>IF('Dobór mocy zestawu'!$E$6&gt;=Arkusz2!C19301,"CPV 20",0)</f>
        <v>0</v>
      </c>
    </row>
    <row r="19302" spans="3:4">
      <c r="C19302">
        <v>19301</v>
      </c>
      <c r="D19302">
        <f>IF('Dobór mocy zestawu'!$E$6&gt;=Arkusz2!C19302,"CPV 20",0)</f>
        <v>0</v>
      </c>
    </row>
    <row r="19303" spans="3:4">
      <c r="C19303">
        <v>19302</v>
      </c>
      <c r="D19303">
        <f>IF('Dobór mocy zestawu'!$E$6&gt;=Arkusz2!C19303,"CPV 20",0)</f>
        <v>0</v>
      </c>
    </row>
    <row r="19304" spans="3:4">
      <c r="C19304">
        <v>19303</v>
      </c>
      <c r="D19304">
        <f>IF('Dobór mocy zestawu'!$E$6&gt;=Arkusz2!C19304,"CPV 20",0)</f>
        <v>0</v>
      </c>
    </row>
    <row r="19305" spans="3:4">
      <c r="C19305">
        <v>19304</v>
      </c>
      <c r="D19305">
        <f>IF('Dobór mocy zestawu'!$E$6&gt;=Arkusz2!C19305,"CPV 20",0)</f>
        <v>0</v>
      </c>
    </row>
    <row r="19306" spans="3:4">
      <c r="C19306">
        <v>19305</v>
      </c>
      <c r="D19306">
        <f>IF('Dobór mocy zestawu'!$E$6&gt;=Arkusz2!C19306,"CPV 20",0)</f>
        <v>0</v>
      </c>
    </row>
    <row r="19307" spans="3:4">
      <c r="C19307">
        <v>19306</v>
      </c>
      <c r="D19307">
        <f>IF('Dobór mocy zestawu'!$E$6&gt;=Arkusz2!C19307,"CPV 20",0)</f>
        <v>0</v>
      </c>
    </row>
    <row r="19308" spans="3:4">
      <c r="C19308">
        <v>19307</v>
      </c>
      <c r="D19308">
        <f>IF('Dobór mocy zestawu'!$E$6&gt;=Arkusz2!C19308,"CPV 20",0)</f>
        <v>0</v>
      </c>
    </row>
    <row r="19309" spans="3:4">
      <c r="C19309">
        <v>19308</v>
      </c>
      <c r="D19309">
        <f>IF('Dobór mocy zestawu'!$E$6&gt;=Arkusz2!C19309,"CPV 20",0)</f>
        <v>0</v>
      </c>
    </row>
    <row r="19310" spans="3:4">
      <c r="C19310">
        <v>19309</v>
      </c>
      <c r="D19310">
        <f>IF('Dobór mocy zestawu'!$E$6&gt;=Arkusz2!C19310,"CPV 20",0)</f>
        <v>0</v>
      </c>
    </row>
    <row r="19311" spans="3:4">
      <c r="C19311">
        <v>19310</v>
      </c>
      <c r="D19311">
        <f>IF('Dobór mocy zestawu'!$E$6&gt;=Arkusz2!C19311,"CPV 20",0)</f>
        <v>0</v>
      </c>
    </row>
    <row r="19312" spans="3:4">
      <c r="C19312">
        <v>19311</v>
      </c>
      <c r="D19312">
        <f>IF('Dobór mocy zestawu'!$E$6&gt;=Arkusz2!C19312,"CPV 20",0)</f>
        <v>0</v>
      </c>
    </row>
    <row r="19313" spans="3:4">
      <c r="C19313">
        <v>19312</v>
      </c>
      <c r="D19313">
        <f>IF('Dobór mocy zestawu'!$E$6&gt;=Arkusz2!C19313,"CPV 20",0)</f>
        <v>0</v>
      </c>
    </row>
    <row r="19314" spans="3:4">
      <c r="C19314">
        <v>19313</v>
      </c>
      <c r="D19314">
        <f>IF('Dobór mocy zestawu'!$E$6&gt;=Arkusz2!C19314,"CPV 20",0)</f>
        <v>0</v>
      </c>
    </row>
    <row r="19315" spans="3:4">
      <c r="C19315">
        <v>19314</v>
      </c>
      <c r="D19315">
        <f>IF('Dobór mocy zestawu'!$E$6&gt;=Arkusz2!C19315,"CPV 20",0)</f>
        <v>0</v>
      </c>
    </row>
    <row r="19316" spans="3:4">
      <c r="C19316">
        <v>19315</v>
      </c>
      <c r="D19316">
        <f>IF('Dobór mocy zestawu'!$E$6&gt;=Arkusz2!C19316,"CPV 20",0)</f>
        <v>0</v>
      </c>
    </row>
    <row r="19317" spans="3:4">
      <c r="C19317">
        <v>19316</v>
      </c>
      <c r="D19317">
        <f>IF('Dobór mocy zestawu'!$E$6&gt;=Arkusz2!C19317,"CPV 20",0)</f>
        <v>0</v>
      </c>
    </row>
    <row r="19318" spans="3:4">
      <c r="C19318">
        <v>19317</v>
      </c>
      <c r="D19318">
        <f>IF('Dobór mocy zestawu'!$E$6&gt;=Arkusz2!C19318,"CPV 20",0)</f>
        <v>0</v>
      </c>
    </row>
    <row r="19319" spans="3:4">
      <c r="C19319">
        <v>19318</v>
      </c>
      <c r="D19319">
        <f>IF('Dobór mocy zestawu'!$E$6&gt;=Arkusz2!C19319,"CPV 20",0)</f>
        <v>0</v>
      </c>
    </row>
    <row r="19320" spans="3:4">
      <c r="C19320">
        <v>19319</v>
      </c>
      <c r="D19320">
        <f>IF('Dobór mocy zestawu'!$E$6&gt;=Arkusz2!C19320,"CPV 20",0)</f>
        <v>0</v>
      </c>
    </row>
    <row r="19321" spans="3:4">
      <c r="C19321">
        <v>19320</v>
      </c>
      <c r="D19321">
        <f>IF('Dobór mocy zestawu'!$E$6&gt;=Arkusz2!C19321,"CPV 20",0)</f>
        <v>0</v>
      </c>
    </row>
    <row r="19322" spans="3:4">
      <c r="C19322">
        <v>19321</v>
      </c>
      <c r="D19322">
        <f>IF('Dobór mocy zestawu'!$E$6&gt;=Arkusz2!C19322,"CPV 20",0)</f>
        <v>0</v>
      </c>
    </row>
    <row r="19323" spans="3:4">
      <c r="C19323">
        <v>19322</v>
      </c>
      <c r="D19323">
        <f>IF('Dobór mocy zestawu'!$E$6&gt;=Arkusz2!C19323,"CPV 20",0)</f>
        <v>0</v>
      </c>
    </row>
    <row r="19324" spans="3:4">
      <c r="C19324">
        <v>19323</v>
      </c>
      <c r="D19324">
        <f>IF('Dobór mocy zestawu'!$E$6&gt;=Arkusz2!C19324,"CPV 20",0)</f>
        <v>0</v>
      </c>
    </row>
    <row r="19325" spans="3:4">
      <c r="C19325">
        <v>19324</v>
      </c>
      <c r="D19325">
        <f>IF('Dobór mocy zestawu'!$E$6&gt;=Arkusz2!C19325,"CPV 20",0)</f>
        <v>0</v>
      </c>
    </row>
    <row r="19326" spans="3:4">
      <c r="C19326">
        <v>19325</v>
      </c>
      <c r="D19326">
        <f>IF('Dobór mocy zestawu'!$E$6&gt;=Arkusz2!C19326,"CPV 20",0)</f>
        <v>0</v>
      </c>
    </row>
    <row r="19327" spans="3:4">
      <c r="C19327">
        <v>19326</v>
      </c>
      <c r="D19327">
        <f>IF('Dobór mocy zestawu'!$E$6&gt;=Arkusz2!C19327,"CPV 20",0)</f>
        <v>0</v>
      </c>
    </row>
    <row r="19328" spans="3:4">
      <c r="C19328">
        <v>19327</v>
      </c>
      <c r="D19328">
        <f>IF('Dobór mocy zestawu'!$E$6&gt;=Arkusz2!C19328,"CPV 20",0)</f>
        <v>0</v>
      </c>
    </row>
    <row r="19329" spans="3:4">
      <c r="C19329">
        <v>19328</v>
      </c>
      <c r="D19329">
        <f>IF('Dobór mocy zestawu'!$E$6&gt;=Arkusz2!C19329,"CPV 20",0)</f>
        <v>0</v>
      </c>
    </row>
    <row r="19330" spans="3:4">
      <c r="C19330">
        <v>19329</v>
      </c>
      <c r="D19330">
        <f>IF('Dobór mocy zestawu'!$E$6&gt;=Arkusz2!C19330,"CPV 20",0)</f>
        <v>0</v>
      </c>
    </row>
    <row r="19331" spans="3:4">
      <c r="C19331">
        <v>19330</v>
      </c>
      <c r="D19331">
        <f>IF('Dobór mocy zestawu'!$E$6&gt;=Arkusz2!C19331,"CPV 20",0)</f>
        <v>0</v>
      </c>
    </row>
    <row r="19332" spans="3:4">
      <c r="C19332">
        <v>19331</v>
      </c>
      <c r="D19332">
        <f>IF('Dobór mocy zestawu'!$E$6&gt;=Arkusz2!C19332,"CPV 20",0)</f>
        <v>0</v>
      </c>
    </row>
    <row r="19333" spans="3:4">
      <c r="C19333">
        <v>19332</v>
      </c>
      <c r="D19333">
        <f>IF('Dobór mocy zestawu'!$E$6&gt;=Arkusz2!C19333,"CPV 20",0)</f>
        <v>0</v>
      </c>
    </row>
    <row r="19334" spans="3:4">
      <c r="C19334">
        <v>19333</v>
      </c>
      <c r="D19334">
        <f>IF('Dobór mocy zestawu'!$E$6&gt;=Arkusz2!C19334,"CPV 20",0)</f>
        <v>0</v>
      </c>
    </row>
    <row r="19335" spans="3:4">
      <c r="C19335">
        <v>19334</v>
      </c>
      <c r="D19335">
        <f>IF('Dobór mocy zestawu'!$E$6&gt;=Arkusz2!C19335,"CPV 20",0)</f>
        <v>0</v>
      </c>
    </row>
    <row r="19336" spans="3:4">
      <c r="C19336">
        <v>19335</v>
      </c>
      <c r="D19336">
        <f>IF('Dobór mocy zestawu'!$E$6&gt;=Arkusz2!C19336,"CPV 20",0)</f>
        <v>0</v>
      </c>
    </row>
    <row r="19337" spans="3:4">
      <c r="C19337">
        <v>19336</v>
      </c>
      <c r="D19337">
        <f>IF('Dobór mocy zestawu'!$E$6&gt;=Arkusz2!C19337,"CPV 20",0)</f>
        <v>0</v>
      </c>
    </row>
    <row r="19338" spans="3:4">
      <c r="C19338">
        <v>19337</v>
      </c>
      <c r="D19338">
        <f>IF('Dobór mocy zestawu'!$E$6&gt;=Arkusz2!C19338,"CPV 20",0)</f>
        <v>0</v>
      </c>
    </row>
    <row r="19339" spans="3:4">
      <c r="C19339">
        <v>19338</v>
      </c>
      <c r="D19339">
        <f>IF('Dobór mocy zestawu'!$E$6&gt;=Arkusz2!C19339,"CPV 20",0)</f>
        <v>0</v>
      </c>
    </row>
    <row r="19340" spans="3:4">
      <c r="C19340">
        <v>19339</v>
      </c>
      <c r="D19340">
        <f>IF('Dobór mocy zestawu'!$E$6&gt;=Arkusz2!C19340,"CPV 20",0)</f>
        <v>0</v>
      </c>
    </row>
    <row r="19341" spans="3:4">
      <c r="C19341">
        <v>19340</v>
      </c>
      <c r="D19341">
        <f>IF('Dobór mocy zestawu'!$E$6&gt;=Arkusz2!C19341,"CPV 20",0)</f>
        <v>0</v>
      </c>
    </row>
    <row r="19342" spans="3:4">
      <c r="C19342">
        <v>19341</v>
      </c>
      <c r="D19342">
        <f>IF('Dobór mocy zestawu'!$E$6&gt;=Arkusz2!C19342,"CPV 20",0)</f>
        <v>0</v>
      </c>
    </row>
    <row r="19343" spans="3:4">
      <c r="C19343">
        <v>19342</v>
      </c>
      <c r="D19343">
        <f>IF('Dobór mocy zestawu'!$E$6&gt;=Arkusz2!C19343,"CPV 20",0)</f>
        <v>0</v>
      </c>
    </row>
    <row r="19344" spans="3:4">
      <c r="C19344">
        <v>19343</v>
      </c>
      <c r="D19344">
        <f>IF('Dobór mocy zestawu'!$E$6&gt;=Arkusz2!C19344,"CPV 20",0)</f>
        <v>0</v>
      </c>
    </row>
    <row r="19345" spans="3:4">
      <c r="C19345">
        <v>19344</v>
      </c>
      <c r="D19345">
        <f>IF('Dobór mocy zestawu'!$E$6&gt;=Arkusz2!C19345,"CPV 20",0)</f>
        <v>0</v>
      </c>
    </row>
    <row r="19346" spans="3:4">
      <c r="C19346">
        <v>19345</v>
      </c>
      <c r="D19346">
        <f>IF('Dobór mocy zestawu'!$E$6&gt;=Arkusz2!C19346,"CPV 20",0)</f>
        <v>0</v>
      </c>
    </row>
    <row r="19347" spans="3:4">
      <c r="C19347">
        <v>19346</v>
      </c>
      <c r="D19347">
        <f>IF('Dobór mocy zestawu'!$E$6&gt;=Arkusz2!C19347,"CPV 20",0)</f>
        <v>0</v>
      </c>
    </row>
    <row r="19348" spans="3:4">
      <c r="C19348">
        <v>19347</v>
      </c>
      <c r="D19348">
        <f>IF('Dobór mocy zestawu'!$E$6&gt;=Arkusz2!C19348,"CPV 20",0)</f>
        <v>0</v>
      </c>
    </row>
    <row r="19349" spans="3:4">
      <c r="C19349">
        <v>19348</v>
      </c>
      <c r="D19349">
        <f>IF('Dobór mocy zestawu'!$E$6&gt;=Arkusz2!C19349,"CPV 20",0)</f>
        <v>0</v>
      </c>
    </row>
    <row r="19350" spans="3:4">
      <c r="C19350">
        <v>19349</v>
      </c>
      <c r="D19350">
        <f>IF('Dobór mocy zestawu'!$E$6&gt;=Arkusz2!C19350,"CPV 20",0)</f>
        <v>0</v>
      </c>
    </row>
    <row r="19351" spans="3:4">
      <c r="C19351">
        <v>19350</v>
      </c>
      <c r="D19351">
        <f>IF('Dobór mocy zestawu'!$E$6&gt;=Arkusz2!C19351,"CPV 20",0)</f>
        <v>0</v>
      </c>
    </row>
    <row r="19352" spans="3:4">
      <c r="C19352">
        <v>19351</v>
      </c>
      <c r="D19352">
        <f>IF('Dobór mocy zestawu'!$E$6&gt;=Arkusz2!C19352,"CPV 20",0)</f>
        <v>0</v>
      </c>
    </row>
    <row r="19353" spans="3:4">
      <c r="C19353">
        <v>19352</v>
      </c>
      <c r="D19353">
        <f>IF('Dobór mocy zestawu'!$E$6&gt;=Arkusz2!C19353,"CPV 20",0)</f>
        <v>0</v>
      </c>
    </row>
    <row r="19354" spans="3:4">
      <c r="C19354">
        <v>19353</v>
      </c>
      <c r="D19354">
        <f>IF('Dobór mocy zestawu'!$E$6&gt;=Arkusz2!C19354,"CPV 20",0)</f>
        <v>0</v>
      </c>
    </row>
    <row r="19355" spans="3:4">
      <c r="C19355">
        <v>19354</v>
      </c>
      <c r="D19355">
        <f>IF('Dobór mocy zestawu'!$E$6&gt;=Arkusz2!C19355,"CPV 20",0)</f>
        <v>0</v>
      </c>
    </row>
    <row r="19356" spans="3:4">
      <c r="C19356">
        <v>19355</v>
      </c>
      <c r="D19356">
        <f>IF('Dobór mocy zestawu'!$E$6&gt;=Arkusz2!C19356,"CPV 20",0)</f>
        <v>0</v>
      </c>
    </row>
    <row r="19357" spans="3:4">
      <c r="C19357">
        <v>19356</v>
      </c>
      <c r="D19357">
        <f>IF('Dobór mocy zestawu'!$E$6&gt;=Arkusz2!C19357,"CPV 20",0)</f>
        <v>0</v>
      </c>
    </row>
    <row r="19358" spans="3:4">
      <c r="C19358">
        <v>19357</v>
      </c>
      <c r="D19358">
        <f>IF('Dobór mocy zestawu'!$E$6&gt;=Arkusz2!C19358,"CPV 20",0)</f>
        <v>0</v>
      </c>
    </row>
    <row r="19359" spans="3:4">
      <c r="C19359">
        <v>19358</v>
      </c>
      <c r="D19359">
        <f>IF('Dobór mocy zestawu'!$E$6&gt;=Arkusz2!C19359,"CPV 20",0)</f>
        <v>0</v>
      </c>
    </row>
    <row r="19360" spans="3:4">
      <c r="C19360">
        <v>19359</v>
      </c>
      <c r="D19360">
        <f>IF('Dobór mocy zestawu'!$E$6&gt;=Arkusz2!C19360,"CPV 20",0)</f>
        <v>0</v>
      </c>
    </row>
    <row r="19361" spans="3:4">
      <c r="C19361">
        <v>19360</v>
      </c>
      <c r="D19361">
        <f>IF('Dobór mocy zestawu'!$E$6&gt;=Arkusz2!C19361,"CPV 20",0)</f>
        <v>0</v>
      </c>
    </row>
    <row r="19362" spans="3:4">
      <c r="C19362">
        <v>19361</v>
      </c>
      <c r="D19362">
        <f>IF('Dobór mocy zestawu'!$E$6&gt;=Arkusz2!C19362,"CPV 20",0)</f>
        <v>0</v>
      </c>
    </row>
    <row r="19363" spans="3:4">
      <c r="C19363">
        <v>19362</v>
      </c>
      <c r="D19363">
        <f>IF('Dobór mocy zestawu'!$E$6&gt;=Arkusz2!C19363,"CPV 20",0)</f>
        <v>0</v>
      </c>
    </row>
    <row r="19364" spans="3:4">
      <c r="C19364">
        <v>19363</v>
      </c>
      <c r="D19364">
        <f>IF('Dobór mocy zestawu'!$E$6&gt;=Arkusz2!C19364,"CPV 20",0)</f>
        <v>0</v>
      </c>
    </row>
    <row r="19365" spans="3:4">
      <c r="C19365">
        <v>19364</v>
      </c>
      <c r="D19365">
        <f>IF('Dobór mocy zestawu'!$E$6&gt;=Arkusz2!C19365,"CPV 20",0)</f>
        <v>0</v>
      </c>
    </row>
    <row r="19366" spans="3:4">
      <c r="C19366">
        <v>19365</v>
      </c>
      <c r="D19366">
        <f>IF('Dobór mocy zestawu'!$E$6&gt;=Arkusz2!C19366,"CPV 20",0)</f>
        <v>0</v>
      </c>
    </row>
    <row r="19367" spans="3:4">
      <c r="C19367">
        <v>19366</v>
      </c>
      <c r="D19367">
        <f>IF('Dobór mocy zestawu'!$E$6&gt;=Arkusz2!C19367,"CPV 20",0)</f>
        <v>0</v>
      </c>
    </row>
    <row r="19368" spans="3:4">
      <c r="C19368">
        <v>19367</v>
      </c>
      <c r="D19368">
        <f>IF('Dobór mocy zestawu'!$E$6&gt;=Arkusz2!C19368,"CPV 20",0)</f>
        <v>0</v>
      </c>
    </row>
    <row r="19369" spans="3:4">
      <c r="C19369">
        <v>19368</v>
      </c>
      <c r="D19369">
        <f>IF('Dobór mocy zestawu'!$E$6&gt;=Arkusz2!C19369,"CPV 20",0)</f>
        <v>0</v>
      </c>
    </row>
    <row r="19370" spans="3:4">
      <c r="C19370">
        <v>19369</v>
      </c>
      <c r="D19370">
        <f>IF('Dobór mocy zestawu'!$E$6&gt;=Arkusz2!C19370,"CPV 20",0)</f>
        <v>0</v>
      </c>
    </row>
    <row r="19371" spans="3:4">
      <c r="C19371">
        <v>19370</v>
      </c>
      <c r="D19371">
        <f>IF('Dobór mocy zestawu'!$E$6&gt;=Arkusz2!C19371,"CPV 20",0)</f>
        <v>0</v>
      </c>
    </row>
    <row r="19372" spans="3:4">
      <c r="C19372">
        <v>19371</v>
      </c>
      <c r="D19372">
        <f>IF('Dobór mocy zestawu'!$E$6&gt;=Arkusz2!C19372,"CPV 20",0)</f>
        <v>0</v>
      </c>
    </row>
    <row r="19373" spans="3:4">
      <c r="C19373">
        <v>19372</v>
      </c>
      <c r="D19373">
        <f>IF('Dobór mocy zestawu'!$E$6&gt;=Arkusz2!C19373,"CPV 20",0)</f>
        <v>0</v>
      </c>
    </row>
    <row r="19374" spans="3:4">
      <c r="C19374">
        <v>19373</v>
      </c>
      <c r="D19374">
        <f>IF('Dobór mocy zestawu'!$E$6&gt;=Arkusz2!C19374,"CPV 20",0)</f>
        <v>0</v>
      </c>
    </row>
    <row r="19375" spans="3:4">
      <c r="C19375">
        <v>19374</v>
      </c>
      <c r="D19375">
        <f>IF('Dobór mocy zestawu'!$E$6&gt;=Arkusz2!C19375,"CPV 20",0)</f>
        <v>0</v>
      </c>
    </row>
    <row r="19376" spans="3:4">
      <c r="C19376">
        <v>19375</v>
      </c>
      <c r="D19376">
        <f>IF('Dobór mocy zestawu'!$E$6&gt;=Arkusz2!C19376,"CPV 20",0)</f>
        <v>0</v>
      </c>
    </row>
    <row r="19377" spans="3:4">
      <c r="C19377">
        <v>19376</v>
      </c>
      <c r="D19377">
        <f>IF('Dobór mocy zestawu'!$E$6&gt;=Arkusz2!C19377,"CPV 20",0)</f>
        <v>0</v>
      </c>
    </row>
    <row r="19378" spans="3:4">
      <c r="C19378">
        <v>19377</v>
      </c>
      <c r="D19378">
        <f>IF('Dobór mocy zestawu'!$E$6&gt;=Arkusz2!C19378,"CPV 20",0)</f>
        <v>0</v>
      </c>
    </row>
    <row r="19379" spans="3:4">
      <c r="C19379">
        <v>19378</v>
      </c>
      <c r="D19379">
        <f>IF('Dobór mocy zestawu'!$E$6&gt;=Arkusz2!C19379,"CPV 20",0)</f>
        <v>0</v>
      </c>
    </row>
    <row r="19380" spans="3:4">
      <c r="C19380">
        <v>19379</v>
      </c>
      <c r="D19380">
        <f>IF('Dobór mocy zestawu'!$E$6&gt;=Arkusz2!C19380,"CPV 20",0)</f>
        <v>0</v>
      </c>
    </row>
    <row r="19381" spans="3:4">
      <c r="C19381">
        <v>19380</v>
      </c>
      <c r="D19381">
        <f>IF('Dobór mocy zestawu'!$E$6&gt;=Arkusz2!C19381,"CPV 20",0)</f>
        <v>0</v>
      </c>
    </row>
    <row r="19382" spans="3:4">
      <c r="C19382">
        <v>19381</v>
      </c>
      <c r="D19382">
        <f>IF('Dobór mocy zestawu'!$E$6&gt;=Arkusz2!C19382,"CPV 20",0)</f>
        <v>0</v>
      </c>
    </row>
    <row r="19383" spans="3:4">
      <c r="C19383">
        <v>19382</v>
      </c>
      <c r="D19383">
        <f>IF('Dobór mocy zestawu'!$E$6&gt;=Arkusz2!C19383,"CPV 20",0)</f>
        <v>0</v>
      </c>
    </row>
    <row r="19384" spans="3:4">
      <c r="C19384">
        <v>19383</v>
      </c>
      <c r="D19384">
        <f>IF('Dobór mocy zestawu'!$E$6&gt;=Arkusz2!C19384,"CPV 20",0)</f>
        <v>0</v>
      </c>
    </row>
    <row r="19385" spans="3:4">
      <c r="C19385">
        <v>19384</v>
      </c>
      <c r="D19385">
        <f>IF('Dobór mocy zestawu'!$E$6&gt;=Arkusz2!C19385,"CPV 20",0)</f>
        <v>0</v>
      </c>
    </row>
    <row r="19386" spans="3:4">
      <c r="C19386">
        <v>19385</v>
      </c>
      <c r="D19386">
        <f>IF('Dobór mocy zestawu'!$E$6&gt;=Arkusz2!C19386,"CPV 20",0)</f>
        <v>0</v>
      </c>
    </row>
    <row r="19387" spans="3:4">
      <c r="C19387">
        <v>19386</v>
      </c>
      <c r="D19387">
        <f>IF('Dobór mocy zestawu'!$E$6&gt;=Arkusz2!C19387,"CPV 20",0)</f>
        <v>0</v>
      </c>
    </row>
    <row r="19388" spans="3:4">
      <c r="C19388">
        <v>19387</v>
      </c>
      <c r="D19388">
        <f>IF('Dobór mocy zestawu'!$E$6&gt;=Arkusz2!C19388,"CPV 20",0)</f>
        <v>0</v>
      </c>
    </row>
    <row r="19389" spans="3:4">
      <c r="C19389">
        <v>19388</v>
      </c>
      <c r="D19389">
        <f>IF('Dobór mocy zestawu'!$E$6&gt;=Arkusz2!C19389,"CPV 20",0)</f>
        <v>0</v>
      </c>
    </row>
    <row r="19390" spans="3:4">
      <c r="C19390">
        <v>19389</v>
      </c>
      <c r="D19390">
        <f>IF('Dobór mocy zestawu'!$E$6&gt;=Arkusz2!C19390,"CPV 20",0)</f>
        <v>0</v>
      </c>
    </row>
    <row r="19391" spans="3:4">
      <c r="C19391">
        <v>19390</v>
      </c>
      <c r="D19391">
        <f>IF('Dobór mocy zestawu'!$E$6&gt;=Arkusz2!C19391,"CPV 20",0)</f>
        <v>0</v>
      </c>
    </row>
    <row r="19392" spans="3:4">
      <c r="C19392">
        <v>19391</v>
      </c>
      <c r="D19392">
        <f>IF('Dobór mocy zestawu'!$E$6&gt;=Arkusz2!C19392,"CPV 20",0)</f>
        <v>0</v>
      </c>
    </row>
    <row r="19393" spans="3:4">
      <c r="C19393">
        <v>19392</v>
      </c>
      <c r="D19393">
        <f>IF('Dobór mocy zestawu'!$E$6&gt;=Arkusz2!C19393,"CPV 20",0)</f>
        <v>0</v>
      </c>
    </row>
    <row r="19394" spans="3:4">
      <c r="C19394">
        <v>19393</v>
      </c>
      <c r="D19394">
        <f>IF('Dobór mocy zestawu'!$E$6&gt;=Arkusz2!C19394,"CPV 20",0)</f>
        <v>0</v>
      </c>
    </row>
    <row r="19395" spans="3:4">
      <c r="C19395">
        <v>19394</v>
      </c>
      <c r="D19395">
        <f>IF('Dobór mocy zestawu'!$E$6&gt;=Arkusz2!C19395,"CPV 20",0)</f>
        <v>0</v>
      </c>
    </row>
    <row r="19396" spans="3:4">
      <c r="C19396">
        <v>19395</v>
      </c>
      <c r="D19396">
        <f>IF('Dobór mocy zestawu'!$E$6&gt;=Arkusz2!C19396,"CPV 20",0)</f>
        <v>0</v>
      </c>
    </row>
    <row r="19397" spans="3:4">
      <c r="C19397">
        <v>19396</v>
      </c>
      <c r="D19397">
        <f>IF('Dobór mocy zestawu'!$E$6&gt;=Arkusz2!C19397,"CPV 20",0)</f>
        <v>0</v>
      </c>
    </row>
    <row r="19398" spans="3:4">
      <c r="C19398">
        <v>19397</v>
      </c>
      <c r="D19398">
        <f>IF('Dobór mocy zestawu'!$E$6&gt;=Arkusz2!C19398,"CPV 20",0)</f>
        <v>0</v>
      </c>
    </row>
    <row r="19399" spans="3:4">
      <c r="C19399">
        <v>19398</v>
      </c>
      <c r="D19399">
        <f>IF('Dobór mocy zestawu'!$E$6&gt;=Arkusz2!C19399,"CPV 20",0)</f>
        <v>0</v>
      </c>
    </row>
    <row r="19400" spans="3:4">
      <c r="C19400">
        <v>19399</v>
      </c>
      <c r="D19400">
        <f>IF('Dobór mocy zestawu'!$E$6&gt;=Arkusz2!C19400,"CPV 20",0)</f>
        <v>0</v>
      </c>
    </row>
    <row r="19401" spans="3:4">
      <c r="C19401">
        <v>19400</v>
      </c>
      <c r="D19401">
        <f>IF('Dobór mocy zestawu'!$E$6&gt;=Arkusz2!C19401,"CPV 20",0)</f>
        <v>0</v>
      </c>
    </row>
    <row r="19402" spans="3:4">
      <c r="C19402">
        <v>19401</v>
      </c>
      <c r="D19402">
        <f>IF('Dobór mocy zestawu'!$E$6&gt;=Arkusz2!C19402,"CPV 20",0)</f>
        <v>0</v>
      </c>
    </row>
    <row r="19403" spans="3:4">
      <c r="C19403">
        <v>19402</v>
      </c>
      <c r="D19403">
        <f>IF('Dobór mocy zestawu'!$E$6&gt;=Arkusz2!C19403,"CPV 20",0)</f>
        <v>0</v>
      </c>
    </row>
    <row r="19404" spans="3:4">
      <c r="C19404">
        <v>19403</v>
      </c>
      <c r="D19404">
        <f>IF('Dobór mocy zestawu'!$E$6&gt;=Arkusz2!C19404,"CPV 20",0)</f>
        <v>0</v>
      </c>
    </row>
    <row r="19405" spans="3:4">
      <c r="C19405">
        <v>19404</v>
      </c>
      <c r="D19405">
        <f>IF('Dobór mocy zestawu'!$E$6&gt;=Arkusz2!C19405,"CPV 20",0)</f>
        <v>0</v>
      </c>
    </row>
    <row r="19406" spans="3:4">
      <c r="C19406">
        <v>19405</v>
      </c>
      <c r="D19406">
        <f>IF('Dobór mocy zestawu'!$E$6&gt;=Arkusz2!C19406,"CPV 20",0)</f>
        <v>0</v>
      </c>
    </row>
    <row r="19407" spans="3:4">
      <c r="C19407">
        <v>19406</v>
      </c>
      <c r="D19407">
        <f>IF('Dobór mocy zestawu'!$E$6&gt;=Arkusz2!C19407,"CPV 20",0)</f>
        <v>0</v>
      </c>
    </row>
    <row r="19408" spans="3:4">
      <c r="C19408">
        <v>19407</v>
      </c>
      <c r="D19408">
        <f>IF('Dobór mocy zestawu'!$E$6&gt;=Arkusz2!C19408,"CPV 20",0)</f>
        <v>0</v>
      </c>
    </row>
    <row r="19409" spans="3:4">
      <c r="C19409">
        <v>19408</v>
      </c>
      <c r="D19409">
        <f>IF('Dobór mocy zestawu'!$E$6&gt;=Arkusz2!C19409,"CPV 20",0)</f>
        <v>0</v>
      </c>
    </row>
    <row r="19410" spans="3:4">
      <c r="C19410">
        <v>19409</v>
      </c>
      <c r="D19410">
        <f>IF('Dobór mocy zestawu'!$E$6&gt;=Arkusz2!C19410,"CPV 20",0)</f>
        <v>0</v>
      </c>
    </row>
    <row r="19411" spans="3:4">
      <c r="C19411">
        <v>19410</v>
      </c>
      <c r="D19411">
        <f>IF('Dobór mocy zestawu'!$E$6&gt;=Arkusz2!C19411,"CPV 20",0)</f>
        <v>0</v>
      </c>
    </row>
    <row r="19412" spans="3:4">
      <c r="C19412">
        <v>19411</v>
      </c>
      <c r="D19412">
        <f>IF('Dobór mocy zestawu'!$E$6&gt;=Arkusz2!C19412,"CPV 20",0)</f>
        <v>0</v>
      </c>
    </row>
    <row r="19413" spans="3:4">
      <c r="C19413">
        <v>19412</v>
      </c>
      <c r="D19413">
        <f>IF('Dobór mocy zestawu'!$E$6&gt;=Arkusz2!C19413,"CPV 20",0)</f>
        <v>0</v>
      </c>
    </row>
    <row r="19414" spans="3:4">
      <c r="C19414">
        <v>19413</v>
      </c>
      <c r="D19414">
        <f>IF('Dobór mocy zestawu'!$E$6&gt;=Arkusz2!C19414,"CPV 20",0)</f>
        <v>0</v>
      </c>
    </row>
    <row r="19415" spans="3:4">
      <c r="C19415">
        <v>19414</v>
      </c>
      <c r="D19415">
        <f>IF('Dobór mocy zestawu'!$E$6&gt;=Arkusz2!C19415,"CPV 20",0)</f>
        <v>0</v>
      </c>
    </row>
    <row r="19416" spans="3:4">
      <c r="C19416">
        <v>19415</v>
      </c>
      <c r="D19416">
        <f>IF('Dobór mocy zestawu'!$E$6&gt;=Arkusz2!C19416,"CPV 20",0)</f>
        <v>0</v>
      </c>
    </row>
    <row r="19417" spans="3:4">
      <c r="C19417">
        <v>19416</v>
      </c>
      <c r="D19417">
        <f>IF('Dobór mocy zestawu'!$E$6&gt;=Arkusz2!C19417,"CPV 20",0)</f>
        <v>0</v>
      </c>
    </row>
    <row r="19418" spans="3:4">
      <c r="C19418">
        <v>19417</v>
      </c>
      <c r="D19418">
        <f>IF('Dobór mocy zestawu'!$E$6&gt;=Arkusz2!C19418,"CPV 20",0)</f>
        <v>0</v>
      </c>
    </row>
    <row r="19419" spans="3:4">
      <c r="C19419">
        <v>19418</v>
      </c>
      <c r="D19419">
        <f>IF('Dobór mocy zestawu'!$E$6&gt;=Arkusz2!C19419,"CPV 20",0)</f>
        <v>0</v>
      </c>
    </row>
    <row r="19420" spans="3:4">
      <c r="C19420">
        <v>19419</v>
      </c>
      <c r="D19420">
        <f>IF('Dobór mocy zestawu'!$E$6&gt;=Arkusz2!C19420,"CPV 20",0)</f>
        <v>0</v>
      </c>
    </row>
    <row r="19421" spans="3:4">
      <c r="C19421">
        <v>19420</v>
      </c>
      <c r="D19421">
        <f>IF('Dobór mocy zestawu'!$E$6&gt;=Arkusz2!C19421,"CPV 20",0)</f>
        <v>0</v>
      </c>
    </row>
    <row r="19422" spans="3:4">
      <c r="C19422">
        <v>19421</v>
      </c>
      <c r="D19422">
        <f>IF('Dobór mocy zestawu'!$E$6&gt;=Arkusz2!C19422,"CPV 20",0)</f>
        <v>0</v>
      </c>
    </row>
    <row r="19423" spans="3:4">
      <c r="C19423">
        <v>19422</v>
      </c>
      <c r="D19423">
        <f>IF('Dobór mocy zestawu'!$E$6&gt;=Arkusz2!C19423,"CPV 20",0)</f>
        <v>0</v>
      </c>
    </row>
    <row r="19424" spans="3:4">
      <c r="C19424">
        <v>19423</v>
      </c>
      <c r="D19424">
        <f>IF('Dobór mocy zestawu'!$E$6&gt;=Arkusz2!C19424,"CPV 20",0)</f>
        <v>0</v>
      </c>
    </row>
    <row r="19425" spans="3:4">
      <c r="C19425">
        <v>19424</v>
      </c>
      <c r="D19425">
        <f>IF('Dobór mocy zestawu'!$E$6&gt;=Arkusz2!C19425,"CPV 20",0)</f>
        <v>0</v>
      </c>
    </row>
    <row r="19426" spans="3:4">
      <c r="C19426">
        <v>19425</v>
      </c>
      <c r="D19426">
        <f>IF('Dobór mocy zestawu'!$E$6&gt;=Arkusz2!C19426,"CPV 20",0)</f>
        <v>0</v>
      </c>
    </row>
    <row r="19427" spans="3:4">
      <c r="C19427">
        <v>19426</v>
      </c>
      <c r="D19427">
        <f>IF('Dobór mocy zestawu'!$E$6&gt;=Arkusz2!C19427,"CPV 20",0)</f>
        <v>0</v>
      </c>
    </row>
    <row r="19428" spans="3:4">
      <c r="C19428">
        <v>19427</v>
      </c>
      <c r="D19428">
        <f>IF('Dobór mocy zestawu'!$E$6&gt;=Arkusz2!C19428,"CPV 20",0)</f>
        <v>0</v>
      </c>
    </row>
    <row r="19429" spans="3:4">
      <c r="C19429">
        <v>19428</v>
      </c>
      <c r="D19429">
        <f>IF('Dobór mocy zestawu'!$E$6&gt;=Arkusz2!C19429,"CPV 20",0)</f>
        <v>0</v>
      </c>
    </row>
    <row r="19430" spans="3:4">
      <c r="C19430">
        <v>19429</v>
      </c>
      <c r="D19430">
        <f>IF('Dobór mocy zestawu'!$E$6&gt;=Arkusz2!C19430,"CPV 20",0)</f>
        <v>0</v>
      </c>
    </row>
    <row r="19431" spans="3:4">
      <c r="C19431">
        <v>19430</v>
      </c>
      <c r="D19431">
        <f>IF('Dobór mocy zestawu'!$E$6&gt;=Arkusz2!C19431,"CPV 20",0)</f>
        <v>0</v>
      </c>
    </row>
    <row r="19432" spans="3:4">
      <c r="C19432">
        <v>19431</v>
      </c>
      <c r="D19432">
        <f>IF('Dobór mocy zestawu'!$E$6&gt;=Arkusz2!C19432,"CPV 20",0)</f>
        <v>0</v>
      </c>
    </row>
    <row r="19433" spans="3:4">
      <c r="C19433">
        <v>19432</v>
      </c>
      <c r="D19433">
        <f>IF('Dobór mocy zestawu'!$E$6&gt;=Arkusz2!C19433,"CPV 20",0)</f>
        <v>0</v>
      </c>
    </row>
    <row r="19434" spans="3:4">
      <c r="C19434">
        <v>19433</v>
      </c>
      <c r="D19434">
        <f>IF('Dobór mocy zestawu'!$E$6&gt;=Arkusz2!C19434,"CPV 20",0)</f>
        <v>0</v>
      </c>
    </row>
    <row r="19435" spans="3:4">
      <c r="C19435">
        <v>19434</v>
      </c>
      <c r="D19435">
        <f>IF('Dobór mocy zestawu'!$E$6&gt;=Arkusz2!C19435,"CPV 20",0)</f>
        <v>0</v>
      </c>
    </row>
    <row r="19436" spans="3:4">
      <c r="C19436">
        <v>19435</v>
      </c>
      <c r="D19436">
        <f>IF('Dobór mocy zestawu'!$E$6&gt;=Arkusz2!C19436,"CPV 20",0)</f>
        <v>0</v>
      </c>
    </row>
    <row r="19437" spans="3:4">
      <c r="C19437">
        <v>19436</v>
      </c>
      <c r="D19437">
        <f>IF('Dobór mocy zestawu'!$E$6&gt;=Arkusz2!C19437,"CPV 20",0)</f>
        <v>0</v>
      </c>
    </row>
    <row r="19438" spans="3:4">
      <c r="C19438">
        <v>19437</v>
      </c>
      <c r="D19438">
        <f>IF('Dobór mocy zestawu'!$E$6&gt;=Arkusz2!C19438,"CPV 20",0)</f>
        <v>0</v>
      </c>
    </row>
    <row r="19439" spans="3:4">
      <c r="C19439">
        <v>19438</v>
      </c>
      <c r="D19439">
        <f>IF('Dobór mocy zestawu'!$E$6&gt;=Arkusz2!C19439,"CPV 20",0)</f>
        <v>0</v>
      </c>
    </row>
    <row r="19440" spans="3:4">
      <c r="C19440">
        <v>19439</v>
      </c>
      <c r="D19440">
        <f>IF('Dobór mocy zestawu'!$E$6&gt;=Arkusz2!C19440,"CPV 20",0)</f>
        <v>0</v>
      </c>
    </row>
    <row r="19441" spans="3:4">
      <c r="C19441">
        <v>19440</v>
      </c>
      <c r="D19441">
        <f>IF('Dobór mocy zestawu'!$E$6&gt;=Arkusz2!C19441,"CPV 20",0)</f>
        <v>0</v>
      </c>
    </row>
    <row r="19442" spans="3:4">
      <c r="C19442">
        <v>19441</v>
      </c>
      <c r="D19442">
        <f>IF('Dobór mocy zestawu'!$E$6&gt;=Arkusz2!C19442,"CPV 20",0)</f>
        <v>0</v>
      </c>
    </row>
    <row r="19443" spans="3:4">
      <c r="C19443">
        <v>19442</v>
      </c>
      <c r="D19443">
        <f>IF('Dobór mocy zestawu'!$E$6&gt;=Arkusz2!C19443,"CPV 20",0)</f>
        <v>0</v>
      </c>
    </row>
    <row r="19444" spans="3:4">
      <c r="C19444">
        <v>19443</v>
      </c>
      <c r="D19444">
        <f>IF('Dobór mocy zestawu'!$E$6&gt;=Arkusz2!C19444,"CPV 20",0)</f>
        <v>0</v>
      </c>
    </row>
    <row r="19445" spans="3:4">
      <c r="C19445">
        <v>19444</v>
      </c>
      <c r="D19445">
        <f>IF('Dobór mocy zestawu'!$E$6&gt;=Arkusz2!C19445,"CPV 20",0)</f>
        <v>0</v>
      </c>
    </row>
    <row r="19446" spans="3:4">
      <c r="C19446">
        <v>19445</v>
      </c>
      <c r="D19446">
        <f>IF('Dobór mocy zestawu'!$E$6&gt;=Arkusz2!C19446,"CPV 20",0)</f>
        <v>0</v>
      </c>
    </row>
    <row r="19447" spans="3:4">
      <c r="C19447">
        <v>19446</v>
      </c>
      <c r="D19447">
        <f>IF('Dobór mocy zestawu'!$E$6&gt;=Arkusz2!C19447,"CPV 20",0)</f>
        <v>0</v>
      </c>
    </row>
    <row r="19448" spans="3:4">
      <c r="C19448">
        <v>19447</v>
      </c>
      <c r="D19448">
        <f>IF('Dobór mocy zestawu'!$E$6&gt;=Arkusz2!C19448,"CPV 20",0)</f>
        <v>0</v>
      </c>
    </row>
    <row r="19449" spans="3:4">
      <c r="C19449">
        <v>19448</v>
      </c>
      <c r="D19449">
        <f>IF('Dobór mocy zestawu'!$E$6&gt;=Arkusz2!C19449,"CPV 20",0)</f>
        <v>0</v>
      </c>
    </row>
    <row r="19450" spans="3:4">
      <c r="C19450">
        <v>19449</v>
      </c>
      <c r="D19450">
        <f>IF('Dobór mocy zestawu'!$E$6&gt;=Arkusz2!C19450,"CPV 20",0)</f>
        <v>0</v>
      </c>
    </row>
    <row r="19451" spans="3:4">
      <c r="C19451">
        <v>19450</v>
      </c>
      <c r="D19451">
        <f>IF('Dobór mocy zestawu'!$E$6&gt;=Arkusz2!C19451,"CPV 20",0)</f>
        <v>0</v>
      </c>
    </row>
    <row r="19452" spans="3:4">
      <c r="C19452">
        <v>19451</v>
      </c>
      <c r="D19452">
        <f>IF('Dobór mocy zestawu'!$E$6&gt;=Arkusz2!C19452,"CPV 20",0)</f>
        <v>0</v>
      </c>
    </row>
    <row r="19453" spans="3:4">
      <c r="C19453">
        <v>19452</v>
      </c>
      <c r="D19453">
        <f>IF('Dobór mocy zestawu'!$E$6&gt;=Arkusz2!C19453,"CPV 20",0)</f>
        <v>0</v>
      </c>
    </row>
    <row r="19454" spans="3:4">
      <c r="C19454">
        <v>19453</v>
      </c>
      <c r="D19454">
        <f>IF('Dobór mocy zestawu'!$E$6&gt;=Arkusz2!C19454,"CPV 20",0)</f>
        <v>0</v>
      </c>
    </row>
    <row r="19455" spans="3:4">
      <c r="C19455">
        <v>19454</v>
      </c>
      <c r="D19455">
        <f>IF('Dobór mocy zestawu'!$E$6&gt;=Arkusz2!C19455,"CPV 20",0)</f>
        <v>0</v>
      </c>
    </row>
    <row r="19456" spans="3:4">
      <c r="C19456">
        <v>19455</v>
      </c>
      <c r="D19456">
        <f>IF('Dobór mocy zestawu'!$E$6&gt;=Arkusz2!C19456,"CPV 20",0)</f>
        <v>0</v>
      </c>
    </row>
    <row r="19457" spans="3:4">
      <c r="C19457">
        <v>19456</v>
      </c>
      <c r="D19457">
        <f>IF('Dobór mocy zestawu'!$E$6&gt;=Arkusz2!C19457,"CPV 20",0)</f>
        <v>0</v>
      </c>
    </row>
    <row r="19458" spans="3:4">
      <c r="C19458">
        <v>19457</v>
      </c>
      <c r="D19458">
        <f>IF('Dobór mocy zestawu'!$E$6&gt;=Arkusz2!C19458,"CPV 20",0)</f>
        <v>0</v>
      </c>
    </row>
    <row r="19459" spans="3:4">
      <c r="C19459">
        <v>19458</v>
      </c>
      <c r="D19459">
        <f>IF('Dobór mocy zestawu'!$E$6&gt;=Arkusz2!C19459,"CPV 20",0)</f>
        <v>0</v>
      </c>
    </row>
    <row r="19460" spans="3:4">
      <c r="C19460">
        <v>19459</v>
      </c>
      <c r="D19460">
        <f>IF('Dobór mocy zestawu'!$E$6&gt;=Arkusz2!C19460,"CPV 20",0)</f>
        <v>0</v>
      </c>
    </row>
    <row r="19461" spans="3:4">
      <c r="C19461">
        <v>19460</v>
      </c>
      <c r="D19461">
        <f>IF('Dobór mocy zestawu'!$E$6&gt;=Arkusz2!C19461,"CPV 20",0)</f>
        <v>0</v>
      </c>
    </row>
    <row r="19462" spans="3:4">
      <c r="C19462">
        <v>19461</v>
      </c>
      <c r="D19462">
        <f>IF('Dobór mocy zestawu'!$E$6&gt;=Arkusz2!C19462,"CPV 20",0)</f>
        <v>0</v>
      </c>
    </row>
    <row r="19463" spans="3:4">
      <c r="C19463">
        <v>19462</v>
      </c>
      <c r="D19463">
        <f>IF('Dobór mocy zestawu'!$E$6&gt;=Arkusz2!C19463,"CPV 20",0)</f>
        <v>0</v>
      </c>
    </row>
    <row r="19464" spans="3:4">
      <c r="C19464">
        <v>19463</v>
      </c>
      <c r="D19464">
        <f>IF('Dobór mocy zestawu'!$E$6&gt;=Arkusz2!C19464,"CPV 20",0)</f>
        <v>0</v>
      </c>
    </row>
    <row r="19465" spans="3:4">
      <c r="C19465">
        <v>19464</v>
      </c>
      <c r="D19465">
        <f>IF('Dobór mocy zestawu'!$E$6&gt;=Arkusz2!C19465,"CPV 20",0)</f>
        <v>0</v>
      </c>
    </row>
    <row r="19466" spans="3:4">
      <c r="C19466">
        <v>19465</v>
      </c>
      <c r="D19466">
        <f>IF('Dobór mocy zestawu'!$E$6&gt;=Arkusz2!C19466,"CPV 20",0)</f>
        <v>0</v>
      </c>
    </row>
    <row r="19467" spans="3:4">
      <c r="C19467">
        <v>19466</v>
      </c>
      <c r="D19467">
        <f>IF('Dobór mocy zestawu'!$E$6&gt;=Arkusz2!C19467,"CPV 20",0)</f>
        <v>0</v>
      </c>
    </row>
    <row r="19468" spans="3:4">
      <c r="C19468">
        <v>19467</v>
      </c>
      <c r="D19468">
        <f>IF('Dobór mocy zestawu'!$E$6&gt;=Arkusz2!C19468,"CPV 20",0)</f>
        <v>0</v>
      </c>
    </row>
    <row r="19469" spans="3:4">
      <c r="C19469">
        <v>19468</v>
      </c>
      <c r="D19469">
        <f>IF('Dobór mocy zestawu'!$E$6&gt;=Arkusz2!C19469,"CPV 20",0)</f>
        <v>0</v>
      </c>
    </row>
    <row r="19470" spans="3:4">
      <c r="C19470">
        <v>19469</v>
      </c>
      <c r="D19470">
        <f>IF('Dobór mocy zestawu'!$E$6&gt;=Arkusz2!C19470,"CPV 20",0)</f>
        <v>0</v>
      </c>
    </row>
    <row r="19471" spans="3:4">
      <c r="C19471">
        <v>19470</v>
      </c>
      <c r="D19471">
        <f>IF('Dobór mocy zestawu'!$E$6&gt;=Arkusz2!C19471,"CPV 20",0)</f>
        <v>0</v>
      </c>
    </row>
    <row r="19472" spans="3:4">
      <c r="C19472">
        <v>19471</v>
      </c>
      <c r="D19472">
        <f>IF('Dobór mocy zestawu'!$E$6&gt;=Arkusz2!C19472,"CPV 20",0)</f>
        <v>0</v>
      </c>
    </row>
    <row r="19473" spans="3:4">
      <c r="C19473">
        <v>19472</v>
      </c>
      <c r="D19473">
        <f>IF('Dobór mocy zestawu'!$E$6&gt;=Arkusz2!C19473,"CPV 20",0)</f>
        <v>0</v>
      </c>
    </row>
    <row r="19474" spans="3:4">
      <c r="C19474">
        <v>19473</v>
      </c>
      <c r="D19474">
        <f>IF('Dobór mocy zestawu'!$E$6&gt;=Arkusz2!C19474,"CPV 20",0)</f>
        <v>0</v>
      </c>
    </row>
    <row r="19475" spans="3:4">
      <c r="C19475">
        <v>19474</v>
      </c>
      <c r="D19475">
        <f>IF('Dobór mocy zestawu'!$E$6&gt;=Arkusz2!C19475,"CPV 20",0)</f>
        <v>0</v>
      </c>
    </row>
    <row r="19476" spans="3:4">
      <c r="C19476">
        <v>19475</v>
      </c>
      <c r="D19476">
        <f>IF('Dobór mocy zestawu'!$E$6&gt;=Arkusz2!C19476,"CPV 20",0)</f>
        <v>0</v>
      </c>
    </row>
    <row r="19477" spans="3:4">
      <c r="C19477">
        <v>19476</v>
      </c>
      <c r="D19477">
        <f>IF('Dobór mocy zestawu'!$E$6&gt;=Arkusz2!C19477,"CPV 20",0)</f>
        <v>0</v>
      </c>
    </row>
    <row r="19478" spans="3:4">
      <c r="C19478">
        <v>19477</v>
      </c>
      <c r="D19478">
        <f>IF('Dobór mocy zestawu'!$E$6&gt;=Arkusz2!C19478,"CPV 20",0)</f>
        <v>0</v>
      </c>
    </row>
    <row r="19479" spans="3:4">
      <c r="C19479">
        <v>19478</v>
      </c>
      <c r="D19479">
        <f>IF('Dobór mocy zestawu'!$E$6&gt;=Arkusz2!C19479,"CPV 20",0)</f>
        <v>0</v>
      </c>
    </row>
    <row r="19480" spans="3:4">
      <c r="C19480">
        <v>19479</v>
      </c>
      <c r="D19480">
        <f>IF('Dobór mocy zestawu'!$E$6&gt;=Arkusz2!C19480,"CPV 20",0)</f>
        <v>0</v>
      </c>
    </row>
    <row r="19481" spans="3:4">
      <c r="C19481">
        <v>19480</v>
      </c>
      <c r="D19481">
        <f>IF('Dobór mocy zestawu'!$E$6&gt;=Arkusz2!C19481,"CPV 20",0)</f>
        <v>0</v>
      </c>
    </row>
    <row r="19482" spans="3:4">
      <c r="C19482">
        <v>19481</v>
      </c>
      <c r="D19482">
        <f>IF('Dobór mocy zestawu'!$E$6&gt;=Arkusz2!C19482,"CPV 20",0)</f>
        <v>0</v>
      </c>
    </row>
    <row r="19483" spans="3:4">
      <c r="C19483">
        <v>19482</v>
      </c>
      <c r="D19483">
        <f>IF('Dobór mocy zestawu'!$E$6&gt;=Arkusz2!C19483,"CPV 20",0)</f>
        <v>0</v>
      </c>
    </row>
    <row r="19484" spans="3:4">
      <c r="C19484">
        <v>19483</v>
      </c>
      <c r="D19484">
        <f>IF('Dobór mocy zestawu'!$E$6&gt;=Arkusz2!C19484,"CPV 20",0)</f>
        <v>0</v>
      </c>
    </row>
    <row r="19485" spans="3:4">
      <c r="C19485">
        <v>19484</v>
      </c>
      <c r="D19485">
        <f>IF('Dobór mocy zestawu'!$E$6&gt;=Arkusz2!C19485,"CPV 20",0)</f>
        <v>0</v>
      </c>
    </row>
    <row r="19486" spans="3:4">
      <c r="C19486">
        <v>19485</v>
      </c>
      <c r="D19486">
        <f>IF('Dobór mocy zestawu'!$E$6&gt;=Arkusz2!C19486,"CPV 20",0)</f>
        <v>0</v>
      </c>
    </row>
    <row r="19487" spans="3:4">
      <c r="C19487">
        <v>19486</v>
      </c>
      <c r="D19487">
        <f>IF('Dobór mocy zestawu'!$E$6&gt;=Arkusz2!C19487,"CPV 20",0)</f>
        <v>0</v>
      </c>
    </row>
    <row r="19488" spans="3:4">
      <c r="C19488">
        <v>19487</v>
      </c>
      <c r="D19488">
        <f>IF('Dobór mocy zestawu'!$E$6&gt;=Arkusz2!C19488,"CPV 20",0)</f>
        <v>0</v>
      </c>
    </row>
    <row r="19489" spans="3:4">
      <c r="C19489">
        <v>19488</v>
      </c>
      <c r="D19489">
        <f>IF('Dobór mocy zestawu'!$E$6&gt;=Arkusz2!C19489,"CPV 20",0)</f>
        <v>0</v>
      </c>
    </row>
    <row r="19490" spans="3:4">
      <c r="C19490">
        <v>19489</v>
      </c>
      <c r="D19490">
        <f>IF('Dobór mocy zestawu'!$E$6&gt;=Arkusz2!C19490,"CPV 20",0)</f>
        <v>0</v>
      </c>
    </row>
    <row r="19491" spans="3:4">
      <c r="C19491">
        <v>19490</v>
      </c>
      <c r="D19491">
        <f>IF('Dobór mocy zestawu'!$E$6&gt;=Arkusz2!C19491,"CPV 20",0)</f>
        <v>0</v>
      </c>
    </row>
    <row r="19492" spans="3:4">
      <c r="C19492">
        <v>19491</v>
      </c>
      <c r="D19492">
        <f>IF('Dobór mocy zestawu'!$E$6&gt;=Arkusz2!C19492,"CPV 20",0)</f>
        <v>0</v>
      </c>
    </row>
    <row r="19493" spans="3:4">
      <c r="C19493">
        <v>19492</v>
      </c>
      <c r="D19493">
        <f>IF('Dobór mocy zestawu'!$E$6&gt;=Arkusz2!C19493,"CPV 20",0)</f>
        <v>0</v>
      </c>
    </row>
    <row r="19494" spans="3:4">
      <c r="C19494">
        <v>19493</v>
      </c>
      <c r="D19494">
        <f>IF('Dobór mocy zestawu'!$E$6&gt;=Arkusz2!C19494,"CPV 20",0)</f>
        <v>0</v>
      </c>
    </row>
    <row r="19495" spans="3:4">
      <c r="C19495">
        <v>19494</v>
      </c>
      <c r="D19495">
        <f>IF('Dobór mocy zestawu'!$E$6&gt;=Arkusz2!C19495,"CPV 20",0)</f>
        <v>0</v>
      </c>
    </row>
    <row r="19496" spans="3:4">
      <c r="C19496">
        <v>19495</v>
      </c>
      <c r="D19496">
        <f>IF('Dobór mocy zestawu'!$E$6&gt;=Arkusz2!C19496,"CPV 20",0)</f>
        <v>0</v>
      </c>
    </row>
    <row r="19497" spans="3:4">
      <c r="C19497">
        <v>19496</v>
      </c>
      <c r="D19497">
        <f>IF('Dobór mocy zestawu'!$E$6&gt;=Arkusz2!C19497,"CPV 20",0)</f>
        <v>0</v>
      </c>
    </row>
    <row r="19498" spans="3:4">
      <c r="C19498">
        <v>19497</v>
      </c>
      <c r="D19498">
        <f>IF('Dobór mocy zestawu'!$E$6&gt;=Arkusz2!C19498,"CPV 20",0)</f>
        <v>0</v>
      </c>
    </row>
    <row r="19499" spans="3:4">
      <c r="C19499">
        <v>19498</v>
      </c>
      <c r="D19499">
        <f>IF('Dobór mocy zestawu'!$E$6&gt;=Arkusz2!C19499,"CPV 20",0)</f>
        <v>0</v>
      </c>
    </row>
    <row r="19500" spans="3:4">
      <c r="C19500">
        <v>19499</v>
      </c>
      <c r="D19500">
        <f>IF('Dobór mocy zestawu'!$E$6&gt;=Arkusz2!C19500,"CPV 20",0)</f>
        <v>0</v>
      </c>
    </row>
    <row r="19501" spans="3:4">
      <c r="C19501">
        <v>19500</v>
      </c>
      <c r="D19501">
        <f>IF('Dobór mocy zestawu'!$E$6&gt;=Arkusz2!C19501,"CPV 20",0)</f>
        <v>0</v>
      </c>
    </row>
    <row r="19502" spans="3:4">
      <c r="C19502">
        <v>19501</v>
      </c>
      <c r="D19502">
        <f>IF('Dobór mocy zestawu'!$E$6&gt;=Arkusz2!C19502,"CPV 20",0)</f>
        <v>0</v>
      </c>
    </row>
    <row r="19503" spans="3:4">
      <c r="C19503">
        <v>19502</v>
      </c>
      <c r="D19503">
        <f>IF('Dobór mocy zestawu'!$E$6&gt;=Arkusz2!C19503,"CPV 20",0)</f>
        <v>0</v>
      </c>
    </row>
    <row r="19504" spans="3:4">
      <c r="C19504">
        <v>19503</v>
      </c>
      <c r="D19504">
        <f>IF('Dobór mocy zestawu'!$E$6&gt;=Arkusz2!C19504,"CPV 20",0)</f>
        <v>0</v>
      </c>
    </row>
    <row r="19505" spans="3:4">
      <c r="C19505">
        <v>19504</v>
      </c>
      <c r="D19505">
        <f>IF('Dobór mocy zestawu'!$E$6&gt;=Arkusz2!C19505,"CPV 20",0)</f>
        <v>0</v>
      </c>
    </row>
    <row r="19506" spans="3:4">
      <c r="C19506">
        <v>19505</v>
      </c>
      <c r="D19506">
        <f>IF('Dobór mocy zestawu'!$E$6&gt;=Arkusz2!C19506,"CPV 20",0)</f>
        <v>0</v>
      </c>
    </row>
    <row r="19507" spans="3:4">
      <c r="C19507">
        <v>19506</v>
      </c>
      <c r="D19507">
        <f>IF('Dobór mocy zestawu'!$E$6&gt;=Arkusz2!C19507,"CPV 20",0)</f>
        <v>0</v>
      </c>
    </row>
    <row r="19508" spans="3:4">
      <c r="C19508">
        <v>19507</v>
      </c>
      <c r="D19508">
        <f>IF('Dobór mocy zestawu'!$E$6&gt;=Arkusz2!C19508,"CPV 20",0)</f>
        <v>0</v>
      </c>
    </row>
    <row r="19509" spans="3:4">
      <c r="C19509">
        <v>19508</v>
      </c>
      <c r="D19509">
        <f>IF('Dobór mocy zestawu'!$E$6&gt;=Arkusz2!C19509,"CPV 20",0)</f>
        <v>0</v>
      </c>
    </row>
    <row r="19510" spans="3:4">
      <c r="C19510">
        <v>19509</v>
      </c>
      <c r="D19510">
        <f>IF('Dobór mocy zestawu'!$E$6&gt;=Arkusz2!C19510,"CPV 20",0)</f>
        <v>0</v>
      </c>
    </row>
    <row r="19511" spans="3:4">
      <c r="C19511">
        <v>19510</v>
      </c>
      <c r="D19511">
        <f>IF('Dobór mocy zestawu'!$E$6&gt;=Arkusz2!C19511,"CPV 20",0)</f>
        <v>0</v>
      </c>
    </row>
    <row r="19512" spans="3:4">
      <c r="C19512">
        <v>19511</v>
      </c>
      <c r="D19512">
        <f>IF('Dobór mocy zestawu'!$E$6&gt;=Arkusz2!C19512,"CPV 20",0)</f>
        <v>0</v>
      </c>
    </row>
    <row r="19513" spans="3:4">
      <c r="C19513">
        <v>19512</v>
      </c>
      <c r="D19513">
        <f>IF('Dobór mocy zestawu'!$E$6&gt;=Arkusz2!C19513,"CPV 20",0)</f>
        <v>0</v>
      </c>
    </row>
    <row r="19514" spans="3:4">
      <c r="C19514">
        <v>19513</v>
      </c>
      <c r="D19514">
        <f>IF('Dobór mocy zestawu'!$E$6&gt;=Arkusz2!C19514,"CPV 20",0)</f>
        <v>0</v>
      </c>
    </row>
    <row r="19515" spans="3:4">
      <c r="C19515">
        <v>19514</v>
      </c>
      <c r="D19515">
        <f>IF('Dobór mocy zestawu'!$E$6&gt;=Arkusz2!C19515,"CPV 20",0)</f>
        <v>0</v>
      </c>
    </row>
    <row r="19516" spans="3:4">
      <c r="C19516">
        <v>19515</v>
      </c>
      <c r="D19516">
        <f>IF('Dobór mocy zestawu'!$E$6&gt;=Arkusz2!C19516,"CPV 20",0)</f>
        <v>0</v>
      </c>
    </row>
    <row r="19517" spans="3:4">
      <c r="C19517">
        <v>19516</v>
      </c>
      <c r="D19517">
        <f>IF('Dobór mocy zestawu'!$E$6&gt;=Arkusz2!C19517,"CPV 20",0)</f>
        <v>0</v>
      </c>
    </row>
    <row r="19518" spans="3:4">
      <c r="C19518">
        <v>19517</v>
      </c>
      <c r="D19518">
        <f>IF('Dobór mocy zestawu'!$E$6&gt;=Arkusz2!C19518,"CPV 20",0)</f>
        <v>0</v>
      </c>
    </row>
    <row r="19519" spans="3:4">
      <c r="C19519">
        <v>19518</v>
      </c>
      <c r="D19519">
        <f>IF('Dobór mocy zestawu'!$E$6&gt;=Arkusz2!C19519,"CPV 20",0)</f>
        <v>0</v>
      </c>
    </row>
    <row r="19520" spans="3:4">
      <c r="C19520">
        <v>19519</v>
      </c>
      <c r="D19520">
        <f>IF('Dobór mocy zestawu'!$E$6&gt;=Arkusz2!C19520,"CPV 20",0)</f>
        <v>0</v>
      </c>
    </row>
    <row r="19521" spans="3:4">
      <c r="C19521">
        <v>19520</v>
      </c>
      <c r="D19521">
        <f>IF('Dobór mocy zestawu'!$E$6&gt;=Arkusz2!C19521,"CPV 20",0)</f>
        <v>0</v>
      </c>
    </row>
    <row r="19522" spans="3:4">
      <c r="C19522">
        <v>19521</v>
      </c>
      <c r="D19522">
        <f>IF('Dobór mocy zestawu'!$E$6&gt;=Arkusz2!C19522,"CPV 20",0)</f>
        <v>0</v>
      </c>
    </row>
    <row r="19523" spans="3:4">
      <c r="C19523">
        <v>19522</v>
      </c>
      <c r="D19523">
        <f>IF('Dobór mocy zestawu'!$E$6&gt;=Arkusz2!C19523,"CPV 20",0)</f>
        <v>0</v>
      </c>
    </row>
    <row r="19524" spans="3:4">
      <c r="C19524">
        <v>19523</v>
      </c>
      <c r="D19524">
        <f>IF('Dobór mocy zestawu'!$E$6&gt;=Arkusz2!C19524,"CPV 20",0)</f>
        <v>0</v>
      </c>
    </row>
    <row r="19525" spans="3:4">
      <c r="C19525">
        <v>19524</v>
      </c>
      <c r="D19525">
        <f>IF('Dobór mocy zestawu'!$E$6&gt;=Arkusz2!C19525,"CPV 20",0)</f>
        <v>0</v>
      </c>
    </row>
    <row r="19526" spans="3:4">
      <c r="C19526">
        <v>19525</v>
      </c>
      <c r="D19526">
        <f>IF('Dobór mocy zestawu'!$E$6&gt;=Arkusz2!C19526,"CPV 20",0)</f>
        <v>0</v>
      </c>
    </row>
    <row r="19527" spans="3:4">
      <c r="C19527">
        <v>19526</v>
      </c>
      <c r="D19527">
        <f>IF('Dobór mocy zestawu'!$E$6&gt;=Arkusz2!C19527,"CPV 20",0)</f>
        <v>0</v>
      </c>
    </row>
    <row r="19528" spans="3:4">
      <c r="C19528">
        <v>19527</v>
      </c>
      <c r="D19528">
        <f>IF('Dobór mocy zestawu'!$E$6&gt;=Arkusz2!C19528,"CPV 20",0)</f>
        <v>0</v>
      </c>
    </row>
    <row r="19529" spans="3:4">
      <c r="C19529">
        <v>19528</v>
      </c>
      <c r="D19529">
        <f>IF('Dobór mocy zestawu'!$E$6&gt;=Arkusz2!C19529,"CPV 20",0)</f>
        <v>0</v>
      </c>
    </row>
    <row r="19530" spans="3:4">
      <c r="C19530">
        <v>19529</v>
      </c>
      <c r="D19530">
        <f>IF('Dobór mocy zestawu'!$E$6&gt;=Arkusz2!C19530,"CPV 20",0)</f>
        <v>0</v>
      </c>
    </row>
    <row r="19531" spans="3:4">
      <c r="C19531">
        <v>19530</v>
      </c>
      <c r="D19531">
        <f>IF('Dobór mocy zestawu'!$E$6&gt;=Arkusz2!C19531,"CPV 20",0)</f>
        <v>0</v>
      </c>
    </row>
    <row r="19532" spans="3:4">
      <c r="C19532">
        <v>19531</v>
      </c>
      <c r="D19532">
        <f>IF('Dobór mocy zestawu'!$E$6&gt;=Arkusz2!C19532,"CPV 20",0)</f>
        <v>0</v>
      </c>
    </row>
    <row r="19533" spans="3:4">
      <c r="C19533">
        <v>19532</v>
      </c>
      <c r="D19533">
        <f>IF('Dobór mocy zestawu'!$E$6&gt;=Arkusz2!C19533,"CPV 20",0)</f>
        <v>0</v>
      </c>
    </row>
    <row r="19534" spans="3:4">
      <c r="C19534">
        <v>19533</v>
      </c>
      <c r="D19534">
        <f>IF('Dobór mocy zestawu'!$E$6&gt;=Arkusz2!C19534,"CPV 20",0)</f>
        <v>0</v>
      </c>
    </row>
    <row r="19535" spans="3:4">
      <c r="C19535">
        <v>19534</v>
      </c>
      <c r="D19535">
        <f>IF('Dobór mocy zestawu'!$E$6&gt;=Arkusz2!C19535,"CPV 20",0)</f>
        <v>0</v>
      </c>
    </row>
    <row r="19536" spans="3:4">
      <c r="C19536">
        <v>19535</v>
      </c>
      <c r="D19536">
        <f>IF('Dobór mocy zestawu'!$E$6&gt;=Arkusz2!C19536,"CPV 20",0)</f>
        <v>0</v>
      </c>
    </row>
    <row r="19537" spans="3:4">
      <c r="C19537">
        <v>19536</v>
      </c>
      <c r="D19537">
        <f>IF('Dobór mocy zestawu'!$E$6&gt;=Arkusz2!C19537,"CPV 20",0)</f>
        <v>0</v>
      </c>
    </row>
    <row r="19538" spans="3:4">
      <c r="C19538">
        <v>19537</v>
      </c>
      <c r="D19538">
        <f>IF('Dobór mocy zestawu'!$E$6&gt;=Arkusz2!C19538,"CPV 20",0)</f>
        <v>0</v>
      </c>
    </row>
    <row r="19539" spans="3:4">
      <c r="C19539">
        <v>19538</v>
      </c>
      <c r="D19539">
        <f>IF('Dobór mocy zestawu'!$E$6&gt;=Arkusz2!C19539,"CPV 20",0)</f>
        <v>0</v>
      </c>
    </row>
    <row r="19540" spans="3:4">
      <c r="C19540">
        <v>19539</v>
      </c>
      <c r="D19540">
        <f>IF('Dobór mocy zestawu'!$E$6&gt;=Arkusz2!C19540,"CPV 20",0)</f>
        <v>0</v>
      </c>
    </row>
    <row r="19541" spans="3:4">
      <c r="C19541">
        <v>19540</v>
      </c>
      <c r="D19541">
        <f>IF('Dobór mocy zestawu'!$E$6&gt;=Arkusz2!C19541,"CPV 20",0)</f>
        <v>0</v>
      </c>
    </row>
    <row r="19542" spans="3:4">
      <c r="C19542">
        <v>19541</v>
      </c>
      <c r="D19542">
        <f>IF('Dobór mocy zestawu'!$E$6&gt;=Arkusz2!C19542,"CPV 20",0)</f>
        <v>0</v>
      </c>
    </row>
    <row r="19543" spans="3:4">
      <c r="C19543">
        <v>19542</v>
      </c>
      <c r="D19543">
        <f>IF('Dobór mocy zestawu'!$E$6&gt;=Arkusz2!C19543,"CPV 20",0)</f>
        <v>0</v>
      </c>
    </row>
    <row r="19544" spans="3:4">
      <c r="C19544">
        <v>19543</v>
      </c>
      <c r="D19544">
        <f>IF('Dobór mocy zestawu'!$E$6&gt;=Arkusz2!C19544,"CPV 20",0)</f>
        <v>0</v>
      </c>
    </row>
    <row r="19545" spans="3:4">
      <c r="C19545">
        <v>19544</v>
      </c>
      <c r="D19545">
        <f>IF('Dobór mocy zestawu'!$E$6&gt;=Arkusz2!C19545,"CPV 20",0)</f>
        <v>0</v>
      </c>
    </row>
    <row r="19546" spans="3:4">
      <c r="C19546">
        <v>19545</v>
      </c>
      <c r="D19546">
        <f>IF('Dobór mocy zestawu'!$E$6&gt;=Arkusz2!C19546,"CPV 20",0)</f>
        <v>0</v>
      </c>
    </row>
    <row r="19547" spans="3:4">
      <c r="C19547">
        <v>19546</v>
      </c>
      <c r="D19547">
        <f>IF('Dobór mocy zestawu'!$E$6&gt;=Arkusz2!C19547,"CPV 20",0)</f>
        <v>0</v>
      </c>
    </row>
    <row r="19548" spans="3:4">
      <c r="C19548">
        <v>19547</v>
      </c>
      <c r="D19548">
        <f>IF('Dobór mocy zestawu'!$E$6&gt;=Arkusz2!C19548,"CPV 20",0)</f>
        <v>0</v>
      </c>
    </row>
    <row r="19549" spans="3:4">
      <c r="C19549">
        <v>19548</v>
      </c>
      <c r="D19549">
        <f>IF('Dobór mocy zestawu'!$E$6&gt;=Arkusz2!C19549,"CPV 20",0)</f>
        <v>0</v>
      </c>
    </row>
    <row r="19550" spans="3:4">
      <c r="C19550">
        <v>19549</v>
      </c>
      <c r="D19550">
        <f>IF('Dobór mocy zestawu'!$E$6&gt;=Arkusz2!C19550,"CPV 20",0)</f>
        <v>0</v>
      </c>
    </row>
    <row r="19551" spans="3:4">
      <c r="C19551">
        <v>19550</v>
      </c>
      <c r="D19551">
        <f>IF('Dobór mocy zestawu'!$E$6&gt;=Arkusz2!C19551,"CPV 20",0)</f>
        <v>0</v>
      </c>
    </row>
    <row r="19552" spans="3:4">
      <c r="C19552">
        <v>19551</v>
      </c>
      <c r="D19552">
        <f>IF('Dobór mocy zestawu'!$E$6&gt;=Arkusz2!C19552,"CPV 20",0)</f>
        <v>0</v>
      </c>
    </row>
    <row r="19553" spans="3:4">
      <c r="C19553">
        <v>19552</v>
      </c>
      <c r="D19553">
        <f>IF('Dobór mocy zestawu'!$E$6&gt;=Arkusz2!C19553,"CPV 20",0)</f>
        <v>0</v>
      </c>
    </row>
    <row r="19554" spans="3:4">
      <c r="C19554">
        <v>19553</v>
      </c>
      <c r="D19554">
        <f>IF('Dobór mocy zestawu'!$E$6&gt;=Arkusz2!C19554,"CPV 20",0)</f>
        <v>0</v>
      </c>
    </row>
    <row r="19555" spans="3:4">
      <c r="C19555">
        <v>19554</v>
      </c>
      <c r="D19555">
        <f>IF('Dobór mocy zestawu'!$E$6&gt;=Arkusz2!C19555,"CPV 20",0)</f>
        <v>0</v>
      </c>
    </row>
    <row r="19556" spans="3:4">
      <c r="C19556">
        <v>19555</v>
      </c>
      <c r="D19556">
        <f>IF('Dobór mocy zestawu'!$E$6&gt;=Arkusz2!C19556,"CPV 20",0)</f>
        <v>0</v>
      </c>
    </row>
    <row r="19557" spans="3:4">
      <c r="C19557">
        <v>19556</v>
      </c>
      <c r="D19557">
        <f>IF('Dobór mocy zestawu'!$E$6&gt;=Arkusz2!C19557,"CPV 20",0)</f>
        <v>0</v>
      </c>
    </row>
    <row r="19558" spans="3:4">
      <c r="C19558">
        <v>19557</v>
      </c>
      <c r="D19558">
        <f>IF('Dobór mocy zestawu'!$E$6&gt;=Arkusz2!C19558,"CPV 20",0)</f>
        <v>0</v>
      </c>
    </row>
    <row r="19559" spans="3:4">
      <c r="C19559">
        <v>19558</v>
      </c>
      <c r="D19559">
        <f>IF('Dobór mocy zestawu'!$E$6&gt;=Arkusz2!C19559,"CPV 20",0)</f>
        <v>0</v>
      </c>
    </row>
    <row r="19560" spans="3:4">
      <c r="C19560">
        <v>19559</v>
      </c>
      <c r="D19560">
        <f>IF('Dobór mocy zestawu'!$E$6&gt;=Arkusz2!C19560,"CPV 20",0)</f>
        <v>0</v>
      </c>
    </row>
    <row r="19561" spans="3:4">
      <c r="C19561">
        <v>19560</v>
      </c>
      <c r="D19561">
        <f>IF('Dobór mocy zestawu'!$E$6&gt;=Arkusz2!C19561,"CPV 20",0)</f>
        <v>0</v>
      </c>
    </row>
    <row r="19562" spans="3:4">
      <c r="C19562">
        <v>19561</v>
      </c>
      <c r="D19562">
        <f>IF('Dobór mocy zestawu'!$E$6&gt;=Arkusz2!C19562,"CPV 20",0)</f>
        <v>0</v>
      </c>
    </row>
    <row r="19563" spans="3:4">
      <c r="C19563">
        <v>19562</v>
      </c>
      <c r="D19563">
        <f>IF('Dobór mocy zestawu'!$E$6&gt;=Arkusz2!C19563,"CPV 20",0)</f>
        <v>0</v>
      </c>
    </row>
    <row r="19564" spans="3:4">
      <c r="C19564">
        <v>19563</v>
      </c>
      <c r="D19564">
        <f>IF('Dobór mocy zestawu'!$E$6&gt;=Arkusz2!C19564,"CPV 20",0)</f>
        <v>0</v>
      </c>
    </row>
    <row r="19565" spans="3:4">
      <c r="C19565">
        <v>19564</v>
      </c>
      <c r="D19565">
        <f>IF('Dobór mocy zestawu'!$E$6&gt;=Arkusz2!C19565,"CPV 20",0)</f>
        <v>0</v>
      </c>
    </row>
    <row r="19566" spans="3:4">
      <c r="C19566">
        <v>19565</v>
      </c>
      <c r="D19566">
        <f>IF('Dobór mocy zestawu'!$E$6&gt;=Arkusz2!C19566,"CPV 20",0)</f>
        <v>0</v>
      </c>
    </row>
    <row r="19567" spans="3:4">
      <c r="C19567">
        <v>19566</v>
      </c>
      <c r="D19567">
        <f>IF('Dobór mocy zestawu'!$E$6&gt;=Arkusz2!C19567,"CPV 20",0)</f>
        <v>0</v>
      </c>
    </row>
    <row r="19568" spans="3:4">
      <c r="C19568">
        <v>19567</v>
      </c>
      <c r="D19568">
        <f>IF('Dobór mocy zestawu'!$E$6&gt;=Arkusz2!C19568,"CPV 20",0)</f>
        <v>0</v>
      </c>
    </row>
    <row r="19569" spans="3:4">
      <c r="C19569">
        <v>19568</v>
      </c>
      <c r="D19569">
        <f>IF('Dobór mocy zestawu'!$E$6&gt;=Arkusz2!C19569,"CPV 20",0)</f>
        <v>0</v>
      </c>
    </row>
    <row r="19570" spans="3:4">
      <c r="C19570">
        <v>19569</v>
      </c>
      <c r="D19570">
        <f>IF('Dobór mocy zestawu'!$E$6&gt;=Arkusz2!C19570,"CPV 20",0)</f>
        <v>0</v>
      </c>
    </row>
    <row r="19571" spans="3:4">
      <c r="C19571">
        <v>19570</v>
      </c>
      <c r="D19571">
        <f>IF('Dobór mocy zestawu'!$E$6&gt;=Arkusz2!C19571,"CPV 20",0)</f>
        <v>0</v>
      </c>
    </row>
    <row r="19572" spans="3:4">
      <c r="C19572">
        <v>19571</v>
      </c>
      <c r="D19572">
        <f>IF('Dobór mocy zestawu'!$E$6&gt;=Arkusz2!C19572,"CPV 20",0)</f>
        <v>0</v>
      </c>
    </row>
    <row r="19573" spans="3:4">
      <c r="C19573">
        <v>19572</v>
      </c>
      <c r="D19573">
        <f>IF('Dobór mocy zestawu'!$E$6&gt;=Arkusz2!C19573,"CPV 20",0)</f>
        <v>0</v>
      </c>
    </row>
    <row r="19574" spans="3:4">
      <c r="C19574">
        <v>19573</v>
      </c>
      <c r="D19574">
        <f>IF('Dobór mocy zestawu'!$E$6&gt;=Arkusz2!C19574,"CPV 20",0)</f>
        <v>0</v>
      </c>
    </row>
    <row r="19575" spans="3:4">
      <c r="C19575">
        <v>19574</v>
      </c>
      <c r="D19575">
        <f>IF('Dobór mocy zestawu'!$E$6&gt;=Arkusz2!C19575,"CPV 20",0)</f>
        <v>0</v>
      </c>
    </row>
    <row r="19576" spans="3:4">
      <c r="C19576">
        <v>19575</v>
      </c>
      <c r="D19576">
        <f>IF('Dobór mocy zestawu'!$E$6&gt;=Arkusz2!C19576,"CPV 20",0)</f>
        <v>0</v>
      </c>
    </row>
    <row r="19577" spans="3:4">
      <c r="C19577">
        <v>19576</v>
      </c>
      <c r="D19577">
        <f>IF('Dobór mocy zestawu'!$E$6&gt;=Arkusz2!C19577,"CPV 20",0)</f>
        <v>0</v>
      </c>
    </row>
    <row r="19578" spans="3:4">
      <c r="C19578">
        <v>19577</v>
      </c>
      <c r="D19578">
        <f>IF('Dobór mocy zestawu'!$E$6&gt;=Arkusz2!C19578,"CPV 20",0)</f>
        <v>0</v>
      </c>
    </row>
    <row r="19579" spans="3:4">
      <c r="C19579">
        <v>19578</v>
      </c>
      <c r="D19579">
        <f>IF('Dobór mocy zestawu'!$E$6&gt;=Arkusz2!C19579,"CPV 20",0)</f>
        <v>0</v>
      </c>
    </row>
    <row r="19580" spans="3:4">
      <c r="C19580">
        <v>19579</v>
      </c>
      <c r="D19580">
        <f>IF('Dobór mocy zestawu'!$E$6&gt;=Arkusz2!C19580,"CPV 20",0)</f>
        <v>0</v>
      </c>
    </row>
    <row r="19581" spans="3:4">
      <c r="C19581">
        <v>19580</v>
      </c>
      <c r="D19581">
        <f>IF('Dobór mocy zestawu'!$E$6&gt;=Arkusz2!C19581,"CPV 20",0)</f>
        <v>0</v>
      </c>
    </row>
    <row r="19582" spans="3:4">
      <c r="C19582">
        <v>19581</v>
      </c>
      <c r="D19582">
        <f>IF('Dobór mocy zestawu'!$E$6&gt;=Arkusz2!C19582,"CPV 20",0)</f>
        <v>0</v>
      </c>
    </row>
    <row r="19583" spans="3:4">
      <c r="C19583">
        <v>19582</v>
      </c>
      <c r="D19583">
        <f>IF('Dobór mocy zestawu'!$E$6&gt;=Arkusz2!C19583,"CPV 20",0)</f>
        <v>0</v>
      </c>
    </row>
    <row r="19584" spans="3:4">
      <c r="C19584">
        <v>19583</v>
      </c>
      <c r="D19584">
        <f>IF('Dobór mocy zestawu'!$E$6&gt;=Arkusz2!C19584,"CPV 20",0)</f>
        <v>0</v>
      </c>
    </row>
    <row r="19585" spans="3:4">
      <c r="C19585">
        <v>19584</v>
      </c>
      <c r="D19585">
        <f>IF('Dobór mocy zestawu'!$E$6&gt;=Arkusz2!C19585,"CPV 20",0)</f>
        <v>0</v>
      </c>
    </row>
    <row r="19586" spans="3:4">
      <c r="C19586">
        <v>19585</v>
      </c>
      <c r="D19586">
        <f>IF('Dobór mocy zestawu'!$E$6&gt;=Arkusz2!C19586,"CPV 20",0)</f>
        <v>0</v>
      </c>
    </row>
    <row r="19587" spans="3:4">
      <c r="C19587">
        <v>19586</v>
      </c>
      <c r="D19587">
        <f>IF('Dobór mocy zestawu'!$E$6&gt;=Arkusz2!C19587,"CPV 20",0)</f>
        <v>0</v>
      </c>
    </row>
    <row r="19588" spans="3:4">
      <c r="C19588">
        <v>19587</v>
      </c>
      <c r="D19588">
        <f>IF('Dobór mocy zestawu'!$E$6&gt;=Arkusz2!C19588,"CPV 20",0)</f>
        <v>0</v>
      </c>
    </row>
    <row r="19589" spans="3:4">
      <c r="C19589">
        <v>19588</v>
      </c>
      <c r="D19589">
        <f>IF('Dobór mocy zestawu'!$E$6&gt;=Arkusz2!C19589,"CPV 20",0)</f>
        <v>0</v>
      </c>
    </row>
    <row r="19590" spans="3:4">
      <c r="C19590">
        <v>19589</v>
      </c>
      <c r="D19590">
        <f>IF('Dobór mocy zestawu'!$E$6&gt;=Arkusz2!C19590,"CPV 20",0)</f>
        <v>0</v>
      </c>
    </row>
    <row r="19591" spans="3:4">
      <c r="C19591">
        <v>19590</v>
      </c>
      <c r="D19591">
        <f>IF('Dobór mocy zestawu'!$E$6&gt;=Arkusz2!C19591,"CPV 20",0)</f>
        <v>0</v>
      </c>
    </row>
    <row r="19592" spans="3:4">
      <c r="C19592">
        <v>19591</v>
      </c>
      <c r="D19592">
        <f>IF('Dobór mocy zestawu'!$E$6&gt;=Arkusz2!C19592,"CPV 20",0)</f>
        <v>0</v>
      </c>
    </row>
    <row r="19593" spans="3:4">
      <c r="C19593">
        <v>19592</v>
      </c>
      <c r="D19593">
        <f>IF('Dobór mocy zestawu'!$E$6&gt;=Arkusz2!C19593,"CPV 20",0)</f>
        <v>0</v>
      </c>
    </row>
    <row r="19594" spans="3:4">
      <c r="C19594">
        <v>19593</v>
      </c>
      <c r="D19594">
        <f>IF('Dobór mocy zestawu'!$E$6&gt;=Arkusz2!C19594,"CPV 20",0)</f>
        <v>0</v>
      </c>
    </row>
    <row r="19595" spans="3:4">
      <c r="C19595">
        <v>19594</v>
      </c>
      <c r="D19595">
        <f>IF('Dobór mocy zestawu'!$E$6&gt;=Arkusz2!C19595,"CPV 20",0)</f>
        <v>0</v>
      </c>
    </row>
    <row r="19596" spans="3:4">
      <c r="C19596">
        <v>19595</v>
      </c>
      <c r="D19596">
        <f>IF('Dobór mocy zestawu'!$E$6&gt;=Arkusz2!C19596,"CPV 20",0)</f>
        <v>0</v>
      </c>
    </row>
    <row r="19597" spans="3:4">
      <c r="C19597">
        <v>19596</v>
      </c>
      <c r="D19597">
        <f>IF('Dobór mocy zestawu'!$E$6&gt;=Arkusz2!C19597,"CPV 20",0)</f>
        <v>0</v>
      </c>
    </row>
    <row r="19598" spans="3:4">
      <c r="C19598">
        <v>19597</v>
      </c>
      <c r="D19598">
        <f>IF('Dobór mocy zestawu'!$E$6&gt;=Arkusz2!C19598,"CPV 20",0)</f>
        <v>0</v>
      </c>
    </row>
    <row r="19599" spans="3:4">
      <c r="C19599">
        <v>19598</v>
      </c>
      <c r="D19599">
        <f>IF('Dobór mocy zestawu'!$E$6&gt;=Arkusz2!C19599,"CPV 20",0)</f>
        <v>0</v>
      </c>
    </row>
    <row r="19600" spans="3:4">
      <c r="C19600">
        <v>19599</v>
      </c>
      <c r="D19600">
        <f>IF('Dobór mocy zestawu'!$E$6&gt;=Arkusz2!C19600,"CPV 20",0)</f>
        <v>0</v>
      </c>
    </row>
    <row r="19601" spans="3:4">
      <c r="C19601">
        <v>19600</v>
      </c>
      <c r="D19601">
        <f>IF('Dobór mocy zestawu'!$E$6&gt;=Arkusz2!C19601,"CPV 20",0)</f>
        <v>0</v>
      </c>
    </row>
    <row r="19602" spans="3:4">
      <c r="C19602">
        <v>19601</v>
      </c>
      <c r="D19602">
        <f>IF('Dobór mocy zestawu'!$E$6&gt;=Arkusz2!C19602,"CPV 20",0)</f>
        <v>0</v>
      </c>
    </row>
    <row r="19603" spans="3:4">
      <c r="C19603">
        <v>19602</v>
      </c>
      <c r="D19603">
        <f>IF('Dobór mocy zestawu'!$E$6&gt;=Arkusz2!C19603,"CPV 20",0)</f>
        <v>0</v>
      </c>
    </row>
    <row r="19604" spans="3:4">
      <c r="C19604">
        <v>19603</v>
      </c>
      <c r="D19604">
        <f>IF('Dobór mocy zestawu'!$E$6&gt;=Arkusz2!C19604,"CPV 20",0)</f>
        <v>0</v>
      </c>
    </row>
    <row r="19605" spans="3:4">
      <c r="C19605">
        <v>19604</v>
      </c>
      <c r="D19605">
        <f>IF('Dobór mocy zestawu'!$E$6&gt;=Arkusz2!C19605,"CPV 20",0)</f>
        <v>0</v>
      </c>
    </row>
    <row r="19606" spans="3:4">
      <c r="C19606">
        <v>19605</v>
      </c>
      <c r="D19606">
        <f>IF('Dobór mocy zestawu'!$E$6&gt;=Arkusz2!C19606,"CPV 20",0)</f>
        <v>0</v>
      </c>
    </row>
    <row r="19607" spans="3:4">
      <c r="C19607">
        <v>19606</v>
      </c>
      <c r="D19607">
        <f>IF('Dobór mocy zestawu'!$E$6&gt;=Arkusz2!C19607,"CPV 20",0)</f>
        <v>0</v>
      </c>
    </row>
    <row r="19608" spans="3:4">
      <c r="C19608">
        <v>19607</v>
      </c>
      <c r="D19608">
        <f>IF('Dobór mocy zestawu'!$E$6&gt;=Arkusz2!C19608,"CPV 20",0)</f>
        <v>0</v>
      </c>
    </row>
    <row r="19609" spans="3:4">
      <c r="C19609">
        <v>19608</v>
      </c>
      <c r="D19609">
        <f>IF('Dobór mocy zestawu'!$E$6&gt;=Arkusz2!C19609,"CPV 20",0)</f>
        <v>0</v>
      </c>
    </row>
    <row r="19610" spans="3:4">
      <c r="C19610">
        <v>19609</v>
      </c>
      <c r="D19610">
        <f>IF('Dobór mocy zestawu'!$E$6&gt;=Arkusz2!C19610,"CPV 20",0)</f>
        <v>0</v>
      </c>
    </row>
    <row r="19611" spans="3:4">
      <c r="C19611">
        <v>19610</v>
      </c>
      <c r="D19611">
        <f>IF('Dobór mocy zestawu'!$E$6&gt;=Arkusz2!C19611,"CPV 20",0)</f>
        <v>0</v>
      </c>
    </row>
    <row r="19612" spans="3:4">
      <c r="C19612">
        <v>19611</v>
      </c>
      <c r="D19612">
        <f>IF('Dobór mocy zestawu'!$E$6&gt;=Arkusz2!C19612,"CPV 20",0)</f>
        <v>0</v>
      </c>
    </row>
    <row r="19613" spans="3:4">
      <c r="C19613">
        <v>19612</v>
      </c>
      <c r="D19613">
        <f>IF('Dobór mocy zestawu'!$E$6&gt;=Arkusz2!C19613,"CPV 20",0)</f>
        <v>0</v>
      </c>
    </row>
    <row r="19614" spans="3:4">
      <c r="C19614">
        <v>19613</v>
      </c>
      <c r="D19614">
        <f>IF('Dobór mocy zestawu'!$E$6&gt;=Arkusz2!C19614,"CPV 20",0)</f>
        <v>0</v>
      </c>
    </row>
    <row r="19615" spans="3:4">
      <c r="C19615">
        <v>19614</v>
      </c>
      <c r="D19615">
        <f>IF('Dobór mocy zestawu'!$E$6&gt;=Arkusz2!C19615,"CPV 20",0)</f>
        <v>0</v>
      </c>
    </row>
    <row r="19616" spans="3:4">
      <c r="C19616">
        <v>19615</v>
      </c>
      <c r="D19616">
        <f>IF('Dobór mocy zestawu'!$E$6&gt;=Arkusz2!C19616,"CPV 20",0)</f>
        <v>0</v>
      </c>
    </row>
    <row r="19617" spans="3:4">
      <c r="C19617">
        <v>19616</v>
      </c>
      <c r="D19617">
        <f>IF('Dobór mocy zestawu'!$E$6&gt;=Arkusz2!C19617,"CPV 20",0)</f>
        <v>0</v>
      </c>
    </row>
    <row r="19618" spans="3:4">
      <c r="C19618">
        <v>19617</v>
      </c>
      <c r="D19618">
        <f>IF('Dobór mocy zestawu'!$E$6&gt;=Arkusz2!C19618,"CPV 20",0)</f>
        <v>0</v>
      </c>
    </row>
    <row r="19619" spans="3:4">
      <c r="C19619">
        <v>19618</v>
      </c>
      <c r="D19619">
        <f>IF('Dobór mocy zestawu'!$E$6&gt;=Arkusz2!C19619,"CPV 20",0)</f>
        <v>0</v>
      </c>
    </row>
    <row r="19620" spans="3:4">
      <c r="C19620">
        <v>19619</v>
      </c>
      <c r="D19620">
        <f>IF('Dobór mocy zestawu'!$E$6&gt;=Arkusz2!C19620,"CPV 20",0)</f>
        <v>0</v>
      </c>
    </row>
    <row r="19621" spans="3:4">
      <c r="C19621">
        <v>19620</v>
      </c>
      <c r="D19621">
        <f>IF('Dobór mocy zestawu'!$E$6&gt;=Arkusz2!C19621,"CPV 20",0)</f>
        <v>0</v>
      </c>
    </row>
    <row r="19622" spans="3:4">
      <c r="C19622">
        <v>19621</v>
      </c>
      <c r="D19622">
        <f>IF('Dobór mocy zestawu'!$E$6&gt;=Arkusz2!C19622,"CPV 20",0)</f>
        <v>0</v>
      </c>
    </row>
    <row r="19623" spans="3:4">
      <c r="C19623">
        <v>19622</v>
      </c>
      <c r="D19623">
        <f>IF('Dobór mocy zestawu'!$E$6&gt;=Arkusz2!C19623,"CPV 20",0)</f>
        <v>0</v>
      </c>
    </row>
    <row r="19624" spans="3:4">
      <c r="C19624">
        <v>19623</v>
      </c>
      <c r="D19624">
        <f>IF('Dobór mocy zestawu'!$E$6&gt;=Arkusz2!C19624,"CPV 20",0)</f>
        <v>0</v>
      </c>
    </row>
    <row r="19625" spans="3:4">
      <c r="C19625">
        <v>19624</v>
      </c>
      <c r="D19625">
        <f>IF('Dobór mocy zestawu'!$E$6&gt;=Arkusz2!C19625,"CPV 20",0)</f>
        <v>0</v>
      </c>
    </row>
    <row r="19626" spans="3:4">
      <c r="C19626">
        <v>19625</v>
      </c>
      <c r="D19626">
        <f>IF('Dobór mocy zestawu'!$E$6&gt;=Arkusz2!C19626,"CPV 20",0)</f>
        <v>0</v>
      </c>
    </row>
    <row r="19627" spans="3:4">
      <c r="C19627">
        <v>19626</v>
      </c>
      <c r="D19627">
        <f>IF('Dobór mocy zestawu'!$E$6&gt;=Arkusz2!C19627,"CPV 20",0)</f>
        <v>0</v>
      </c>
    </row>
    <row r="19628" spans="3:4">
      <c r="C19628">
        <v>19627</v>
      </c>
      <c r="D19628">
        <f>IF('Dobór mocy zestawu'!$E$6&gt;=Arkusz2!C19628,"CPV 20",0)</f>
        <v>0</v>
      </c>
    </row>
    <row r="19629" spans="3:4">
      <c r="C19629">
        <v>19628</v>
      </c>
      <c r="D19629">
        <f>IF('Dobór mocy zestawu'!$E$6&gt;=Arkusz2!C19629,"CPV 20",0)</f>
        <v>0</v>
      </c>
    </row>
    <row r="19630" spans="3:4">
      <c r="C19630">
        <v>19629</v>
      </c>
      <c r="D19630">
        <f>IF('Dobór mocy zestawu'!$E$6&gt;=Arkusz2!C19630,"CPV 20",0)</f>
        <v>0</v>
      </c>
    </row>
    <row r="19631" spans="3:4">
      <c r="C19631">
        <v>19630</v>
      </c>
      <c r="D19631">
        <f>IF('Dobór mocy zestawu'!$E$6&gt;=Arkusz2!C19631,"CPV 20",0)</f>
        <v>0</v>
      </c>
    </row>
    <row r="19632" spans="3:4">
      <c r="C19632">
        <v>19631</v>
      </c>
      <c r="D19632">
        <f>IF('Dobór mocy zestawu'!$E$6&gt;=Arkusz2!C19632,"CPV 20",0)</f>
        <v>0</v>
      </c>
    </row>
    <row r="19633" spans="3:4">
      <c r="C19633">
        <v>19632</v>
      </c>
      <c r="D19633">
        <f>IF('Dobór mocy zestawu'!$E$6&gt;=Arkusz2!C19633,"CPV 20",0)</f>
        <v>0</v>
      </c>
    </row>
    <row r="19634" spans="3:4">
      <c r="C19634">
        <v>19633</v>
      </c>
      <c r="D19634">
        <f>IF('Dobór mocy zestawu'!$E$6&gt;=Arkusz2!C19634,"CPV 20",0)</f>
        <v>0</v>
      </c>
    </row>
    <row r="19635" spans="3:4">
      <c r="C19635">
        <v>19634</v>
      </c>
      <c r="D19635">
        <f>IF('Dobór mocy zestawu'!$E$6&gt;=Arkusz2!C19635,"CPV 20",0)</f>
        <v>0</v>
      </c>
    </row>
    <row r="19636" spans="3:4">
      <c r="C19636">
        <v>19635</v>
      </c>
      <c r="D19636">
        <f>IF('Dobór mocy zestawu'!$E$6&gt;=Arkusz2!C19636,"CPV 20",0)</f>
        <v>0</v>
      </c>
    </row>
    <row r="19637" spans="3:4">
      <c r="C19637">
        <v>19636</v>
      </c>
      <c r="D19637">
        <f>IF('Dobór mocy zestawu'!$E$6&gt;=Arkusz2!C19637,"CPV 20",0)</f>
        <v>0</v>
      </c>
    </row>
    <row r="19638" spans="3:4">
      <c r="C19638">
        <v>19637</v>
      </c>
      <c r="D19638">
        <f>IF('Dobór mocy zestawu'!$E$6&gt;=Arkusz2!C19638,"CPV 20",0)</f>
        <v>0</v>
      </c>
    </row>
    <row r="19639" spans="3:4">
      <c r="C19639">
        <v>19638</v>
      </c>
      <c r="D19639">
        <f>IF('Dobór mocy zestawu'!$E$6&gt;=Arkusz2!C19639,"CPV 20",0)</f>
        <v>0</v>
      </c>
    </row>
    <row r="19640" spans="3:4">
      <c r="C19640">
        <v>19639</v>
      </c>
      <c r="D19640">
        <f>IF('Dobór mocy zestawu'!$E$6&gt;=Arkusz2!C19640,"CPV 20",0)</f>
        <v>0</v>
      </c>
    </row>
    <row r="19641" spans="3:4">
      <c r="C19641">
        <v>19640</v>
      </c>
      <c r="D19641">
        <f>IF('Dobór mocy zestawu'!$E$6&gt;=Arkusz2!C19641,"CPV 20",0)</f>
        <v>0</v>
      </c>
    </row>
    <row r="19642" spans="3:4">
      <c r="C19642">
        <v>19641</v>
      </c>
      <c r="D19642">
        <f>IF('Dobór mocy zestawu'!$E$6&gt;=Arkusz2!C19642,"CPV 20",0)</f>
        <v>0</v>
      </c>
    </row>
    <row r="19643" spans="3:4">
      <c r="C19643">
        <v>19642</v>
      </c>
      <c r="D19643">
        <f>IF('Dobór mocy zestawu'!$E$6&gt;=Arkusz2!C19643,"CPV 20",0)</f>
        <v>0</v>
      </c>
    </row>
    <row r="19644" spans="3:4">
      <c r="C19644">
        <v>19643</v>
      </c>
      <c r="D19644">
        <f>IF('Dobór mocy zestawu'!$E$6&gt;=Arkusz2!C19644,"CPV 20",0)</f>
        <v>0</v>
      </c>
    </row>
    <row r="19645" spans="3:4">
      <c r="C19645">
        <v>19644</v>
      </c>
      <c r="D19645">
        <f>IF('Dobór mocy zestawu'!$E$6&gt;=Arkusz2!C19645,"CPV 20",0)</f>
        <v>0</v>
      </c>
    </row>
    <row r="19646" spans="3:4">
      <c r="C19646">
        <v>19645</v>
      </c>
      <c r="D19646">
        <f>IF('Dobór mocy zestawu'!$E$6&gt;=Arkusz2!C19646,"CPV 20",0)</f>
        <v>0</v>
      </c>
    </row>
    <row r="19647" spans="3:4">
      <c r="C19647">
        <v>19646</v>
      </c>
      <c r="D19647">
        <f>IF('Dobór mocy zestawu'!$E$6&gt;=Arkusz2!C19647,"CPV 20",0)</f>
        <v>0</v>
      </c>
    </row>
    <row r="19648" spans="3:4">
      <c r="C19648">
        <v>19647</v>
      </c>
      <c r="D19648">
        <f>IF('Dobór mocy zestawu'!$E$6&gt;=Arkusz2!C19648,"CPV 20",0)</f>
        <v>0</v>
      </c>
    </row>
    <row r="19649" spans="3:4">
      <c r="C19649">
        <v>19648</v>
      </c>
      <c r="D19649">
        <f>IF('Dobór mocy zestawu'!$E$6&gt;=Arkusz2!C19649,"CPV 20",0)</f>
        <v>0</v>
      </c>
    </row>
    <row r="19650" spans="3:4">
      <c r="C19650">
        <v>19649</v>
      </c>
      <c r="D19650">
        <f>IF('Dobór mocy zestawu'!$E$6&gt;=Arkusz2!C19650,"CPV 20",0)</f>
        <v>0</v>
      </c>
    </row>
    <row r="19651" spans="3:4">
      <c r="C19651">
        <v>19650</v>
      </c>
      <c r="D19651">
        <f>IF('Dobór mocy zestawu'!$E$6&gt;=Arkusz2!C19651,"CPV 20",0)</f>
        <v>0</v>
      </c>
    </row>
    <row r="19652" spans="3:4">
      <c r="C19652">
        <v>19651</v>
      </c>
      <c r="D19652">
        <f>IF('Dobór mocy zestawu'!$E$6&gt;=Arkusz2!C19652,"CPV 20",0)</f>
        <v>0</v>
      </c>
    </row>
    <row r="19653" spans="3:4">
      <c r="C19653">
        <v>19652</v>
      </c>
      <c r="D19653">
        <f>IF('Dobór mocy zestawu'!$E$6&gt;=Arkusz2!C19653,"CPV 20",0)</f>
        <v>0</v>
      </c>
    </row>
    <row r="19654" spans="3:4">
      <c r="C19654">
        <v>19653</v>
      </c>
      <c r="D19654">
        <f>IF('Dobór mocy zestawu'!$E$6&gt;=Arkusz2!C19654,"CPV 20",0)</f>
        <v>0</v>
      </c>
    </row>
    <row r="19655" spans="3:4">
      <c r="C19655">
        <v>19654</v>
      </c>
      <c r="D19655">
        <f>IF('Dobór mocy zestawu'!$E$6&gt;=Arkusz2!C19655,"CPV 20",0)</f>
        <v>0</v>
      </c>
    </row>
    <row r="19656" spans="3:4">
      <c r="C19656">
        <v>19655</v>
      </c>
      <c r="D19656">
        <f>IF('Dobór mocy zestawu'!$E$6&gt;=Arkusz2!C19656,"CPV 20",0)</f>
        <v>0</v>
      </c>
    </row>
    <row r="19657" spans="3:4">
      <c r="C19657">
        <v>19656</v>
      </c>
      <c r="D19657">
        <f>IF('Dobór mocy zestawu'!$E$6&gt;=Arkusz2!C19657,"CPV 20",0)</f>
        <v>0</v>
      </c>
    </row>
    <row r="19658" spans="3:4">
      <c r="C19658">
        <v>19657</v>
      </c>
      <c r="D19658">
        <f>IF('Dobór mocy zestawu'!$E$6&gt;=Arkusz2!C19658,"CPV 20",0)</f>
        <v>0</v>
      </c>
    </row>
    <row r="19659" spans="3:4">
      <c r="C19659">
        <v>19658</v>
      </c>
      <c r="D19659">
        <f>IF('Dobór mocy zestawu'!$E$6&gt;=Arkusz2!C19659,"CPV 20",0)</f>
        <v>0</v>
      </c>
    </row>
    <row r="19660" spans="3:4">
      <c r="C19660">
        <v>19659</v>
      </c>
      <c r="D19660">
        <f>IF('Dobór mocy zestawu'!$E$6&gt;=Arkusz2!C19660,"CPV 20",0)</f>
        <v>0</v>
      </c>
    </row>
    <row r="19661" spans="3:4">
      <c r="C19661">
        <v>19660</v>
      </c>
      <c r="D19661">
        <f>IF('Dobór mocy zestawu'!$E$6&gt;=Arkusz2!C19661,"CPV 20",0)</f>
        <v>0</v>
      </c>
    </row>
    <row r="19662" spans="3:4">
      <c r="C19662">
        <v>19661</v>
      </c>
      <c r="D19662">
        <f>IF('Dobór mocy zestawu'!$E$6&gt;=Arkusz2!C19662,"CPV 20",0)</f>
        <v>0</v>
      </c>
    </row>
    <row r="19663" spans="3:4">
      <c r="C19663">
        <v>19662</v>
      </c>
      <c r="D19663">
        <f>IF('Dobór mocy zestawu'!$E$6&gt;=Arkusz2!C19663,"CPV 20",0)</f>
        <v>0</v>
      </c>
    </row>
    <row r="19664" spans="3:4">
      <c r="C19664">
        <v>19663</v>
      </c>
      <c r="D19664">
        <f>IF('Dobór mocy zestawu'!$E$6&gt;=Arkusz2!C19664,"CPV 20",0)</f>
        <v>0</v>
      </c>
    </row>
    <row r="19665" spans="3:4">
      <c r="C19665">
        <v>19664</v>
      </c>
      <c r="D19665">
        <f>IF('Dobór mocy zestawu'!$E$6&gt;=Arkusz2!C19665,"CPV 20",0)</f>
        <v>0</v>
      </c>
    </row>
    <row r="19666" spans="3:4">
      <c r="C19666">
        <v>19665</v>
      </c>
      <c r="D19666">
        <f>IF('Dobór mocy zestawu'!$E$6&gt;=Arkusz2!C19666,"CPV 20",0)</f>
        <v>0</v>
      </c>
    </row>
    <row r="19667" spans="3:4">
      <c r="C19667">
        <v>19666</v>
      </c>
      <c r="D19667">
        <f>IF('Dobór mocy zestawu'!$E$6&gt;=Arkusz2!C19667,"CPV 20",0)</f>
        <v>0</v>
      </c>
    </row>
    <row r="19668" spans="3:4">
      <c r="C19668">
        <v>19667</v>
      </c>
      <c r="D19668">
        <f>IF('Dobór mocy zestawu'!$E$6&gt;=Arkusz2!C19668,"CPV 20",0)</f>
        <v>0</v>
      </c>
    </row>
    <row r="19669" spans="3:4">
      <c r="C19669">
        <v>19668</v>
      </c>
      <c r="D19669">
        <f>IF('Dobór mocy zestawu'!$E$6&gt;=Arkusz2!C19669,"CPV 20",0)</f>
        <v>0</v>
      </c>
    </row>
    <row r="19670" spans="3:4">
      <c r="C19670">
        <v>19669</v>
      </c>
      <c r="D19670">
        <f>IF('Dobór mocy zestawu'!$E$6&gt;=Arkusz2!C19670,"CPV 20",0)</f>
        <v>0</v>
      </c>
    </row>
    <row r="19671" spans="3:4">
      <c r="C19671">
        <v>19670</v>
      </c>
      <c r="D19671">
        <f>IF('Dobór mocy zestawu'!$E$6&gt;=Arkusz2!C19671,"CPV 20",0)</f>
        <v>0</v>
      </c>
    </row>
    <row r="19672" spans="3:4">
      <c r="C19672">
        <v>19671</v>
      </c>
      <c r="D19672">
        <f>IF('Dobór mocy zestawu'!$E$6&gt;=Arkusz2!C19672,"CPV 20",0)</f>
        <v>0</v>
      </c>
    </row>
    <row r="19673" spans="3:4">
      <c r="C19673">
        <v>19672</v>
      </c>
      <c r="D19673">
        <f>IF('Dobór mocy zestawu'!$E$6&gt;=Arkusz2!C19673,"CPV 20",0)</f>
        <v>0</v>
      </c>
    </row>
    <row r="19674" spans="3:4">
      <c r="C19674">
        <v>19673</v>
      </c>
      <c r="D19674">
        <f>IF('Dobór mocy zestawu'!$E$6&gt;=Arkusz2!C19674,"CPV 20",0)</f>
        <v>0</v>
      </c>
    </row>
    <row r="19675" spans="3:4">
      <c r="C19675">
        <v>19674</v>
      </c>
      <c r="D19675">
        <f>IF('Dobór mocy zestawu'!$E$6&gt;=Arkusz2!C19675,"CPV 20",0)</f>
        <v>0</v>
      </c>
    </row>
    <row r="19676" spans="3:4">
      <c r="C19676">
        <v>19675</v>
      </c>
      <c r="D19676">
        <f>IF('Dobór mocy zestawu'!$E$6&gt;=Arkusz2!C19676,"CPV 20",0)</f>
        <v>0</v>
      </c>
    </row>
    <row r="19677" spans="3:4">
      <c r="C19677">
        <v>19676</v>
      </c>
      <c r="D19677">
        <f>IF('Dobór mocy zestawu'!$E$6&gt;=Arkusz2!C19677,"CPV 20",0)</f>
        <v>0</v>
      </c>
    </row>
    <row r="19678" spans="3:4">
      <c r="C19678">
        <v>19677</v>
      </c>
      <c r="D19678">
        <f>IF('Dobór mocy zestawu'!$E$6&gt;=Arkusz2!C19678,"CPV 20",0)</f>
        <v>0</v>
      </c>
    </row>
    <row r="19679" spans="3:4">
      <c r="C19679">
        <v>19678</v>
      </c>
      <c r="D19679">
        <f>IF('Dobór mocy zestawu'!$E$6&gt;=Arkusz2!C19679,"CPV 20",0)</f>
        <v>0</v>
      </c>
    </row>
    <row r="19680" spans="3:4">
      <c r="C19680">
        <v>19679</v>
      </c>
      <c r="D19680">
        <f>IF('Dobór mocy zestawu'!$E$6&gt;=Arkusz2!C19680,"CPV 20",0)</f>
        <v>0</v>
      </c>
    </row>
    <row r="19681" spans="3:4">
      <c r="C19681">
        <v>19680</v>
      </c>
      <c r="D19681">
        <f>IF('Dobór mocy zestawu'!$E$6&gt;=Arkusz2!C19681,"CPV 20",0)</f>
        <v>0</v>
      </c>
    </row>
    <row r="19682" spans="3:4">
      <c r="C19682">
        <v>19681</v>
      </c>
      <c r="D19682">
        <f>IF('Dobór mocy zestawu'!$E$6&gt;=Arkusz2!C19682,"CPV 20",0)</f>
        <v>0</v>
      </c>
    </row>
    <row r="19683" spans="3:4">
      <c r="C19683">
        <v>19682</v>
      </c>
      <c r="D19683">
        <f>IF('Dobór mocy zestawu'!$E$6&gt;=Arkusz2!C19683,"CPV 20",0)</f>
        <v>0</v>
      </c>
    </row>
    <row r="19684" spans="3:4">
      <c r="C19684">
        <v>19683</v>
      </c>
      <c r="D19684">
        <f>IF('Dobór mocy zestawu'!$E$6&gt;=Arkusz2!C19684,"CPV 20",0)</f>
        <v>0</v>
      </c>
    </row>
    <row r="19685" spans="3:4">
      <c r="C19685">
        <v>19684</v>
      </c>
      <c r="D19685">
        <f>IF('Dobór mocy zestawu'!$E$6&gt;=Arkusz2!C19685,"CPV 20",0)</f>
        <v>0</v>
      </c>
    </row>
    <row r="19686" spans="3:4">
      <c r="C19686">
        <v>19685</v>
      </c>
      <c r="D19686">
        <f>IF('Dobór mocy zestawu'!$E$6&gt;=Arkusz2!C19686,"CPV 20",0)</f>
        <v>0</v>
      </c>
    </row>
    <row r="19687" spans="3:4">
      <c r="C19687">
        <v>19686</v>
      </c>
      <c r="D19687">
        <f>IF('Dobór mocy zestawu'!$E$6&gt;=Arkusz2!C19687,"CPV 20",0)</f>
        <v>0</v>
      </c>
    </row>
    <row r="19688" spans="3:4">
      <c r="C19688">
        <v>19687</v>
      </c>
      <c r="D19688">
        <f>IF('Dobór mocy zestawu'!$E$6&gt;=Arkusz2!C19688,"CPV 20",0)</f>
        <v>0</v>
      </c>
    </row>
    <row r="19689" spans="3:4">
      <c r="C19689">
        <v>19688</v>
      </c>
      <c r="D19689">
        <f>IF('Dobór mocy zestawu'!$E$6&gt;=Arkusz2!C19689,"CPV 20",0)</f>
        <v>0</v>
      </c>
    </row>
    <row r="19690" spans="3:4">
      <c r="C19690">
        <v>19689</v>
      </c>
      <c r="D19690">
        <f>IF('Dobór mocy zestawu'!$E$6&gt;=Arkusz2!C19690,"CPV 20",0)</f>
        <v>0</v>
      </c>
    </row>
    <row r="19691" spans="3:4">
      <c r="C19691">
        <v>19690</v>
      </c>
      <c r="D19691">
        <f>IF('Dobór mocy zestawu'!$E$6&gt;=Arkusz2!C19691,"CPV 20",0)</f>
        <v>0</v>
      </c>
    </row>
    <row r="19692" spans="3:4">
      <c r="C19692">
        <v>19691</v>
      </c>
      <c r="D19692">
        <f>IF('Dobór mocy zestawu'!$E$6&gt;=Arkusz2!C19692,"CPV 20",0)</f>
        <v>0</v>
      </c>
    </row>
    <row r="19693" spans="3:4">
      <c r="C19693">
        <v>19692</v>
      </c>
      <c r="D19693">
        <f>IF('Dobór mocy zestawu'!$E$6&gt;=Arkusz2!C19693,"CPV 20",0)</f>
        <v>0</v>
      </c>
    </row>
    <row r="19694" spans="3:4">
      <c r="C19694">
        <v>19693</v>
      </c>
      <c r="D19694">
        <f>IF('Dobór mocy zestawu'!$E$6&gt;=Arkusz2!C19694,"CPV 20",0)</f>
        <v>0</v>
      </c>
    </row>
    <row r="19695" spans="3:4">
      <c r="C19695">
        <v>19694</v>
      </c>
      <c r="D19695">
        <f>IF('Dobór mocy zestawu'!$E$6&gt;=Arkusz2!C19695,"CPV 20",0)</f>
        <v>0</v>
      </c>
    </row>
    <row r="19696" spans="3:4">
      <c r="C19696">
        <v>19695</v>
      </c>
      <c r="D19696">
        <f>IF('Dobór mocy zestawu'!$E$6&gt;=Arkusz2!C19696,"CPV 20",0)</f>
        <v>0</v>
      </c>
    </row>
    <row r="19697" spans="3:4">
      <c r="C19697">
        <v>19696</v>
      </c>
      <c r="D19697">
        <f>IF('Dobór mocy zestawu'!$E$6&gt;=Arkusz2!C19697,"CPV 20",0)</f>
        <v>0</v>
      </c>
    </row>
    <row r="19698" spans="3:4">
      <c r="C19698">
        <v>19697</v>
      </c>
      <c r="D19698">
        <f>IF('Dobór mocy zestawu'!$E$6&gt;=Arkusz2!C19698,"CPV 20",0)</f>
        <v>0</v>
      </c>
    </row>
    <row r="19699" spans="3:4">
      <c r="C19699">
        <v>19698</v>
      </c>
      <c r="D19699">
        <f>IF('Dobór mocy zestawu'!$E$6&gt;=Arkusz2!C19699,"CPV 20",0)</f>
        <v>0</v>
      </c>
    </row>
    <row r="19700" spans="3:4">
      <c r="C19700">
        <v>19699</v>
      </c>
      <c r="D19700">
        <f>IF('Dobór mocy zestawu'!$E$6&gt;=Arkusz2!C19700,"CPV 20",0)</f>
        <v>0</v>
      </c>
    </row>
    <row r="19701" spans="3:4">
      <c r="C19701">
        <v>19700</v>
      </c>
      <c r="D19701">
        <f>IF('Dobór mocy zestawu'!$E$6&gt;=Arkusz2!C19701,"CPV 20",0)</f>
        <v>0</v>
      </c>
    </row>
    <row r="19702" spans="3:4">
      <c r="C19702">
        <v>19701</v>
      </c>
      <c r="D19702">
        <f>IF('Dobór mocy zestawu'!$E$6&gt;=Arkusz2!C19702,"CPV 20",0)</f>
        <v>0</v>
      </c>
    </row>
    <row r="19703" spans="3:4">
      <c r="C19703">
        <v>19702</v>
      </c>
      <c r="D19703">
        <f>IF('Dobór mocy zestawu'!$E$6&gt;=Arkusz2!C19703,"CPV 20",0)</f>
        <v>0</v>
      </c>
    </row>
    <row r="19704" spans="3:4">
      <c r="C19704">
        <v>19703</v>
      </c>
      <c r="D19704">
        <f>IF('Dobór mocy zestawu'!$E$6&gt;=Arkusz2!C19704,"CPV 20",0)</f>
        <v>0</v>
      </c>
    </row>
    <row r="19705" spans="3:4">
      <c r="C19705">
        <v>19704</v>
      </c>
      <c r="D19705">
        <f>IF('Dobór mocy zestawu'!$E$6&gt;=Arkusz2!C19705,"CPV 20",0)</f>
        <v>0</v>
      </c>
    </row>
    <row r="19706" spans="3:4">
      <c r="C19706">
        <v>19705</v>
      </c>
      <c r="D19706">
        <f>IF('Dobór mocy zestawu'!$E$6&gt;=Arkusz2!C19706,"CPV 20",0)</f>
        <v>0</v>
      </c>
    </row>
    <row r="19707" spans="3:4">
      <c r="C19707">
        <v>19706</v>
      </c>
      <c r="D19707">
        <f>IF('Dobór mocy zestawu'!$E$6&gt;=Arkusz2!C19707,"CPV 20",0)</f>
        <v>0</v>
      </c>
    </row>
    <row r="19708" spans="3:4">
      <c r="C19708">
        <v>19707</v>
      </c>
      <c r="D19708">
        <f>IF('Dobór mocy zestawu'!$E$6&gt;=Arkusz2!C19708,"CPV 20",0)</f>
        <v>0</v>
      </c>
    </row>
    <row r="19709" spans="3:4">
      <c r="C19709">
        <v>19708</v>
      </c>
      <c r="D19709">
        <f>IF('Dobór mocy zestawu'!$E$6&gt;=Arkusz2!C19709,"CPV 20",0)</f>
        <v>0</v>
      </c>
    </row>
    <row r="19710" spans="3:4">
      <c r="C19710">
        <v>19709</v>
      </c>
      <c r="D19710">
        <f>IF('Dobór mocy zestawu'!$E$6&gt;=Arkusz2!C19710,"CPV 20",0)</f>
        <v>0</v>
      </c>
    </row>
    <row r="19711" spans="3:4">
      <c r="C19711">
        <v>19710</v>
      </c>
      <c r="D19711">
        <f>IF('Dobór mocy zestawu'!$E$6&gt;=Arkusz2!C19711,"CPV 20",0)</f>
        <v>0</v>
      </c>
    </row>
    <row r="19712" spans="3:4">
      <c r="C19712">
        <v>19711</v>
      </c>
      <c r="D19712">
        <f>IF('Dobór mocy zestawu'!$E$6&gt;=Arkusz2!C19712,"CPV 20",0)</f>
        <v>0</v>
      </c>
    </row>
    <row r="19713" spans="3:4">
      <c r="C19713">
        <v>19712</v>
      </c>
      <c r="D19713">
        <f>IF('Dobór mocy zestawu'!$E$6&gt;=Arkusz2!C19713,"CPV 20",0)</f>
        <v>0</v>
      </c>
    </row>
    <row r="19714" spans="3:4">
      <c r="C19714">
        <v>19713</v>
      </c>
      <c r="D19714">
        <f>IF('Dobór mocy zestawu'!$E$6&gt;=Arkusz2!C19714,"CPV 20",0)</f>
        <v>0</v>
      </c>
    </row>
    <row r="19715" spans="3:4">
      <c r="C19715">
        <v>19714</v>
      </c>
      <c r="D19715">
        <f>IF('Dobór mocy zestawu'!$E$6&gt;=Arkusz2!C19715,"CPV 20",0)</f>
        <v>0</v>
      </c>
    </row>
    <row r="19716" spans="3:4">
      <c r="C19716">
        <v>19715</v>
      </c>
      <c r="D19716">
        <f>IF('Dobór mocy zestawu'!$E$6&gt;=Arkusz2!C19716,"CPV 20",0)</f>
        <v>0</v>
      </c>
    </row>
    <row r="19717" spans="3:4">
      <c r="C19717">
        <v>19716</v>
      </c>
      <c r="D19717">
        <f>IF('Dobór mocy zestawu'!$E$6&gt;=Arkusz2!C19717,"CPV 20",0)</f>
        <v>0</v>
      </c>
    </row>
    <row r="19718" spans="3:4">
      <c r="C19718">
        <v>19717</v>
      </c>
      <c r="D19718">
        <f>IF('Dobór mocy zestawu'!$E$6&gt;=Arkusz2!C19718,"CPV 20",0)</f>
        <v>0</v>
      </c>
    </row>
    <row r="19719" spans="3:4">
      <c r="C19719">
        <v>19718</v>
      </c>
      <c r="D19719">
        <f>IF('Dobór mocy zestawu'!$E$6&gt;=Arkusz2!C19719,"CPV 20",0)</f>
        <v>0</v>
      </c>
    </row>
    <row r="19720" spans="3:4">
      <c r="C19720">
        <v>19719</v>
      </c>
      <c r="D19720">
        <f>IF('Dobór mocy zestawu'!$E$6&gt;=Arkusz2!C19720,"CPV 20",0)</f>
        <v>0</v>
      </c>
    </row>
    <row r="19721" spans="3:4">
      <c r="C19721">
        <v>19720</v>
      </c>
      <c r="D19721">
        <f>IF('Dobór mocy zestawu'!$E$6&gt;=Arkusz2!C19721,"CPV 20",0)</f>
        <v>0</v>
      </c>
    </row>
    <row r="19722" spans="3:4">
      <c r="C19722">
        <v>19721</v>
      </c>
      <c r="D19722">
        <f>IF('Dobór mocy zestawu'!$E$6&gt;=Arkusz2!C19722,"CPV 20",0)</f>
        <v>0</v>
      </c>
    </row>
    <row r="19723" spans="3:4">
      <c r="C19723">
        <v>19722</v>
      </c>
      <c r="D19723">
        <f>IF('Dobór mocy zestawu'!$E$6&gt;=Arkusz2!C19723,"CPV 20",0)</f>
        <v>0</v>
      </c>
    </row>
    <row r="19724" spans="3:4">
      <c r="C19724">
        <v>19723</v>
      </c>
      <c r="D19724">
        <f>IF('Dobór mocy zestawu'!$E$6&gt;=Arkusz2!C19724,"CPV 20",0)</f>
        <v>0</v>
      </c>
    </row>
    <row r="19725" spans="3:4">
      <c r="C19725">
        <v>19724</v>
      </c>
      <c r="D19725">
        <f>IF('Dobór mocy zestawu'!$E$6&gt;=Arkusz2!C19725,"CPV 20",0)</f>
        <v>0</v>
      </c>
    </row>
    <row r="19726" spans="3:4">
      <c r="C19726">
        <v>19725</v>
      </c>
      <c r="D19726">
        <f>IF('Dobór mocy zestawu'!$E$6&gt;=Arkusz2!C19726,"CPV 20",0)</f>
        <v>0</v>
      </c>
    </row>
    <row r="19727" spans="3:4">
      <c r="C19727">
        <v>19726</v>
      </c>
      <c r="D19727">
        <f>IF('Dobór mocy zestawu'!$E$6&gt;=Arkusz2!C19727,"CPV 20",0)</f>
        <v>0</v>
      </c>
    </row>
    <row r="19728" spans="3:4">
      <c r="C19728">
        <v>19727</v>
      </c>
      <c r="D19728">
        <f>IF('Dobór mocy zestawu'!$E$6&gt;=Arkusz2!C19728,"CPV 20",0)</f>
        <v>0</v>
      </c>
    </row>
    <row r="19729" spans="3:4">
      <c r="C19729">
        <v>19728</v>
      </c>
      <c r="D19729">
        <f>IF('Dobór mocy zestawu'!$E$6&gt;=Arkusz2!C19729,"CPV 20",0)</f>
        <v>0</v>
      </c>
    </row>
    <row r="19730" spans="3:4">
      <c r="C19730">
        <v>19729</v>
      </c>
      <c r="D19730">
        <f>IF('Dobór mocy zestawu'!$E$6&gt;=Arkusz2!C19730,"CPV 20",0)</f>
        <v>0</v>
      </c>
    </row>
    <row r="19731" spans="3:4">
      <c r="C19731">
        <v>19730</v>
      </c>
      <c r="D19731">
        <f>IF('Dobór mocy zestawu'!$E$6&gt;=Arkusz2!C19731,"CPV 20",0)</f>
        <v>0</v>
      </c>
    </row>
    <row r="19732" spans="3:4">
      <c r="C19732">
        <v>19731</v>
      </c>
      <c r="D19732">
        <f>IF('Dobór mocy zestawu'!$E$6&gt;=Arkusz2!C19732,"CPV 20",0)</f>
        <v>0</v>
      </c>
    </row>
    <row r="19733" spans="3:4">
      <c r="C19733">
        <v>19732</v>
      </c>
      <c r="D19733">
        <f>IF('Dobór mocy zestawu'!$E$6&gt;=Arkusz2!C19733,"CPV 20",0)</f>
        <v>0</v>
      </c>
    </row>
    <row r="19734" spans="3:4">
      <c r="C19734">
        <v>19733</v>
      </c>
      <c r="D19734">
        <f>IF('Dobór mocy zestawu'!$E$6&gt;=Arkusz2!C19734,"CPV 20",0)</f>
        <v>0</v>
      </c>
    </row>
    <row r="19735" spans="3:4">
      <c r="C19735">
        <v>19734</v>
      </c>
      <c r="D19735">
        <f>IF('Dobór mocy zestawu'!$E$6&gt;=Arkusz2!C19735,"CPV 20",0)</f>
        <v>0</v>
      </c>
    </row>
    <row r="19736" spans="3:4">
      <c r="C19736">
        <v>19735</v>
      </c>
      <c r="D19736">
        <f>IF('Dobór mocy zestawu'!$E$6&gt;=Arkusz2!C19736,"CPV 20",0)</f>
        <v>0</v>
      </c>
    </row>
    <row r="19737" spans="3:4">
      <c r="C19737">
        <v>19736</v>
      </c>
      <c r="D19737">
        <f>IF('Dobór mocy zestawu'!$E$6&gt;=Arkusz2!C19737,"CPV 20",0)</f>
        <v>0</v>
      </c>
    </row>
    <row r="19738" spans="3:4">
      <c r="C19738">
        <v>19737</v>
      </c>
      <c r="D19738">
        <f>IF('Dobór mocy zestawu'!$E$6&gt;=Arkusz2!C19738,"CPV 20",0)</f>
        <v>0</v>
      </c>
    </row>
    <row r="19739" spans="3:4">
      <c r="C19739">
        <v>19738</v>
      </c>
      <c r="D19739">
        <f>IF('Dobór mocy zestawu'!$E$6&gt;=Arkusz2!C19739,"CPV 20",0)</f>
        <v>0</v>
      </c>
    </row>
    <row r="19740" spans="3:4">
      <c r="C19740">
        <v>19739</v>
      </c>
      <c r="D19740">
        <f>IF('Dobór mocy zestawu'!$E$6&gt;=Arkusz2!C19740,"CPV 20",0)</f>
        <v>0</v>
      </c>
    </row>
    <row r="19741" spans="3:4">
      <c r="C19741">
        <v>19740</v>
      </c>
      <c r="D19741">
        <f>IF('Dobór mocy zestawu'!$E$6&gt;=Arkusz2!C19741,"CPV 20",0)</f>
        <v>0</v>
      </c>
    </row>
    <row r="19742" spans="3:4">
      <c r="C19742">
        <v>19741</v>
      </c>
      <c r="D19742">
        <f>IF('Dobór mocy zestawu'!$E$6&gt;=Arkusz2!C19742,"CPV 20",0)</f>
        <v>0</v>
      </c>
    </row>
    <row r="19743" spans="3:4">
      <c r="C19743">
        <v>19742</v>
      </c>
      <c r="D19743">
        <f>IF('Dobór mocy zestawu'!$E$6&gt;=Arkusz2!C19743,"CPV 20",0)</f>
        <v>0</v>
      </c>
    </row>
    <row r="19744" spans="3:4">
      <c r="C19744">
        <v>19743</v>
      </c>
      <c r="D19744">
        <f>IF('Dobór mocy zestawu'!$E$6&gt;=Arkusz2!C19744,"CPV 20",0)</f>
        <v>0</v>
      </c>
    </row>
    <row r="19745" spans="3:4">
      <c r="C19745">
        <v>19744</v>
      </c>
      <c r="D19745">
        <f>IF('Dobór mocy zestawu'!$E$6&gt;=Arkusz2!C19745,"CPV 20",0)</f>
        <v>0</v>
      </c>
    </row>
    <row r="19746" spans="3:4">
      <c r="C19746">
        <v>19745</v>
      </c>
      <c r="D19746">
        <f>IF('Dobór mocy zestawu'!$E$6&gt;=Arkusz2!C19746,"CPV 20",0)</f>
        <v>0</v>
      </c>
    </row>
    <row r="19747" spans="3:4">
      <c r="C19747">
        <v>19746</v>
      </c>
      <c r="D19747">
        <f>IF('Dobór mocy zestawu'!$E$6&gt;=Arkusz2!C19747,"CPV 20",0)</f>
        <v>0</v>
      </c>
    </row>
    <row r="19748" spans="3:4">
      <c r="C19748">
        <v>19747</v>
      </c>
      <c r="D19748">
        <f>IF('Dobór mocy zestawu'!$E$6&gt;=Arkusz2!C19748,"CPV 20",0)</f>
        <v>0</v>
      </c>
    </row>
    <row r="19749" spans="3:4">
      <c r="C19749">
        <v>19748</v>
      </c>
      <c r="D19749">
        <f>IF('Dobór mocy zestawu'!$E$6&gt;=Arkusz2!C19749,"CPV 20",0)</f>
        <v>0</v>
      </c>
    </row>
    <row r="19750" spans="3:4">
      <c r="C19750">
        <v>19749</v>
      </c>
      <c r="D19750">
        <f>IF('Dobór mocy zestawu'!$E$6&gt;=Arkusz2!C19750,"CPV 20",0)</f>
        <v>0</v>
      </c>
    </row>
    <row r="19751" spans="3:4">
      <c r="C19751">
        <v>19750</v>
      </c>
      <c r="D19751">
        <f>IF('Dobór mocy zestawu'!$E$6&gt;=Arkusz2!C19751,"CPV 20",0)</f>
        <v>0</v>
      </c>
    </row>
    <row r="19752" spans="3:4">
      <c r="C19752">
        <v>19751</v>
      </c>
      <c r="D19752">
        <f>IF('Dobór mocy zestawu'!$E$6&gt;=Arkusz2!C19752,"CPV 20",0)</f>
        <v>0</v>
      </c>
    </row>
    <row r="19753" spans="3:4">
      <c r="C19753">
        <v>19752</v>
      </c>
      <c r="D19753">
        <f>IF('Dobór mocy zestawu'!$E$6&gt;=Arkusz2!C19753,"CPV 20",0)</f>
        <v>0</v>
      </c>
    </row>
    <row r="19754" spans="3:4">
      <c r="C19754">
        <v>19753</v>
      </c>
      <c r="D19754">
        <f>IF('Dobór mocy zestawu'!$E$6&gt;=Arkusz2!C19754,"CPV 20",0)</f>
        <v>0</v>
      </c>
    </row>
    <row r="19755" spans="3:4">
      <c r="C19755">
        <v>19754</v>
      </c>
      <c r="D19755">
        <f>IF('Dobór mocy zestawu'!$E$6&gt;=Arkusz2!C19755,"CPV 20",0)</f>
        <v>0</v>
      </c>
    </row>
    <row r="19756" spans="3:4">
      <c r="C19756">
        <v>19755</v>
      </c>
      <c r="D19756">
        <f>IF('Dobór mocy zestawu'!$E$6&gt;=Arkusz2!C19756,"CPV 20",0)</f>
        <v>0</v>
      </c>
    </row>
    <row r="19757" spans="3:4">
      <c r="C19757">
        <v>19756</v>
      </c>
      <c r="D19757">
        <f>IF('Dobór mocy zestawu'!$E$6&gt;=Arkusz2!C19757,"CPV 20",0)</f>
        <v>0</v>
      </c>
    </row>
    <row r="19758" spans="3:4">
      <c r="C19758">
        <v>19757</v>
      </c>
      <c r="D19758">
        <f>IF('Dobór mocy zestawu'!$E$6&gt;=Arkusz2!C19758,"CPV 20",0)</f>
        <v>0</v>
      </c>
    </row>
    <row r="19759" spans="3:4">
      <c r="C19759">
        <v>19758</v>
      </c>
      <c r="D19759">
        <f>IF('Dobór mocy zestawu'!$E$6&gt;=Arkusz2!C19759,"CPV 20",0)</f>
        <v>0</v>
      </c>
    </row>
    <row r="19760" spans="3:4">
      <c r="C19760">
        <v>19759</v>
      </c>
      <c r="D19760">
        <f>IF('Dobór mocy zestawu'!$E$6&gt;=Arkusz2!C19760,"CPV 20",0)</f>
        <v>0</v>
      </c>
    </row>
    <row r="19761" spans="3:4">
      <c r="C19761">
        <v>19760</v>
      </c>
      <c r="D19761">
        <f>IF('Dobór mocy zestawu'!$E$6&gt;=Arkusz2!C19761,"CPV 20",0)</f>
        <v>0</v>
      </c>
    </row>
    <row r="19762" spans="3:4">
      <c r="C19762">
        <v>19761</v>
      </c>
      <c r="D19762">
        <f>IF('Dobór mocy zestawu'!$E$6&gt;=Arkusz2!C19762,"CPV 20",0)</f>
        <v>0</v>
      </c>
    </row>
    <row r="19763" spans="3:4">
      <c r="C19763">
        <v>19762</v>
      </c>
      <c r="D19763">
        <f>IF('Dobór mocy zestawu'!$E$6&gt;=Arkusz2!C19763,"CPV 20",0)</f>
        <v>0</v>
      </c>
    </row>
    <row r="19764" spans="3:4">
      <c r="C19764">
        <v>19763</v>
      </c>
      <c r="D19764">
        <f>IF('Dobór mocy zestawu'!$E$6&gt;=Arkusz2!C19764,"CPV 20",0)</f>
        <v>0</v>
      </c>
    </row>
    <row r="19765" spans="3:4">
      <c r="C19765">
        <v>19764</v>
      </c>
      <c r="D19765">
        <f>IF('Dobór mocy zestawu'!$E$6&gt;=Arkusz2!C19765,"CPV 20",0)</f>
        <v>0</v>
      </c>
    </row>
    <row r="19766" spans="3:4">
      <c r="C19766">
        <v>19765</v>
      </c>
      <c r="D19766">
        <f>IF('Dobór mocy zestawu'!$E$6&gt;=Arkusz2!C19766,"CPV 20",0)</f>
        <v>0</v>
      </c>
    </row>
    <row r="19767" spans="3:4">
      <c r="C19767">
        <v>19766</v>
      </c>
      <c r="D19767">
        <f>IF('Dobór mocy zestawu'!$E$6&gt;=Arkusz2!C19767,"CPV 20",0)</f>
        <v>0</v>
      </c>
    </row>
    <row r="19768" spans="3:4">
      <c r="C19768">
        <v>19767</v>
      </c>
      <c r="D19768">
        <f>IF('Dobór mocy zestawu'!$E$6&gt;=Arkusz2!C19768,"CPV 20",0)</f>
        <v>0</v>
      </c>
    </row>
    <row r="19769" spans="3:4">
      <c r="C19769">
        <v>19768</v>
      </c>
      <c r="D19769">
        <f>IF('Dobór mocy zestawu'!$E$6&gt;=Arkusz2!C19769,"CPV 20",0)</f>
        <v>0</v>
      </c>
    </row>
    <row r="19770" spans="3:4">
      <c r="C19770">
        <v>19769</v>
      </c>
      <c r="D19770">
        <f>IF('Dobór mocy zestawu'!$E$6&gt;=Arkusz2!C19770,"CPV 20",0)</f>
        <v>0</v>
      </c>
    </row>
    <row r="19771" spans="3:4">
      <c r="C19771">
        <v>19770</v>
      </c>
      <c r="D19771">
        <f>IF('Dobór mocy zestawu'!$E$6&gt;=Arkusz2!C19771,"CPV 20",0)</f>
        <v>0</v>
      </c>
    </row>
    <row r="19772" spans="3:4">
      <c r="C19772">
        <v>19771</v>
      </c>
      <c r="D19772">
        <f>IF('Dobór mocy zestawu'!$E$6&gt;=Arkusz2!C19772,"CPV 20",0)</f>
        <v>0</v>
      </c>
    </row>
    <row r="19773" spans="3:4">
      <c r="C19773">
        <v>19772</v>
      </c>
      <c r="D19773">
        <f>IF('Dobór mocy zestawu'!$E$6&gt;=Arkusz2!C19773,"CPV 20",0)</f>
        <v>0</v>
      </c>
    </row>
    <row r="19774" spans="3:4">
      <c r="C19774">
        <v>19773</v>
      </c>
      <c r="D19774">
        <f>IF('Dobór mocy zestawu'!$E$6&gt;=Arkusz2!C19774,"CPV 20",0)</f>
        <v>0</v>
      </c>
    </row>
    <row r="19775" spans="3:4">
      <c r="C19775">
        <v>19774</v>
      </c>
      <c r="D19775">
        <f>IF('Dobór mocy zestawu'!$E$6&gt;=Arkusz2!C19775,"CPV 20",0)</f>
        <v>0</v>
      </c>
    </row>
    <row r="19776" spans="3:4">
      <c r="C19776">
        <v>19775</v>
      </c>
      <c r="D19776">
        <f>IF('Dobór mocy zestawu'!$E$6&gt;=Arkusz2!C19776,"CPV 20",0)</f>
        <v>0</v>
      </c>
    </row>
    <row r="19777" spans="3:4">
      <c r="C19777">
        <v>19776</v>
      </c>
      <c r="D19777">
        <f>IF('Dobór mocy zestawu'!$E$6&gt;=Arkusz2!C19777,"CPV 20",0)</f>
        <v>0</v>
      </c>
    </row>
    <row r="19778" spans="3:4">
      <c r="C19778">
        <v>19777</v>
      </c>
      <c r="D19778">
        <f>IF('Dobór mocy zestawu'!$E$6&gt;=Arkusz2!C19778,"CPV 20",0)</f>
        <v>0</v>
      </c>
    </row>
    <row r="19779" spans="3:4">
      <c r="C19779">
        <v>19778</v>
      </c>
      <c r="D19779">
        <f>IF('Dobór mocy zestawu'!$E$6&gt;=Arkusz2!C19779,"CPV 20",0)</f>
        <v>0</v>
      </c>
    </row>
    <row r="19780" spans="3:4">
      <c r="C19780">
        <v>19779</v>
      </c>
      <c r="D19780">
        <f>IF('Dobór mocy zestawu'!$E$6&gt;=Arkusz2!C19780,"CPV 20",0)</f>
        <v>0</v>
      </c>
    </row>
    <row r="19781" spans="3:4">
      <c r="C19781">
        <v>19780</v>
      </c>
      <c r="D19781">
        <f>IF('Dobór mocy zestawu'!$E$6&gt;=Arkusz2!C19781,"CPV 20",0)</f>
        <v>0</v>
      </c>
    </row>
    <row r="19782" spans="3:4">
      <c r="C19782">
        <v>19781</v>
      </c>
      <c r="D19782">
        <f>IF('Dobór mocy zestawu'!$E$6&gt;=Arkusz2!C19782,"CPV 20",0)</f>
        <v>0</v>
      </c>
    </row>
    <row r="19783" spans="3:4">
      <c r="C19783">
        <v>19782</v>
      </c>
      <c r="D19783">
        <f>IF('Dobór mocy zestawu'!$E$6&gt;=Arkusz2!C19783,"CPV 20",0)</f>
        <v>0</v>
      </c>
    </row>
    <row r="19784" spans="3:4">
      <c r="C19784">
        <v>19783</v>
      </c>
      <c r="D19784">
        <f>IF('Dobór mocy zestawu'!$E$6&gt;=Arkusz2!C19784,"CPV 20",0)</f>
        <v>0</v>
      </c>
    </row>
    <row r="19785" spans="3:4">
      <c r="C19785">
        <v>19784</v>
      </c>
      <c r="D19785">
        <f>IF('Dobór mocy zestawu'!$E$6&gt;=Arkusz2!C19785,"CPV 20",0)</f>
        <v>0</v>
      </c>
    </row>
    <row r="19786" spans="3:4">
      <c r="C19786">
        <v>19785</v>
      </c>
      <c r="D19786">
        <f>IF('Dobór mocy zestawu'!$E$6&gt;=Arkusz2!C19786,"CPV 20",0)</f>
        <v>0</v>
      </c>
    </row>
    <row r="19787" spans="3:4">
      <c r="C19787">
        <v>19786</v>
      </c>
      <c r="D19787">
        <f>IF('Dobór mocy zestawu'!$E$6&gt;=Arkusz2!C19787,"CPV 20",0)</f>
        <v>0</v>
      </c>
    </row>
    <row r="19788" spans="3:4">
      <c r="C19788">
        <v>19787</v>
      </c>
      <c r="D19788">
        <f>IF('Dobór mocy zestawu'!$E$6&gt;=Arkusz2!C19788,"CPV 20",0)</f>
        <v>0</v>
      </c>
    </row>
    <row r="19789" spans="3:4">
      <c r="C19789">
        <v>19788</v>
      </c>
      <c r="D19789">
        <f>IF('Dobór mocy zestawu'!$E$6&gt;=Arkusz2!C19789,"CPV 20",0)</f>
        <v>0</v>
      </c>
    </row>
    <row r="19790" spans="3:4">
      <c r="C19790">
        <v>19789</v>
      </c>
      <c r="D19790">
        <f>IF('Dobór mocy zestawu'!$E$6&gt;=Arkusz2!C19790,"CPV 20",0)</f>
        <v>0</v>
      </c>
    </row>
    <row r="19791" spans="3:4">
      <c r="C19791">
        <v>19790</v>
      </c>
      <c r="D19791">
        <f>IF('Dobór mocy zestawu'!$E$6&gt;=Arkusz2!C19791,"CPV 20",0)</f>
        <v>0</v>
      </c>
    </row>
    <row r="19792" spans="3:4">
      <c r="C19792">
        <v>19791</v>
      </c>
      <c r="D19792">
        <f>IF('Dobór mocy zestawu'!$E$6&gt;=Arkusz2!C19792,"CPV 20",0)</f>
        <v>0</v>
      </c>
    </row>
    <row r="19793" spans="3:4">
      <c r="C19793">
        <v>19792</v>
      </c>
      <c r="D19793">
        <f>IF('Dobór mocy zestawu'!$E$6&gt;=Arkusz2!C19793,"CPV 20",0)</f>
        <v>0</v>
      </c>
    </row>
    <row r="19794" spans="3:4">
      <c r="C19794">
        <v>19793</v>
      </c>
      <c r="D19794">
        <f>IF('Dobór mocy zestawu'!$E$6&gt;=Arkusz2!C19794,"CPV 20",0)</f>
        <v>0</v>
      </c>
    </row>
    <row r="19795" spans="3:4">
      <c r="C19795">
        <v>19794</v>
      </c>
      <c r="D19795">
        <f>IF('Dobór mocy zestawu'!$E$6&gt;=Arkusz2!C19795,"CPV 20",0)</f>
        <v>0</v>
      </c>
    </row>
    <row r="19796" spans="3:4">
      <c r="C19796">
        <v>19795</v>
      </c>
      <c r="D19796">
        <f>IF('Dobór mocy zestawu'!$E$6&gt;=Arkusz2!C19796,"CPV 20",0)</f>
        <v>0</v>
      </c>
    </row>
    <row r="19797" spans="3:4">
      <c r="C19797">
        <v>19796</v>
      </c>
      <c r="D19797">
        <f>IF('Dobór mocy zestawu'!$E$6&gt;=Arkusz2!C19797,"CPV 20",0)</f>
        <v>0</v>
      </c>
    </row>
    <row r="19798" spans="3:4">
      <c r="C19798">
        <v>19797</v>
      </c>
      <c r="D19798">
        <f>IF('Dobór mocy zestawu'!$E$6&gt;=Arkusz2!C19798,"CPV 20",0)</f>
        <v>0</v>
      </c>
    </row>
    <row r="19799" spans="3:4">
      <c r="C19799">
        <v>19798</v>
      </c>
      <c r="D19799">
        <f>IF('Dobór mocy zestawu'!$E$6&gt;=Arkusz2!C19799,"CPV 20",0)</f>
        <v>0</v>
      </c>
    </row>
    <row r="19800" spans="3:4">
      <c r="C19800">
        <v>19799</v>
      </c>
      <c r="D19800">
        <f>IF('Dobór mocy zestawu'!$E$6&gt;=Arkusz2!C19800,"CPV 20",0)</f>
        <v>0</v>
      </c>
    </row>
    <row r="19801" spans="3:4">
      <c r="C19801">
        <v>19800</v>
      </c>
      <c r="D19801">
        <f>IF('Dobór mocy zestawu'!$E$6&gt;=Arkusz2!C19801,"CPV 20",0)</f>
        <v>0</v>
      </c>
    </row>
    <row r="19802" spans="3:4">
      <c r="C19802">
        <v>19801</v>
      </c>
      <c r="D19802">
        <f>IF('Dobór mocy zestawu'!$E$6&gt;=Arkusz2!C19802,"CPV 20",0)</f>
        <v>0</v>
      </c>
    </row>
    <row r="19803" spans="3:4">
      <c r="C19803">
        <v>19802</v>
      </c>
      <c r="D19803">
        <f>IF('Dobór mocy zestawu'!$E$6&gt;=Arkusz2!C19803,"CPV 20",0)</f>
        <v>0</v>
      </c>
    </row>
    <row r="19804" spans="3:4">
      <c r="C19804">
        <v>19803</v>
      </c>
      <c r="D19804">
        <f>IF('Dobór mocy zestawu'!$E$6&gt;=Arkusz2!C19804,"CPV 20",0)</f>
        <v>0</v>
      </c>
    </row>
    <row r="19805" spans="3:4">
      <c r="C19805">
        <v>19804</v>
      </c>
      <c r="D19805">
        <f>IF('Dobór mocy zestawu'!$E$6&gt;=Arkusz2!C19805,"CPV 20",0)</f>
        <v>0</v>
      </c>
    </row>
    <row r="19806" spans="3:4">
      <c r="C19806">
        <v>19805</v>
      </c>
      <c r="D19806">
        <f>IF('Dobór mocy zestawu'!$E$6&gt;=Arkusz2!C19806,"CPV 20",0)</f>
        <v>0</v>
      </c>
    </row>
    <row r="19807" spans="3:4">
      <c r="C19807">
        <v>19806</v>
      </c>
      <c r="D19807">
        <f>IF('Dobór mocy zestawu'!$E$6&gt;=Arkusz2!C19807,"CPV 20",0)</f>
        <v>0</v>
      </c>
    </row>
    <row r="19808" spans="3:4">
      <c r="C19808">
        <v>19807</v>
      </c>
      <c r="D19808">
        <f>IF('Dobór mocy zestawu'!$E$6&gt;=Arkusz2!C19808,"CPV 20",0)</f>
        <v>0</v>
      </c>
    </row>
    <row r="19809" spans="3:4">
      <c r="C19809">
        <v>19808</v>
      </c>
      <c r="D19809">
        <f>IF('Dobór mocy zestawu'!$E$6&gt;=Arkusz2!C19809,"CPV 20",0)</f>
        <v>0</v>
      </c>
    </row>
    <row r="19810" spans="3:4">
      <c r="C19810">
        <v>19809</v>
      </c>
      <c r="D19810">
        <f>IF('Dobór mocy zestawu'!$E$6&gt;=Arkusz2!C19810,"CPV 20",0)</f>
        <v>0</v>
      </c>
    </row>
    <row r="19811" spans="3:4">
      <c r="C19811">
        <v>19810</v>
      </c>
      <c r="D19811">
        <f>IF('Dobór mocy zestawu'!$E$6&gt;=Arkusz2!C19811,"CPV 20",0)</f>
        <v>0</v>
      </c>
    </row>
    <row r="19812" spans="3:4">
      <c r="C19812">
        <v>19811</v>
      </c>
      <c r="D19812">
        <f>IF('Dobór mocy zestawu'!$E$6&gt;=Arkusz2!C19812,"CPV 20",0)</f>
        <v>0</v>
      </c>
    </row>
    <row r="19813" spans="3:4">
      <c r="C19813">
        <v>19812</v>
      </c>
      <c r="D19813">
        <f>IF('Dobór mocy zestawu'!$E$6&gt;=Arkusz2!C19813,"CPV 20",0)</f>
        <v>0</v>
      </c>
    </row>
    <row r="19814" spans="3:4">
      <c r="C19814">
        <v>19813</v>
      </c>
      <c r="D19814">
        <f>IF('Dobór mocy zestawu'!$E$6&gt;=Arkusz2!C19814,"CPV 20",0)</f>
        <v>0</v>
      </c>
    </row>
    <row r="19815" spans="3:4">
      <c r="C19815">
        <v>19814</v>
      </c>
      <c r="D19815">
        <f>IF('Dobór mocy zestawu'!$E$6&gt;=Arkusz2!C19815,"CPV 20",0)</f>
        <v>0</v>
      </c>
    </row>
    <row r="19816" spans="3:4">
      <c r="C19816">
        <v>19815</v>
      </c>
      <c r="D19816">
        <f>IF('Dobór mocy zestawu'!$E$6&gt;=Arkusz2!C19816,"CPV 20",0)</f>
        <v>0</v>
      </c>
    </row>
    <row r="19817" spans="3:4">
      <c r="C19817">
        <v>19816</v>
      </c>
      <c r="D19817">
        <f>IF('Dobór mocy zestawu'!$E$6&gt;=Arkusz2!C19817,"CPV 20",0)</f>
        <v>0</v>
      </c>
    </row>
    <row r="19818" spans="3:4">
      <c r="C19818">
        <v>19817</v>
      </c>
      <c r="D19818">
        <f>IF('Dobór mocy zestawu'!$E$6&gt;=Arkusz2!C19818,"CPV 20",0)</f>
        <v>0</v>
      </c>
    </row>
    <row r="19819" spans="3:4">
      <c r="C19819">
        <v>19818</v>
      </c>
      <c r="D19819">
        <f>IF('Dobór mocy zestawu'!$E$6&gt;=Arkusz2!C19819,"CPV 20",0)</f>
        <v>0</v>
      </c>
    </row>
    <row r="19820" spans="3:4">
      <c r="C19820">
        <v>19819</v>
      </c>
      <c r="D19820">
        <f>IF('Dobór mocy zestawu'!$E$6&gt;=Arkusz2!C19820,"CPV 20",0)</f>
        <v>0</v>
      </c>
    </row>
    <row r="19821" spans="3:4">
      <c r="C19821">
        <v>19820</v>
      </c>
      <c r="D19821">
        <f>IF('Dobór mocy zestawu'!$E$6&gt;=Arkusz2!C19821,"CPV 20",0)</f>
        <v>0</v>
      </c>
    </row>
    <row r="19822" spans="3:4">
      <c r="C19822">
        <v>19821</v>
      </c>
      <c r="D19822">
        <f>IF('Dobór mocy zestawu'!$E$6&gt;=Arkusz2!C19822,"CPV 20",0)</f>
        <v>0</v>
      </c>
    </row>
    <row r="19823" spans="3:4">
      <c r="C19823">
        <v>19822</v>
      </c>
      <c r="D19823">
        <f>IF('Dobór mocy zestawu'!$E$6&gt;=Arkusz2!C19823,"CPV 20",0)</f>
        <v>0</v>
      </c>
    </row>
    <row r="19824" spans="3:4">
      <c r="C19824">
        <v>19823</v>
      </c>
      <c r="D19824">
        <f>IF('Dobór mocy zestawu'!$E$6&gt;=Arkusz2!C19824,"CPV 20",0)</f>
        <v>0</v>
      </c>
    </row>
    <row r="19825" spans="3:4">
      <c r="C19825">
        <v>19824</v>
      </c>
      <c r="D19825">
        <f>IF('Dobór mocy zestawu'!$E$6&gt;=Arkusz2!C19825,"CPV 20",0)</f>
        <v>0</v>
      </c>
    </row>
    <row r="19826" spans="3:4">
      <c r="C19826">
        <v>19825</v>
      </c>
      <c r="D19826">
        <f>IF('Dobór mocy zestawu'!$E$6&gt;=Arkusz2!C19826,"CPV 20",0)</f>
        <v>0</v>
      </c>
    </row>
    <row r="19827" spans="3:4">
      <c r="C19827">
        <v>19826</v>
      </c>
      <c r="D19827">
        <f>IF('Dobór mocy zestawu'!$E$6&gt;=Arkusz2!C19827,"CPV 20",0)</f>
        <v>0</v>
      </c>
    </row>
    <row r="19828" spans="3:4">
      <c r="C19828">
        <v>19827</v>
      </c>
      <c r="D19828">
        <f>IF('Dobór mocy zestawu'!$E$6&gt;=Arkusz2!C19828,"CPV 20",0)</f>
        <v>0</v>
      </c>
    </row>
    <row r="19829" spans="3:4">
      <c r="C19829">
        <v>19828</v>
      </c>
      <c r="D19829">
        <f>IF('Dobór mocy zestawu'!$E$6&gt;=Arkusz2!C19829,"CPV 20",0)</f>
        <v>0</v>
      </c>
    </row>
    <row r="19830" spans="3:4">
      <c r="C19830">
        <v>19829</v>
      </c>
      <c r="D19830">
        <f>IF('Dobór mocy zestawu'!$E$6&gt;=Arkusz2!C19830,"CPV 20",0)</f>
        <v>0</v>
      </c>
    </row>
    <row r="19831" spans="3:4">
      <c r="C19831">
        <v>19830</v>
      </c>
      <c r="D19831">
        <f>IF('Dobór mocy zestawu'!$E$6&gt;=Arkusz2!C19831,"CPV 20",0)</f>
        <v>0</v>
      </c>
    </row>
    <row r="19832" spans="3:4">
      <c r="C19832">
        <v>19831</v>
      </c>
      <c r="D19832">
        <f>IF('Dobór mocy zestawu'!$E$6&gt;=Arkusz2!C19832,"CPV 20",0)</f>
        <v>0</v>
      </c>
    </row>
    <row r="19833" spans="3:4">
      <c r="C19833">
        <v>19832</v>
      </c>
      <c r="D19833">
        <f>IF('Dobór mocy zestawu'!$E$6&gt;=Arkusz2!C19833,"CPV 20",0)</f>
        <v>0</v>
      </c>
    </row>
    <row r="19834" spans="3:4">
      <c r="C19834">
        <v>19833</v>
      </c>
      <c r="D19834">
        <f>IF('Dobór mocy zestawu'!$E$6&gt;=Arkusz2!C19834,"CPV 20",0)</f>
        <v>0</v>
      </c>
    </row>
    <row r="19835" spans="3:4">
      <c r="C19835">
        <v>19834</v>
      </c>
      <c r="D19835">
        <f>IF('Dobór mocy zestawu'!$E$6&gt;=Arkusz2!C19835,"CPV 20",0)</f>
        <v>0</v>
      </c>
    </row>
    <row r="19836" spans="3:4">
      <c r="C19836">
        <v>19835</v>
      </c>
      <c r="D19836">
        <f>IF('Dobór mocy zestawu'!$E$6&gt;=Arkusz2!C19836,"CPV 20",0)</f>
        <v>0</v>
      </c>
    </row>
    <row r="19837" spans="3:4">
      <c r="C19837">
        <v>19836</v>
      </c>
      <c r="D19837">
        <f>IF('Dobór mocy zestawu'!$E$6&gt;=Arkusz2!C19837,"CPV 20",0)</f>
        <v>0</v>
      </c>
    </row>
    <row r="19838" spans="3:4">
      <c r="C19838">
        <v>19837</v>
      </c>
      <c r="D19838">
        <f>IF('Dobór mocy zestawu'!$E$6&gt;=Arkusz2!C19838,"CPV 20",0)</f>
        <v>0</v>
      </c>
    </row>
    <row r="19839" spans="3:4">
      <c r="C19839">
        <v>19838</v>
      </c>
      <c r="D19839">
        <f>IF('Dobór mocy zestawu'!$E$6&gt;=Arkusz2!C19839,"CPV 20",0)</f>
        <v>0</v>
      </c>
    </row>
    <row r="19840" spans="3:4">
      <c r="C19840">
        <v>19839</v>
      </c>
      <c r="D19840">
        <f>IF('Dobór mocy zestawu'!$E$6&gt;=Arkusz2!C19840,"CPV 20",0)</f>
        <v>0</v>
      </c>
    </row>
    <row r="19841" spans="3:4">
      <c r="C19841">
        <v>19840</v>
      </c>
      <c r="D19841">
        <f>IF('Dobór mocy zestawu'!$E$6&gt;=Arkusz2!C19841,"CPV 20",0)</f>
        <v>0</v>
      </c>
    </row>
    <row r="19842" spans="3:4">
      <c r="C19842">
        <v>19841</v>
      </c>
      <c r="D19842">
        <f>IF('Dobór mocy zestawu'!$E$6&gt;=Arkusz2!C19842,"CPV 20",0)</f>
        <v>0</v>
      </c>
    </row>
    <row r="19843" spans="3:4">
      <c r="C19843">
        <v>19842</v>
      </c>
      <c r="D19843">
        <f>IF('Dobór mocy zestawu'!$E$6&gt;=Arkusz2!C19843,"CPV 20",0)</f>
        <v>0</v>
      </c>
    </row>
    <row r="19844" spans="3:4">
      <c r="C19844">
        <v>19843</v>
      </c>
      <c r="D19844">
        <f>IF('Dobór mocy zestawu'!$E$6&gt;=Arkusz2!C19844,"CPV 20",0)</f>
        <v>0</v>
      </c>
    </row>
    <row r="19845" spans="3:4">
      <c r="C19845">
        <v>19844</v>
      </c>
      <c r="D19845">
        <f>IF('Dobór mocy zestawu'!$E$6&gt;=Arkusz2!C19845,"CPV 20",0)</f>
        <v>0</v>
      </c>
    </row>
    <row r="19846" spans="3:4">
      <c r="C19846">
        <v>19845</v>
      </c>
      <c r="D19846">
        <f>IF('Dobór mocy zestawu'!$E$6&gt;=Arkusz2!C19846,"CPV 20",0)</f>
        <v>0</v>
      </c>
    </row>
    <row r="19847" spans="3:4">
      <c r="C19847">
        <v>19846</v>
      </c>
      <c r="D19847">
        <f>IF('Dobór mocy zestawu'!$E$6&gt;=Arkusz2!C19847,"CPV 20",0)</f>
        <v>0</v>
      </c>
    </row>
    <row r="19848" spans="3:4">
      <c r="C19848">
        <v>19847</v>
      </c>
      <c r="D19848">
        <f>IF('Dobór mocy zestawu'!$E$6&gt;=Arkusz2!C19848,"CPV 20",0)</f>
        <v>0</v>
      </c>
    </row>
    <row r="19849" spans="3:4">
      <c r="C19849">
        <v>19848</v>
      </c>
      <c r="D19849">
        <f>IF('Dobór mocy zestawu'!$E$6&gt;=Arkusz2!C19849,"CPV 20",0)</f>
        <v>0</v>
      </c>
    </row>
    <row r="19850" spans="3:4">
      <c r="C19850">
        <v>19849</v>
      </c>
      <c r="D19850">
        <f>IF('Dobór mocy zestawu'!$E$6&gt;=Arkusz2!C19850,"CPV 20",0)</f>
        <v>0</v>
      </c>
    </row>
    <row r="19851" spans="3:4">
      <c r="C19851">
        <v>19850</v>
      </c>
      <c r="D19851">
        <f>IF('Dobór mocy zestawu'!$E$6&gt;=Arkusz2!C19851,"CPV 20",0)</f>
        <v>0</v>
      </c>
    </row>
    <row r="19852" spans="3:4">
      <c r="C19852">
        <v>19851</v>
      </c>
      <c r="D19852">
        <f>IF('Dobór mocy zestawu'!$E$6&gt;=Arkusz2!C19852,"CPV 20",0)</f>
        <v>0</v>
      </c>
    </row>
    <row r="19853" spans="3:4">
      <c r="C19853">
        <v>19852</v>
      </c>
      <c r="D19853">
        <f>IF('Dobór mocy zestawu'!$E$6&gt;=Arkusz2!C19853,"CPV 20",0)</f>
        <v>0</v>
      </c>
    </row>
    <row r="19854" spans="3:4">
      <c r="C19854">
        <v>19853</v>
      </c>
      <c r="D19854">
        <f>IF('Dobór mocy zestawu'!$E$6&gt;=Arkusz2!C19854,"CPV 20",0)</f>
        <v>0</v>
      </c>
    </row>
    <row r="19855" spans="3:4">
      <c r="C19855">
        <v>19854</v>
      </c>
      <c r="D19855">
        <f>IF('Dobór mocy zestawu'!$E$6&gt;=Arkusz2!C19855,"CPV 20",0)</f>
        <v>0</v>
      </c>
    </row>
    <row r="19856" spans="3:4">
      <c r="C19856">
        <v>19855</v>
      </c>
      <c r="D19856">
        <f>IF('Dobór mocy zestawu'!$E$6&gt;=Arkusz2!C19856,"CPV 20",0)</f>
        <v>0</v>
      </c>
    </row>
    <row r="19857" spans="3:4">
      <c r="C19857">
        <v>19856</v>
      </c>
      <c r="D19857">
        <f>IF('Dobór mocy zestawu'!$E$6&gt;=Arkusz2!C19857,"CPV 20",0)</f>
        <v>0</v>
      </c>
    </row>
    <row r="19858" spans="3:4">
      <c r="C19858">
        <v>19857</v>
      </c>
      <c r="D19858">
        <f>IF('Dobór mocy zestawu'!$E$6&gt;=Arkusz2!C19858,"CPV 20",0)</f>
        <v>0</v>
      </c>
    </row>
    <row r="19859" spans="3:4">
      <c r="C19859">
        <v>19858</v>
      </c>
      <c r="D19859">
        <f>IF('Dobór mocy zestawu'!$E$6&gt;=Arkusz2!C19859,"CPV 20",0)</f>
        <v>0</v>
      </c>
    </row>
    <row r="19860" spans="3:4">
      <c r="C19860">
        <v>19859</v>
      </c>
      <c r="D19860">
        <f>IF('Dobór mocy zestawu'!$E$6&gt;=Arkusz2!C19860,"CPV 20",0)</f>
        <v>0</v>
      </c>
    </row>
    <row r="19861" spans="3:4">
      <c r="C19861">
        <v>19860</v>
      </c>
      <c r="D19861">
        <f>IF('Dobór mocy zestawu'!$E$6&gt;=Arkusz2!C19861,"CPV 20",0)</f>
        <v>0</v>
      </c>
    </row>
    <row r="19862" spans="3:4">
      <c r="C19862">
        <v>19861</v>
      </c>
      <c r="D19862">
        <f>IF('Dobór mocy zestawu'!$E$6&gt;=Arkusz2!C19862,"CPV 20",0)</f>
        <v>0</v>
      </c>
    </row>
    <row r="19863" spans="3:4">
      <c r="C19863">
        <v>19862</v>
      </c>
      <c r="D19863">
        <f>IF('Dobór mocy zestawu'!$E$6&gt;=Arkusz2!C19863,"CPV 20",0)</f>
        <v>0</v>
      </c>
    </row>
    <row r="19864" spans="3:4">
      <c r="C19864">
        <v>19863</v>
      </c>
      <c r="D19864">
        <f>IF('Dobór mocy zestawu'!$E$6&gt;=Arkusz2!C19864,"CPV 20",0)</f>
        <v>0</v>
      </c>
    </row>
    <row r="19865" spans="3:4">
      <c r="C19865">
        <v>19864</v>
      </c>
      <c r="D19865">
        <f>IF('Dobór mocy zestawu'!$E$6&gt;=Arkusz2!C19865,"CPV 20",0)</f>
        <v>0</v>
      </c>
    </row>
    <row r="19866" spans="3:4">
      <c r="C19866">
        <v>19865</v>
      </c>
      <c r="D19866">
        <f>IF('Dobór mocy zestawu'!$E$6&gt;=Arkusz2!C19866,"CPV 20",0)</f>
        <v>0</v>
      </c>
    </row>
    <row r="19867" spans="3:4">
      <c r="C19867">
        <v>19866</v>
      </c>
      <c r="D19867">
        <f>IF('Dobór mocy zestawu'!$E$6&gt;=Arkusz2!C19867,"CPV 20",0)</f>
        <v>0</v>
      </c>
    </row>
    <row r="19868" spans="3:4">
      <c r="C19868">
        <v>19867</v>
      </c>
      <c r="D19868">
        <f>IF('Dobór mocy zestawu'!$E$6&gt;=Arkusz2!C19868,"CPV 20",0)</f>
        <v>0</v>
      </c>
    </row>
    <row r="19869" spans="3:4">
      <c r="C19869">
        <v>19868</v>
      </c>
      <c r="D19869">
        <f>IF('Dobór mocy zestawu'!$E$6&gt;=Arkusz2!C19869,"CPV 20",0)</f>
        <v>0</v>
      </c>
    </row>
    <row r="19870" spans="3:4">
      <c r="C19870">
        <v>19869</v>
      </c>
      <c r="D19870">
        <f>IF('Dobór mocy zestawu'!$E$6&gt;=Arkusz2!C19870,"CPV 20",0)</f>
        <v>0</v>
      </c>
    </row>
    <row r="19871" spans="3:4">
      <c r="C19871">
        <v>19870</v>
      </c>
      <c r="D19871">
        <f>IF('Dobór mocy zestawu'!$E$6&gt;=Arkusz2!C19871,"CPV 20",0)</f>
        <v>0</v>
      </c>
    </row>
    <row r="19872" spans="3:4">
      <c r="C19872">
        <v>19871</v>
      </c>
      <c r="D19872">
        <f>IF('Dobór mocy zestawu'!$E$6&gt;=Arkusz2!C19872,"CPV 20",0)</f>
        <v>0</v>
      </c>
    </row>
    <row r="19873" spans="3:4">
      <c r="C19873">
        <v>19872</v>
      </c>
      <c r="D19873">
        <f>IF('Dobór mocy zestawu'!$E$6&gt;=Arkusz2!C19873,"CPV 20",0)</f>
        <v>0</v>
      </c>
    </row>
    <row r="19874" spans="3:4">
      <c r="C19874">
        <v>19873</v>
      </c>
      <c r="D19874">
        <f>IF('Dobór mocy zestawu'!$E$6&gt;=Arkusz2!C19874,"CPV 20",0)</f>
        <v>0</v>
      </c>
    </row>
    <row r="19875" spans="3:4">
      <c r="C19875">
        <v>19874</v>
      </c>
      <c r="D19875">
        <f>IF('Dobór mocy zestawu'!$E$6&gt;=Arkusz2!C19875,"CPV 20",0)</f>
        <v>0</v>
      </c>
    </row>
    <row r="19876" spans="3:4">
      <c r="C19876">
        <v>19875</v>
      </c>
      <c r="D19876">
        <f>IF('Dobór mocy zestawu'!$E$6&gt;=Arkusz2!C19876,"CPV 20",0)</f>
        <v>0</v>
      </c>
    </row>
    <row r="19877" spans="3:4">
      <c r="C19877">
        <v>19876</v>
      </c>
      <c r="D19877">
        <f>IF('Dobór mocy zestawu'!$E$6&gt;=Arkusz2!C19877,"CPV 20",0)</f>
        <v>0</v>
      </c>
    </row>
    <row r="19878" spans="3:4">
      <c r="C19878">
        <v>19877</v>
      </c>
      <c r="D19878">
        <f>IF('Dobór mocy zestawu'!$E$6&gt;=Arkusz2!C19878,"CPV 20",0)</f>
        <v>0</v>
      </c>
    </row>
    <row r="19879" spans="3:4">
      <c r="C19879">
        <v>19878</v>
      </c>
      <c r="D19879">
        <f>IF('Dobór mocy zestawu'!$E$6&gt;=Arkusz2!C19879,"CPV 20",0)</f>
        <v>0</v>
      </c>
    </row>
    <row r="19880" spans="3:4">
      <c r="C19880">
        <v>19879</v>
      </c>
      <c r="D19880">
        <f>IF('Dobór mocy zestawu'!$E$6&gt;=Arkusz2!C19880,"CPV 20",0)</f>
        <v>0</v>
      </c>
    </row>
    <row r="19881" spans="3:4">
      <c r="C19881">
        <v>19880</v>
      </c>
      <c r="D19881">
        <f>IF('Dobór mocy zestawu'!$E$6&gt;=Arkusz2!C19881,"CPV 20",0)</f>
        <v>0</v>
      </c>
    </row>
    <row r="19882" spans="3:4">
      <c r="C19882">
        <v>19881</v>
      </c>
      <c r="D19882">
        <f>IF('Dobór mocy zestawu'!$E$6&gt;=Arkusz2!C19882,"CPV 20",0)</f>
        <v>0</v>
      </c>
    </row>
    <row r="19883" spans="3:4">
      <c r="C19883">
        <v>19882</v>
      </c>
      <c r="D19883">
        <f>IF('Dobór mocy zestawu'!$E$6&gt;=Arkusz2!C19883,"CPV 20",0)</f>
        <v>0</v>
      </c>
    </row>
    <row r="19884" spans="3:4">
      <c r="C19884">
        <v>19883</v>
      </c>
      <c r="D19884">
        <f>IF('Dobór mocy zestawu'!$E$6&gt;=Arkusz2!C19884,"CPV 20",0)</f>
        <v>0</v>
      </c>
    </row>
    <row r="19885" spans="3:4">
      <c r="C19885">
        <v>19884</v>
      </c>
      <c r="D19885">
        <f>IF('Dobór mocy zestawu'!$E$6&gt;=Arkusz2!C19885,"CPV 20",0)</f>
        <v>0</v>
      </c>
    </row>
    <row r="19886" spans="3:4">
      <c r="C19886">
        <v>19885</v>
      </c>
      <c r="D19886">
        <f>IF('Dobór mocy zestawu'!$E$6&gt;=Arkusz2!C19886,"CPV 20",0)</f>
        <v>0</v>
      </c>
    </row>
    <row r="19887" spans="3:4">
      <c r="C19887">
        <v>19886</v>
      </c>
      <c r="D19887">
        <f>IF('Dobór mocy zestawu'!$E$6&gt;=Arkusz2!C19887,"CPV 20",0)</f>
        <v>0</v>
      </c>
    </row>
    <row r="19888" spans="3:4">
      <c r="C19888">
        <v>19887</v>
      </c>
      <c r="D19888">
        <f>IF('Dobór mocy zestawu'!$E$6&gt;=Arkusz2!C19888,"CPV 20",0)</f>
        <v>0</v>
      </c>
    </row>
    <row r="19889" spans="3:4">
      <c r="C19889">
        <v>19888</v>
      </c>
      <c r="D19889">
        <f>IF('Dobór mocy zestawu'!$E$6&gt;=Arkusz2!C19889,"CPV 20",0)</f>
        <v>0</v>
      </c>
    </row>
    <row r="19890" spans="3:4">
      <c r="C19890">
        <v>19889</v>
      </c>
      <c r="D19890">
        <f>IF('Dobór mocy zestawu'!$E$6&gt;=Arkusz2!C19890,"CPV 20",0)</f>
        <v>0</v>
      </c>
    </row>
    <row r="19891" spans="3:4">
      <c r="C19891">
        <v>19890</v>
      </c>
      <c r="D19891">
        <f>IF('Dobór mocy zestawu'!$E$6&gt;=Arkusz2!C19891,"CPV 20",0)</f>
        <v>0</v>
      </c>
    </row>
    <row r="19892" spans="3:4">
      <c r="C19892">
        <v>19891</v>
      </c>
      <c r="D19892">
        <f>IF('Dobór mocy zestawu'!$E$6&gt;=Arkusz2!C19892,"CPV 20",0)</f>
        <v>0</v>
      </c>
    </row>
    <row r="19893" spans="3:4">
      <c r="C19893">
        <v>19892</v>
      </c>
      <c r="D19893">
        <f>IF('Dobór mocy zestawu'!$E$6&gt;=Arkusz2!C19893,"CPV 20",0)</f>
        <v>0</v>
      </c>
    </row>
    <row r="19894" spans="3:4">
      <c r="C19894">
        <v>19893</v>
      </c>
      <c r="D19894">
        <f>IF('Dobór mocy zestawu'!$E$6&gt;=Arkusz2!C19894,"CPV 20",0)</f>
        <v>0</v>
      </c>
    </row>
    <row r="19895" spans="3:4">
      <c r="C19895">
        <v>19894</v>
      </c>
      <c r="D19895">
        <f>IF('Dobór mocy zestawu'!$E$6&gt;=Arkusz2!C19895,"CPV 20",0)</f>
        <v>0</v>
      </c>
    </row>
    <row r="19896" spans="3:4">
      <c r="C19896">
        <v>19895</v>
      </c>
      <c r="D19896">
        <f>IF('Dobór mocy zestawu'!$E$6&gt;=Arkusz2!C19896,"CPV 20",0)</f>
        <v>0</v>
      </c>
    </row>
    <row r="19897" spans="3:4">
      <c r="C19897">
        <v>19896</v>
      </c>
      <c r="D19897">
        <f>IF('Dobór mocy zestawu'!$E$6&gt;=Arkusz2!C19897,"CPV 20",0)</f>
        <v>0</v>
      </c>
    </row>
    <row r="19898" spans="3:4">
      <c r="C19898">
        <v>19897</v>
      </c>
      <c r="D19898">
        <f>IF('Dobór mocy zestawu'!$E$6&gt;=Arkusz2!C19898,"CPV 20",0)</f>
        <v>0</v>
      </c>
    </row>
    <row r="19899" spans="3:4">
      <c r="C19899">
        <v>19898</v>
      </c>
      <c r="D19899">
        <f>IF('Dobór mocy zestawu'!$E$6&gt;=Arkusz2!C19899,"CPV 20",0)</f>
        <v>0</v>
      </c>
    </row>
    <row r="19900" spans="3:4">
      <c r="C19900">
        <v>19899</v>
      </c>
      <c r="D19900">
        <f>IF('Dobór mocy zestawu'!$E$6&gt;=Arkusz2!C19900,"CPV 20",0)</f>
        <v>0</v>
      </c>
    </row>
    <row r="19901" spans="3:4">
      <c r="C19901">
        <v>19900</v>
      </c>
      <c r="D19901">
        <f>IF('Dobór mocy zestawu'!$E$6&gt;=Arkusz2!C19901,"CPV 20",0)</f>
        <v>0</v>
      </c>
    </row>
    <row r="19902" spans="3:4">
      <c r="C19902">
        <v>19901</v>
      </c>
      <c r="D19902">
        <f>IF('Dobór mocy zestawu'!$E$6&gt;=Arkusz2!C19902,"CPV 20",0)</f>
        <v>0</v>
      </c>
    </row>
    <row r="19903" spans="3:4">
      <c r="C19903">
        <v>19902</v>
      </c>
      <c r="D19903">
        <f>IF('Dobór mocy zestawu'!$E$6&gt;=Arkusz2!C19903,"CPV 20",0)</f>
        <v>0</v>
      </c>
    </row>
    <row r="19904" spans="3:4">
      <c r="C19904">
        <v>19903</v>
      </c>
      <c r="D19904">
        <f>IF('Dobór mocy zestawu'!$E$6&gt;=Arkusz2!C19904,"CPV 20",0)</f>
        <v>0</v>
      </c>
    </row>
    <row r="19905" spans="3:4">
      <c r="C19905">
        <v>19904</v>
      </c>
      <c r="D19905">
        <f>IF('Dobór mocy zestawu'!$E$6&gt;=Arkusz2!C19905,"CPV 20",0)</f>
        <v>0</v>
      </c>
    </row>
    <row r="19906" spans="3:4">
      <c r="C19906">
        <v>19905</v>
      </c>
      <c r="D19906">
        <f>IF('Dobór mocy zestawu'!$E$6&gt;=Arkusz2!C19906,"CPV 20",0)</f>
        <v>0</v>
      </c>
    </row>
    <row r="19907" spans="3:4">
      <c r="C19907">
        <v>19906</v>
      </c>
      <c r="D19907">
        <f>IF('Dobór mocy zestawu'!$E$6&gt;=Arkusz2!C19907,"CPV 20",0)</f>
        <v>0</v>
      </c>
    </row>
    <row r="19908" spans="3:4">
      <c r="C19908">
        <v>19907</v>
      </c>
      <c r="D19908">
        <f>IF('Dobór mocy zestawu'!$E$6&gt;=Arkusz2!C19908,"CPV 20",0)</f>
        <v>0</v>
      </c>
    </row>
    <row r="19909" spans="3:4">
      <c r="C19909">
        <v>19908</v>
      </c>
      <c r="D19909">
        <f>IF('Dobór mocy zestawu'!$E$6&gt;=Arkusz2!C19909,"CPV 20",0)</f>
        <v>0</v>
      </c>
    </row>
    <row r="19910" spans="3:4">
      <c r="C19910">
        <v>19909</v>
      </c>
      <c r="D19910">
        <f>IF('Dobór mocy zestawu'!$E$6&gt;=Arkusz2!C19910,"CPV 20",0)</f>
        <v>0</v>
      </c>
    </row>
    <row r="19911" spans="3:4">
      <c r="C19911">
        <v>19910</v>
      </c>
      <c r="D19911">
        <f>IF('Dobór mocy zestawu'!$E$6&gt;=Arkusz2!C19911,"CPV 20",0)</f>
        <v>0</v>
      </c>
    </row>
    <row r="19912" spans="3:4">
      <c r="C19912">
        <v>19911</v>
      </c>
      <c r="D19912">
        <f>IF('Dobór mocy zestawu'!$E$6&gt;=Arkusz2!C19912,"CPV 20",0)</f>
        <v>0</v>
      </c>
    </row>
    <row r="19913" spans="3:4">
      <c r="C19913">
        <v>19912</v>
      </c>
      <c r="D19913">
        <f>IF('Dobór mocy zestawu'!$E$6&gt;=Arkusz2!C19913,"CPV 20",0)</f>
        <v>0</v>
      </c>
    </row>
    <row r="19914" spans="3:4">
      <c r="C19914">
        <v>19913</v>
      </c>
      <c r="D19914">
        <f>IF('Dobór mocy zestawu'!$E$6&gt;=Arkusz2!C19914,"CPV 20",0)</f>
        <v>0</v>
      </c>
    </row>
    <row r="19915" spans="3:4">
      <c r="C19915">
        <v>19914</v>
      </c>
      <c r="D19915">
        <f>IF('Dobór mocy zestawu'!$E$6&gt;=Arkusz2!C19915,"CPV 20",0)</f>
        <v>0</v>
      </c>
    </row>
    <row r="19916" spans="3:4">
      <c r="C19916">
        <v>19915</v>
      </c>
      <c r="D19916">
        <f>IF('Dobór mocy zestawu'!$E$6&gt;=Arkusz2!C19916,"CPV 20",0)</f>
        <v>0</v>
      </c>
    </row>
    <row r="19917" spans="3:4">
      <c r="C19917">
        <v>19916</v>
      </c>
      <c r="D19917">
        <f>IF('Dobór mocy zestawu'!$E$6&gt;=Arkusz2!C19917,"CPV 20",0)</f>
        <v>0</v>
      </c>
    </row>
    <row r="19918" spans="3:4">
      <c r="C19918">
        <v>19917</v>
      </c>
      <c r="D19918">
        <f>IF('Dobór mocy zestawu'!$E$6&gt;=Arkusz2!C19918,"CPV 20",0)</f>
        <v>0</v>
      </c>
    </row>
    <row r="19919" spans="3:4">
      <c r="C19919">
        <v>19918</v>
      </c>
      <c r="D19919">
        <f>IF('Dobór mocy zestawu'!$E$6&gt;=Arkusz2!C19919,"CPV 20",0)</f>
        <v>0</v>
      </c>
    </row>
    <row r="19920" spans="3:4">
      <c r="C19920">
        <v>19919</v>
      </c>
      <c r="D19920">
        <f>IF('Dobór mocy zestawu'!$E$6&gt;=Arkusz2!C19920,"CPV 20",0)</f>
        <v>0</v>
      </c>
    </row>
    <row r="19921" spans="3:4">
      <c r="C19921">
        <v>19920</v>
      </c>
      <c r="D19921">
        <f>IF('Dobór mocy zestawu'!$E$6&gt;=Arkusz2!C19921,"CPV 20",0)</f>
        <v>0</v>
      </c>
    </row>
    <row r="19922" spans="3:4">
      <c r="C19922">
        <v>19921</v>
      </c>
      <c r="D19922">
        <f>IF('Dobór mocy zestawu'!$E$6&gt;=Arkusz2!C19922,"CPV 20",0)</f>
        <v>0</v>
      </c>
    </row>
    <row r="19923" spans="3:4">
      <c r="C19923">
        <v>19922</v>
      </c>
      <c r="D19923">
        <f>IF('Dobór mocy zestawu'!$E$6&gt;=Arkusz2!C19923,"CPV 20",0)</f>
        <v>0</v>
      </c>
    </row>
    <row r="19924" spans="3:4">
      <c r="C19924">
        <v>19923</v>
      </c>
      <c r="D19924">
        <f>IF('Dobór mocy zestawu'!$E$6&gt;=Arkusz2!C19924,"CPV 20",0)</f>
        <v>0</v>
      </c>
    </row>
    <row r="19925" spans="3:4">
      <c r="C19925">
        <v>19924</v>
      </c>
      <c r="D19925">
        <f>IF('Dobór mocy zestawu'!$E$6&gt;=Arkusz2!C19925,"CPV 20",0)</f>
        <v>0</v>
      </c>
    </row>
    <row r="19926" spans="3:4">
      <c r="C19926">
        <v>19925</v>
      </c>
      <c r="D19926">
        <f>IF('Dobór mocy zestawu'!$E$6&gt;=Arkusz2!C19926,"CPV 20",0)</f>
        <v>0</v>
      </c>
    </row>
    <row r="19927" spans="3:4">
      <c r="C19927">
        <v>19926</v>
      </c>
      <c r="D19927">
        <f>IF('Dobór mocy zestawu'!$E$6&gt;=Arkusz2!C19927,"CPV 20",0)</f>
        <v>0</v>
      </c>
    </row>
    <row r="19928" spans="3:4">
      <c r="C19928">
        <v>19927</v>
      </c>
      <c r="D19928">
        <f>IF('Dobór mocy zestawu'!$E$6&gt;=Arkusz2!C19928,"CPV 20",0)</f>
        <v>0</v>
      </c>
    </row>
    <row r="19929" spans="3:4">
      <c r="C19929">
        <v>19928</v>
      </c>
      <c r="D19929">
        <f>IF('Dobór mocy zestawu'!$E$6&gt;=Arkusz2!C19929,"CPV 20",0)</f>
        <v>0</v>
      </c>
    </row>
    <row r="19930" spans="3:4">
      <c r="C19930">
        <v>19929</v>
      </c>
      <c r="D19930">
        <f>IF('Dobór mocy zestawu'!$E$6&gt;=Arkusz2!C19930,"CPV 20",0)</f>
        <v>0</v>
      </c>
    </row>
    <row r="19931" spans="3:4">
      <c r="C19931">
        <v>19930</v>
      </c>
      <c r="D19931">
        <f>IF('Dobór mocy zestawu'!$E$6&gt;=Arkusz2!C19931,"CPV 20",0)</f>
        <v>0</v>
      </c>
    </row>
    <row r="19932" spans="3:4">
      <c r="C19932">
        <v>19931</v>
      </c>
      <c r="D19932">
        <f>IF('Dobór mocy zestawu'!$E$6&gt;=Arkusz2!C19932,"CPV 20",0)</f>
        <v>0</v>
      </c>
    </row>
    <row r="19933" spans="3:4">
      <c r="C19933">
        <v>19932</v>
      </c>
      <c r="D19933">
        <f>IF('Dobór mocy zestawu'!$E$6&gt;=Arkusz2!C19933,"CPV 20",0)</f>
        <v>0</v>
      </c>
    </row>
    <row r="19934" spans="3:4">
      <c r="C19934">
        <v>19933</v>
      </c>
      <c r="D19934">
        <f>IF('Dobór mocy zestawu'!$E$6&gt;=Arkusz2!C19934,"CPV 20",0)</f>
        <v>0</v>
      </c>
    </row>
    <row r="19935" spans="3:4">
      <c r="C19935">
        <v>19934</v>
      </c>
      <c r="D19935">
        <f>IF('Dobór mocy zestawu'!$E$6&gt;=Arkusz2!C19935,"CPV 20",0)</f>
        <v>0</v>
      </c>
    </row>
    <row r="19936" spans="3:4">
      <c r="C19936">
        <v>19935</v>
      </c>
      <c r="D19936">
        <f>IF('Dobór mocy zestawu'!$E$6&gt;=Arkusz2!C19936,"CPV 20",0)</f>
        <v>0</v>
      </c>
    </row>
    <row r="19937" spans="3:4">
      <c r="C19937">
        <v>19936</v>
      </c>
      <c r="D19937">
        <f>IF('Dobór mocy zestawu'!$E$6&gt;=Arkusz2!C19937,"CPV 20",0)</f>
        <v>0</v>
      </c>
    </row>
    <row r="19938" spans="3:4">
      <c r="C19938">
        <v>19937</v>
      </c>
      <c r="D19938">
        <f>IF('Dobór mocy zestawu'!$E$6&gt;=Arkusz2!C19938,"CPV 20",0)</f>
        <v>0</v>
      </c>
    </row>
    <row r="19939" spans="3:4">
      <c r="C19939">
        <v>19938</v>
      </c>
      <c r="D19939">
        <f>IF('Dobór mocy zestawu'!$E$6&gt;=Arkusz2!C19939,"CPV 20",0)</f>
        <v>0</v>
      </c>
    </row>
    <row r="19940" spans="3:4">
      <c r="C19940">
        <v>19939</v>
      </c>
      <c r="D19940">
        <f>IF('Dobór mocy zestawu'!$E$6&gt;=Arkusz2!C19940,"CPV 20",0)</f>
        <v>0</v>
      </c>
    </row>
    <row r="19941" spans="3:4">
      <c r="C19941">
        <v>19940</v>
      </c>
      <c r="D19941">
        <f>IF('Dobór mocy zestawu'!$E$6&gt;=Arkusz2!C19941,"CPV 20",0)</f>
        <v>0</v>
      </c>
    </row>
    <row r="19942" spans="3:4">
      <c r="C19942">
        <v>19941</v>
      </c>
      <c r="D19942">
        <f>IF('Dobór mocy zestawu'!$E$6&gt;=Arkusz2!C19942,"CPV 20",0)</f>
        <v>0</v>
      </c>
    </row>
    <row r="19943" spans="3:4">
      <c r="C19943">
        <v>19942</v>
      </c>
      <c r="D19943">
        <f>IF('Dobór mocy zestawu'!$E$6&gt;=Arkusz2!C19943,"CPV 20",0)</f>
        <v>0</v>
      </c>
    </row>
    <row r="19944" spans="3:4">
      <c r="C19944">
        <v>19943</v>
      </c>
      <c r="D19944">
        <f>IF('Dobór mocy zestawu'!$E$6&gt;=Arkusz2!C19944,"CPV 20",0)</f>
        <v>0</v>
      </c>
    </row>
    <row r="19945" spans="3:4">
      <c r="C19945">
        <v>19944</v>
      </c>
      <c r="D19945">
        <f>IF('Dobór mocy zestawu'!$E$6&gt;=Arkusz2!C19945,"CPV 20",0)</f>
        <v>0</v>
      </c>
    </row>
    <row r="19946" spans="3:4">
      <c r="C19946">
        <v>19945</v>
      </c>
      <c r="D19946">
        <f>IF('Dobór mocy zestawu'!$E$6&gt;=Arkusz2!C19946,"CPV 20",0)</f>
        <v>0</v>
      </c>
    </row>
    <row r="19947" spans="3:4">
      <c r="C19947">
        <v>19946</v>
      </c>
      <c r="D19947">
        <f>IF('Dobór mocy zestawu'!$E$6&gt;=Arkusz2!C19947,"CPV 20",0)</f>
        <v>0</v>
      </c>
    </row>
    <row r="19948" spans="3:4">
      <c r="C19948">
        <v>19947</v>
      </c>
      <c r="D19948">
        <f>IF('Dobór mocy zestawu'!$E$6&gt;=Arkusz2!C19948,"CPV 20",0)</f>
        <v>0</v>
      </c>
    </row>
    <row r="19949" spans="3:4">
      <c r="C19949">
        <v>19948</v>
      </c>
      <c r="D19949">
        <f>IF('Dobór mocy zestawu'!$E$6&gt;=Arkusz2!C19949,"CPV 20",0)</f>
        <v>0</v>
      </c>
    </row>
    <row r="19950" spans="3:4">
      <c r="C19950">
        <v>19949</v>
      </c>
      <c r="D19950">
        <f>IF('Dobór mocy zestawu'!$E$6&gt;=Arkusz2!C19950,"CPV 20",0)</f>
        <v>0</v>
      </c>
    </row>
    <row r="19951" spans="3:4">
      <c r="C19951">
        <v>19950</v>
      </c>
      <c r="D19951">
        <f>IF('Dobór mocy zestawu'!$E$6&gt;=Arkusz2!C19951,"CPV 20",0)</f>
        <v>0</v>
      </c>
    </row>
    <row r="19952" spans="3:4">
      <c r="C19952">
        <v>19951</v>
      </c>
      <c r="D19952">
        <f>IF('Dobór mocy zestawu'!$E$6&gt;=Arkusz2!C19952,"CPV 20",0)</f>
        <v>0</v>
      </c>
    </row>
    <row r="19953" spans="3:4">
      <c r="C19953">
        <v>19952</v>
      </c>
      <c r="D19953">
        <f>IF('Dobór mocy zestawu'!$E$6&gt;=Arkusz2!C19953,"CPV 20",0)</f>
        <v>0</v>
      </c>
    </row>
    <row r="19954" spans="3:4">
      <c r="C19954">
        <v>19953</v>
      </c>
      <c r="D19954">
        <f>IF('Dobór mocy zestawu'!$E$6&gt;=Arkusz2!C19954,"CPV 20",0)</f>
        <v>0</v>
      </c>
    </row>
    <row r="19955" spans="3:4">
      <c r="C19955">
        <v>19954</v>
      </c>
      <c r="D19955">
        <f>IF('Dobór mocy zestawu'!$E$6&gt;=Arkusz2!C19955,"CPV 20",0)</f>
        <v>0</v>
      </c>
    </row>
    <row r="19956" spans="3:4">
      <c r="C19956">
        <v>19955</v>
      </c>
      <c r="D19956">
        <f>IF('Dobór mocy zestawu'!$E$6&gt;=Arkusz2!C19956,"CPV 20",0)</f>
        <v>0</v>
      </c>
    </row>
    <row r="19957" spans="3:4">
      <c r="C19957">
        <v>19956</v>
      </c>
      <c r="D19957">
        <f>IF('Dobór mocy zestawu'!$E$6&gt;=Arkusz2!C19957,"CPV 20",0)</f>
        <v>0</v>
      </c>
    </row>
    <row r="19958" spans="3:4">
      <c r="C19958">
        <v>19957</v>
      </c>
      <c r="D19958">
        <f>IF('Dobór mocy zestawu'!$E$6&gt;=Arkusz2!C19958,"CPV 20",0)</f>
        <v>0</v>
      </c>
    </row>
    <row r="19959" spans="3:4">
      <c r="C19959">
        <v>19958</v>
      </c>
      <c r="D19959">
        <f>IF('Dobór mocy zestawu'!$E$6&gt;=Arkusz2!C19959,"CPV 20",0)</f>
        <v>0</v>
      </c>
    </row>
    <row r="19960" spans="3:4">
      <c r="C19960">
        <v>19959</v>
      </c>
      <c r="D19960">
        <f>IF('Dobór mocy zestawu'!$E$6&gt;=Arkusz2!C19960,"CPV 20",0)</f>
        <v>0</v>
      </c>
    </row>
    <row r="19961" spans="3:4">
      <c r="C19961">
        <v>19960</v>
      </c>
      <c r="D19961">
        <f>IF('Dobór mocy zestawu'!$E$6&gt;=Arkusz2!C19961,"CPV 20",0)</f>
        <v>0</v>
      </c>
    </row>
    <row r="19962" spans="3:4">
      <c r="C19962">
        <v>19961</v>
      </c>
      <c r="D19962">
        <f>IF('Dobór mocy zestawu'!$E$6&gt;=Arkusz2!C19962,"CPV 20",0)</f>
        <v>0</v>
      </c>
    </row>
    <row r="19963" spans="3:4">
      <c r="C19963">
        <v>19962</v>
      </c>
      <c r="D19963">
        <f>IF('Dobór mocy zestawu'!$E$6&gt;=Arkusz2!C19963,"CPV 20",0)</f>
        <v>0</v>
      </c>
    </row>
    <row r="19964" spans="3:4">
      <c r="C19964">
        <v>19963</v>
      </c>
      <c r="D19964">
        <f>IF('Dobór mocy zestawu'!$E$6&gt;=Arkusz2!C19964,"CPV 20",0)</f>
        <v>0</v>
      </c>
    </row>
    <row r="19965" spans="3:4">
      <c r="C19965">
        <v>19964</v>
      </c>
      <c r="D19965">
        <f>IF('Dobór mocy zestawu'!$E$6&gt;=Arkusz2!C19965,"CPV 20",0)</f>
        <v>0</v>
      </c>
    </row>
    <row r="19966" spans="3:4">
      <c r="C19966">
        <v>19965</v>
      </c>
      <c r="D19966">
        <f>IF('Dobór mocy zestawu'!$E$6&gt;=Arkusz2!C19966,"CPV 20",0)</f>
        <v>0</v>
      </c>
    </row>
    <row r="19967" spans="3:4">
      <c r="C19967">
        <v>19966</v>
      </c>
      <c r="D19967">
        <f>IF('Dobór mocy zestawu'!$E$6&gt;=Arkusz2!C19967,"CPV 20",0)</f>
        <v>0</v>
      </c>
    </row>
    <row r="19968" spans="3:4">
      <c r="C19968">
        <v>19967</v>
      </c>
      <c r="D19968">
        <f>IF('Dobór mocy zestawu'!$E$6&gt;=Arkusz2!C19968,"CPV 20",0)</f>
        <v>0</v>
      </c>
    </row>
    <row r="19969" spans="3:4">
      <c r="C19969">
        <v>19968</v>
      </c>
      <c r="D19969">
        <f>IF('Dobór mocy zestawu'!$E$6&gt;=Arkusz2!C19969,"CPV 20",0)</f>
        <v>0</v>
      </c>
    </row>
    <row r="19970" spans="3:4">
      <c r="C19970">
        <v>19969</v>
      </c>
      <c r="D19970">
        <f>IF('Dobór mocy zestawu'!$E$6&gt;=Arkusz2!C19970,"CPV 20",0)</f>
        <v>0</v>
      </c>
    </row>
    <row r="19971" spans="3:4">
      <c r="C19971">
        <v>19970</v>
      </c>
      <c r="D19971">
        <f>IF('Dobór mocy zestawu'!$E$6&gt;=Arkusz2!C19971,"CPV 20",0)</f>
        <v>0</v>
      </c>
    </row>
    <row r="19972" spans="3:4">
      <c r="C19972">
        <v>19971</v>
      </c>
      <c r="D19972">
        <f>IF('Dobór mocy zestawu'!$E$6&gt;=Arkusz2!C19972,"CPV 20",0)</f>
        <v>0</v>
      </c>
    </row>
    <row r="19973" spans="3:4">
      <c r="C19973">
        <v>19972</v>
      </c>
      <c r="D19973">
        <f>IF('Dobór mocy zestawu'!$E$6&gt;=Arkusz2!C19973,"CPV 20",0)</f>
        <v>0</v>
      </c>
    </row>
    <row r="19974" spans="3:4">
      <c r="C19974">
        <v>19973</v>
      </c>
      <c r="D19974">
        <f>IF('Dobór mocy zestawu'!$E$6&gt;=Arkusz2!C19974,"CPV 20",0)</f>
        <v>0</v>
      </c>
    </row>
    <row r="19975" spans="3:4">
      <c r="C19975">
        <v>19974</v>
      </c>
      <c r="D19975">
        <f>IF('Dobór mocy zestawu'!$E$6&gt;=Arkusz2!C19975,"CPV 20",0)</f>
        <v>0</v>
      </c>
    </row>
    <row r="19976" spans="3:4">
      <c r="C19976">
        <v>19975</v>
      </c>
      <c r="D19976">
        <f>IF('Dobór mocy zestawu'!$E$6&gt;=Arkusz2!C19976,"CPV 20",0)</f>
        <v>0</v>
      </c>
    </row>
    <row r="19977" spans="3:4">
      <c r="C19977">
        <v>19976</v>
      </c>
      <c r="D19977">
        <f>IF('Dobór mocy zestawu'!$E$6&gt;=Arkusz2!C19977,"CPV 20",0)</f>
        <v>0</v>
      </c>
    </row>
    <row r="19978" spans="3:4">
      <c r="C19978">
        <v>19977</v>
      </c>
      <c r="D19978">
        <f>IF('Dobór mocy zestawu'!$E$6&gt;=Arkusz2!C19978,"CPV 20",0)</f>
        <v>0</v>
      </c>
    </row>
    <row r="19979" spans="3:4">
      <c r="C19979">
        <v>19978</v>
      </c>
      <c r="D19979">
        <f>IF('Dobór mocy zestawu'!$E$6&gt;=Arkusz2!C19979,"CPV 20",0)</f>
        <v>0</v>
      </c>
    </row>
    <row r="19980" spans="3:4">
      <c r="C19980">
        <v>19979</v>
      </c>
      <c r="D19980">
        <f>IF('Dobór mocy zestawu'!$E$6&gt;=Arkusz2!C19980,"CPV 20",0)</f>
        <v>0</v>
      </c>
    </row>
    <row r="19981" spans="3:4">
      <c r="C19981">
        <v>19980</v>
      </c>
      <c r="D19981">
        <f>IF('Dobór mocy zestawu'!$E$6&gt;=Arkusz2!C19981,"CPV 20",0)</f>
        <v>0</v>
      </c>
    </row>
    <row r="19982" spans="3:4">
      <c r="C19982">
        <v>19981</v>
      </c>
      <c r="D19982">
        <f>IF('Dobór mocy zestawu'!$E$6&gt;=Arkusz2!C19982,"CPV 20",0)</f>
        <v>0</v>
      </c>
    </row>
    <row r="19983" spans="3:4">
      <c r="C19983">
        <v>19982</v>
      </c>
      <c r="D19983">
        <f>IF('Dobór mocy zestawu'!$E$6&gt;=Arkusz2!C19983,"CPV 20",0)</f>
        <v>0</v>
      </c>
    </row>
    <row r="19984" spans="3:4">
      <c r="C19984">
        <v>19983</v>
      </c>
      <c r="D19984">
        <f>IF('Dobór mocy zestawu'!$E$6&gt;=Arkusz2!C19984,"CPV 20",0)</f>
        <v>0</v>
      </c>
    </row>
    <row r="19985" spans="3:4">
      <c r="C19985">
        <v>19984</v>
      </c>
      <c r="D19985">
        <f>IF('Dobór mocy zestawu'!$E$6&gt;=Arkusz2!C19985,"CPV 20",0)</f>
        <v>0</v>
      </c>
    </row>
    <row r="19986" spans="3:4">
      <c r="C19986">
        <v>19985</v>
      </c>
      <c r="D19986">
        <f>IF('Dobór mocy zestawu'!$E$6&gt;=Arkusz2!C19986,"CPV 20",0)</f>
        <v>0</v>
      </c>
    </row>
    <row r="19987" spans="3:4">
      <c r="C19987">
        <v>19986</v>
      </c>
      <c r="D19987">
        <f>IF('Dobór mocy zestawu'!$E$6&gt;=Arkusz2!C19987,"CPV 20",0)</f>
        <v>0</v>
      </c>
    </row>
    <row r="19988" spans="3:4">
      <c r="C19988">
        <v>19987</v>
      </c>
      <c r="D19988">
        <f>IF('Dobór mocy zestawu'!$E$6&gt;=Arkusz2!C19988,"CPV 20",0)</f>
        <v>0</v>
      </c>
    </row>
    <row r="19989" spans="3:4">
      <c r="C19989">
        <v>19988</v>
      </c>
      <c r="D19989">
        <f>IF('Dobór mocy zestawu'!$E$6&gt;=Arkusz2!C19989,"CPV 20",0)</f>
        <v>0</v>
      </c>
    </row>
    <row r="19990" spans="3:4">
      <c r="C19990">
        <v>19989</v>
      </c>
      <c r="D19990">
        <f>IF('Dobór mocy zestawu'!$E$6&gt;=Arkusz2!C19990,"CPV 20",0)</f>
        <v>0</v>
      </c>
    </row>
    <row r="19991" spans="3:4">
      <c r="C19991">
        <v>19990</v>
      </c>
      <c r="D19991">
        <f>IF('Dobór mocy zestawu'!$E$6&gt;=Arkusz2!C19991,"CPV 20",0)</f>
        <v>0</v>
      </c>
    </row>
    <row r="19992" spans="3:4">
      <c r="C19992">
        <v>19991</v>
      </c>
      <c r="D19992">
        <f>IF('Dobór mocy zestawu'!$E$6&gt;=Arkusz2!C19992,"CPV 20",0)</f>
        <v>0</v>
      </c>
    </row>
    <row r="19993" spans="3:4">
      <c r="C19993">
        <v>19992</v>
      </c>
      <c r="D19993">
        <f>IF('Dobór mocy zestawu'!$E$6&gt;=Arkusz2!C19993,"CPV 20",0)</f>
        <v>0</v>
      </c>
    </row>
    <row r="19994" spans="3:4">
      <c r="C19994">
        <v>19993</v>
      </c>
      <c r="D19994">
        <f>IF('Dobór mocy zestawu'!$E$6&gt;=Arkusz2!C19994,"CPV 20",0)</f>
        <v>0</v>
      </c>
    </row>
    <row r="19995" spans="3:4">
      <c r="C19995">
        <v>19994</v>
      </c>
      <c r="D19995">
        <f>IF('Dobór mocy zestawu'!$E$6&gt;=Arkusz2!C19995,"CPV 20",0)</f>
        <v>0</v>
      </c>
    </row>
    <row r="19996" spans="3:4">
      <c r="C19996">
        <v>19995</v>
      </c>
      <c r="D19996">
        <f>IF('Dobór mocy zestawu'!$E$6&gt;=Arkusz2!C19996,"CPV 20",0)</f>
        <v>0</v>
      </c>
    </row>
    <row r="19997" spans="3:4">
      <c r="C19997">
        <v>19996</v>
      </c>
      <c r="D19997">
        <f>IF('Dobór mocy zestawu'!$E$6&gt;=Arkusz2!C19997,"CPV 20",0)</f>
        <v>0</v>
      </c>
    </row>
    <row r="19998" spans="3:4">
      <c r="C19998">
        <v>19997</v>
      </c>
      <c r="D19998">
        <f>IF('Dobór mocy zestawu'!$E$6&gt;=Arkusz2!C19998,"CPV 20",0)</f>
        <v>0</v>
      </c>
    </row>
    <row r="19999" spans="3:4">
      <c r="C19999">
        <v>19998</v>
      </c>
      <c r="D19999">
        <f>IF('Dobór mocy zestawu'!$E$6&gt;=Arkusz2!C19999,"CPV 20",0)</f>
        <v>0</v>
      </c>
    </row>
    <row r="20000" spans="3:4">
      <c r="C20000">
        <v>19999</v>
      </c>
      <c r="D20000">
        <f>IF('Dobór mocy zestawu'!$E$6&gt;=Arkusz2!C20000,"CPV 20",0)</f>
        <v>0</v>
      </c>
    </row>
    <row r="20001" spans="3:4">
      <c r="C20001">
        <v>20000</v>
      </c>
      <c r="D20001">
        <f>IF('Dobór mocy zestawu'!$E$6&gt;=Arkusz2!C20001,"CPV 20",0)</f>
        <v>0</v>
      </c>
    </row>
    <row r="20002" spans="3:4">
      <c r="C20002">
        <v>20001</v>
      </c>
      <c r="D20002">
        <f>IF('Dobór mocy zestawu'!$E$6&gt;=Arkusz2!C20002,"CPV 20",0)</f>
        <v>0</v>
      </c>
    </row>
    <row r="20003" spans="3:4">
      <c r="C20003">
        <v>20002</v>
      </c>
      <c r="D20003">
        <f>IF('Dobór mocy zestawu'!$E$6&gt;=Arkusz2!C20003,"CPV 20",0)</f>
        <v>0</v>
      </c>
    </row>
    <row r="20004" spans="3:4">
      <c r="C20004">
        <v>20003</v>
      </c>
      <c r="D20004">
        <f>IF('Dobór mocy zestawu'!$E$6&gt;=Arkusz2!C20004,"CPV 20",0)</f>
        <v>0</v>
      </c>
    </row>
    <row r="20005" spans="3:4">
      <c r="C20005">
        <v>20004</v>
      </c>
      <c r="D20005">
        <f>IF('Dobór mocy zestawu'!$E$6&gt;=Arkusz2!C20005,"CPV 20",0)</f>
        <v>0</v>
      </c>
    </row>
    <row r="20006" spans="3:4">
      <c r="C20006">
        <v>20005</v>
      </c>
      <c r="D20006">
        <f>IF('Dobór mocy zestawu'!$E$6&gt;=Arkusz2!C20006,"CPV 20",0)</f>
        <v>0</v>
      </c>
    </row>
    <row r="20007" spans="3:4">
      <c r="C20007">
        <v>20006</v>
      </c>
      <c r="D20007">
        <f>IF('Dobór mocy zestawu'!$E$6&gt;=Arkusz2!C20007,"CPV 20",0)</f>
        <v>0</v>
      </c>
    </row>
    <row r="20008" spans="3:4">
      <c r="C20008">
        <v>20007</v>
      </c>
      <c r="D20008">
        <f>IF('Dobór mocy zestawu'!$E$6&gt;=Arkusz2!C20008,"CPV 20",0)</f>
        <v>0</v>
      </c>
    </row>
    <row r="20009" spans="3:4">
      <c r="C20009">
        <v>20008</v>
      </c>
      <c r="D20009">
        <f>IF('Dobór mocy zestawu'!$E$6&gt;=Arkusz2!C20009,"CPV 20",0)</f>
        <v>0</v>
      </c>
    </row>
    <row r="20010" spans="3:4">
      <c r="C20010">
        <v>20009</v>
      </c>
      <c r="D20010">
        <f>IF('Dobór mocy zestawu'!$E$6&gt;=Arkusz2!C20010,"CPV 20",0)</f>
        <v>0</v>
      </c>
    </row>
    <row r="20011" spans="3:4">
      <c r="C20011">
        <v>20010</v>
      </c>
      <c r="D20011">
        <f>IF('Dobór mocy zestawu'!$E$6&gt;=Arkusz2!C20011,"CPV 20",0)</f>
        <v>0</v>
      </c>
    </row>
    <row r="20012" spans="3:4">
      <c r="C20012">
        <v>20011</v>
      </c>
      <c r="D20012">
        <f>IF('Dobór mocy zestawu'!$E$6&gt;=Arkusz2!C20012,"CPV 20",0)</f>
        <v>0</v>
      </c>
    </row>
    <row r="20013" spans="3:4">
      <c r="C20013">
        <v>20012</v>
      </c>
      <c r="D20013">
        <f>IF('Dobór mocy zestawu'!$E$6&gt;=Arkusz2!C20013,"CPV 20",0)</f>
        <v>0</v>
      </c>
    </row>
    <row r="20014" spans="3:4">
      <c r="C20014">
        <v>20013</v>
      </c>
      <c r="D20014">
        <f>IF('Dobór mocy zestawu'!$E$6&gt;=Arkusz2!C20014,"CPV 20",0)</f>
        <v>0</v>
      </c>
    </row>
    <row r="20015" spans="3:4">
      <c r="C20015">
        <v>20014</v>
      </c>
      <c r="D20015">
        <f>IF('Dobór mocy zestawu'!$E$6&gt;=Arkusz2!C20015,"CPV 20",0)</f>
        <v>0</v>
      </c>
    </row>
    <row r="20016" spans="3:4">
      <c r="C20016">
        <v>20015</v>
      </c>
      <c r="D20016">
        <f>IF('Dobór mocy zestawu'!$E$6&gt;=Arkusz2!C20016,"CPV 20",0)</f>
        <v>0</v>
      </c>
    </row>
    <row r="20017" spans="3:4">
      <c r="C20017">
        <v>20016</v>
      </c>
      <c r="D20017">
        <f>IF('Dobór mocy zestawu'!$E$6&gt;=Arkusz2!C20017,"CPV 20",0)</f>
        <v>0</v>
      </c>
    </row>
    <row r="20018" spans="3:4">
      <c r="C20018">
        <v>20017</v>
      </c>
      <c r="D20018">
        <f>IF('Dobór mocy zestawu'!$E$6&gt;=Arkusz2!C20018,"CPV 20",0)</f>
        <v>0</v>
      </c>
    </row>
    <row r="20019" spans="3:4">
      <c r="C20019">
        <v>20018</v>
      </c>
      <c r="D20019">
        <f>IF('Dobór mocy zestawu'!$E$6&gt;=Arkusz2!C20019,"CPV 20",0)</f>
        <v>0</v>
      </c>
    </row>
    <row r="20020" spans="3:4">
      <c r="C20020">
        <v>20019</v>
      </c>
      <c r="D20020">
        <f>IF('Dobór mocy zestawu'!$E$6&gt;=Arkusz2!C20020,"CPV 20",0)</f>
        <v>0</v>
      </c>
    </row>
    <row r="20021" spans="3:4">
      <c r="C20021">
        <v>20020</v>
      </c>
      <c r="D20021">
        <f>IF('Dobór mocy zestawu'!$E$6&gt;=Arkusz2!C20021,"CPV 20",0)</f>
        <v>0</v>
      </c>
    </row>
    <row r="20022" spans="3:4">
      <c r="C20022">
        <v>20021</v>
      </c>
      <c r="D20022">
        <f>IF('Dobór mocy zestawu'!$E$6&gt;=Arkusz2!C20022,"CPV 20",0)</f>
        <v>0</v>
      </c>
    </row>
    <row r="20023" spans="3:4">
      <c r="C20023">
        <v>20022</v>
      </c>
      <c r="D20023">
        <f>IF('Dobór mocy zestawu'!$E$6&gt;=Arkusz2!C20023,"CPV 20",0)</f>
        <v>0</v>
      </c>
    </row>
    <row r="20024" spans="3:4">
      <c r="C20024">
        <v>20023</v>
      </c>
      <c r="D20024">
        <f>IF('Dobór mocy zestawu'!$E$6&gt;=Arkusz2!C20024,"CPV 20",0)</f>
        <v>0</v>
      </c>
    </row>
    <row r="20025" spans="3:4">
      <c r="C20025">
        <v>20024</v>
      </c>
      <c r="D20025">
        <f>IF('Dobór mocy zestawu'!$E$6&gt;=Arkusz2!C20025,"CPV 20",0)</f>
        <v>0</v>
      </c>
    </row>
    <row r="20026" spans="3:4">
      <c r="C20026">
        <v>20025</v>
      </c>
      <c r="D20026">
        <f>IF('Dobór mocy zestawu'!$E$6&gt;=Arkusz2!C20026,"CPV 20",0)</f>
        <v>0</v>
      </c>
    </row>
    <row r="20027" spans="3:4">
      <c r="C20027">
        <v>20026</v>
      </c>
      <c r="D20027">
        <f>IF('Dobór mocy zestawu'!$E$6&gt;=Arkusz2!C20027,"CPV 20",0)</f>
        <v>0</v>
      </c>
    </row>
    <row r="20028" spans="3:4">
      <c r="C20028">
        <v>20027</v>
      </c>
      <c r="D20028">
        <f>IF('Dobór mocy zestawu'!$E$6&gt;=Arkusz2!C20028,"CPV 20",0)</f>
        <v>0</v>
      </c>
    </row>
    <row r="20029" spans="3:4">
      <c r="C20029">
        <v>20028</v>
      </c>
      <c r="D20029">
        <f>IF('Dobór mocy zestawu'!$E$6&gt;=Arkusz2!C20029,"CPV 20",0)</f>
        <v>0</v>
      </c>
    </row>
    <row r="20030" spans="3:4">
      <c r="C20030">
        <v>20029</v>
      </c>
      <c r="D20030">
        <f>IF('Dobór mocy zestawu'!$E$6&gt;=Arkusz2!C20030,"CPV 20",0)</f>
        <v>0</v>
      </c>
    </row>
    <row r="20031" spans="3:4">
      <c r="C20031">
        <v>20030</v>
      </c>
      <c r="D20031">
        <f>IF('Dobór mocy zestawu'!$E$6&gt;=Arkusz2!C20031,"CPV 20",0)</f>
        <v>0</v>
      </c>
    </row>
    <row r="20032" spans="3:4">
      <c r="C20032">
        <v>20031</v>
      </c>
      <c r="D20032">
        <f>IF('Dobór mocy zestawu'!$E$6&gt;=Arkusz2!C20032,"CPV 20",0)</f>
        <v>0</v>
      </c>
    </row>
    <row r="20033" spans="3:4">
      <c r="C20033">
        <v>20032</v>
      </c>
      <c r="D20033">
        <f>IF('Dobór mocy zestawu'!$E$6&gt;=Arkusz2!C20033,"CPV 20",0)</f>
        <v>0</v>
      </c>
    </row>
    <row r="20034" spans="3:4">
      <c r="C20034">
        <v>20033</v>
      </c>
      <c r="D20034">
        <f>IF('Dobór mocy zestawu'!$E$6&gt;=Arkusz2!C20034,"CPV 20",0)</f>
        <v>0</v>
      </c>
    </row>
    <row r="20035" spans="3:4">
      <c r="C20035">
        <v>20034</v>
      </c>
      <c r="D20035">
        <f>IF('Dobór mocy zestawu'!$E$6&gt;=Arkusz2!C20035,"CPV 20",0)</f>
        <v>0</v>
      </c>
    </row>
    <row r="20036" spans="3:4">
      <c r="C20036">
        <v>20035</v>
      </c>
      <c r="D20036">
        <f>IF('Dobór mocy zestawu'!$E$6&gt;=Arkusz2!C20036,"CPV 20",0)</f>
        <v>0</v>
      </c>
    </row>
    <row r="20037" spans="3:4">
      <c r="C20037">
        <v>20036</v>
      </c>
      <c r="D20037">
        <f>IF('Dobór mocy zestawu'!$E$6&gt;=Arkusz2!C20037,"CPV 20",0)</f>
        <v>0</v>
      </c>
    </row>
    <row r="20038" spans="3:4">
      <c r="C20038">
        <v>20037</v>
      </c>
      <c r="D20038">
        <f>IF('Dobór mocy zestawu'!$E$6&gt;=Arkusz2!C20038,"CPV 20",0)</f>
        <v>0</v>
      </c>
    </row>
    <row r="20039" spans="3:4">
      <c r="C20039">
        <v>20038</v>
      </c>
      <c r="D20039">
        <f>IF('Dobór mocy zestawu'!$E$6&gt;=Arkusz2!C20039,"CPV 20",0)</f>
        <v>0</v>
      </c>
    </row>
    <row r="20040" spans="3:4">
      <c r="C20040">
        <v>20039</v>
      </c>
      <c r="D20040">
        <f>IF('Dobór mocy zestawu'!$E$6&gt;=Arkusz2!C20040,"CPV 20",0)</f>
        <v>0</v>
      </c>
    </row>
    <row r="20041" spans="3:4">
      <c r="C20041">
        <v>20040</v>
      </c>
      <c r="D20041">
        <f>IF('Dobór mocy zestawu'!$E$6&gt;=Arkusz2!C20041,"CPV 20",0)</f>
        <v>0</v>
      </c>
    </row>
    <row r="20042" spans="3:4">
      <c r="C20042">
        <v>20041</v>
      </c>
      <c r="D20042">
        <f>IF('Dobór mocy zestawu'!$E$6&gt;=Arkusz2!C20042,"CPV 20",0)</f>
        <v>0</v>
      </c>
    </row>
    <row r="20043" spans="3:4">
      <c r="C20043">
        <v>20042</v>
      </c>
      <c r="D20043">
        <f>IF('Dobór mocy zestawu'!$E$6&gt;=Arkusz2!C20043,"CPV 20",0)</f>
        <v>0</v>
      </c>
    </row>
    <row r="20044" spans="3:4">
      <c r="C20044">
        <v>20043</v>
      </c>
      <c r="D20044">
        <f>IF('Dobór mocy zestawu'!$E$6&gt;=Arkusz2!C20044,"CPV 20",0)</f>
        <v>0</v>
      </c>
    </row>
    <row r="20045" spans="3:4">
      <c r="C20045">
        <v>20044</v>
      </c>
      <c r="D20045">
        <f>IF('Dobór mocy zestawu'!$E$6&gt;=Arkusz2!C20045,"CPV 20",0)</f>
        <v>0</v>
      </c>
    </row>
    <row r="20046" spans="3:4">
      <c r="C20046">
        <v>20045</v>
      </c>
      <c r="D20046">
        <f>IF('Dobór mocy zestawu'!$E$6&gt;=Arkusz2!C20046,"CPV 20",0)</f>
        <v>0</v>
      </c>
    </row>
    <row r="20047" spans="3:4">
      <c r="C20047">
        <v>20046</v>
      </c>
      <c r="D20047">
        <f>IF('Dobór mocy zestawu'!$E$6&gt;=Arkusz2!C20047,"CPV 20",0)</f>
        <v>0</v>
      </c>
    </row>
    <row r="20048" spans="3:4">
      <c r="C20048">
        <v>20047</v>
      </c>
      <c r="D20048">
        <f>IF('Dobór mocy zestawu'!$E$6&gt;=Arkusz2!C20048,"CPV 20",0)</f>
        <v>0</v>
      </c>
    </row>
    <row r="20049" spans="3:4">
      <c r="C20049">
        <v>20048</v>
      </c>
      <c r="D20049">
        <f>IF('Dobór mocy zestawu'!$E$6&gt;=Arkusz2!C20049,"CPV 20",0)</f>
        <v>0</v>
      </c>
    </row>
    <row r="20050" spans="3:4">
      <c r="C20050">
        <v>20049</v>
      </c>
      <c r="D20050">
        <f>IF('Dobór mocy zestawu'!$E$6&gt;=Arkusz2!C20050,"CPV 20",0)</f>
        <v>0</v>
      </c>
    </row>
    <row r="20051" spans="3:4">
      <c r="C20051">
        <v>20050</v>
      </c>
      <c r="D20051">
        <f>IF('Dobór mocy zestawu'!$E$6&gt;=Arkusz2!C20051,"CPV 20",0)</f>
        <v>0</v>
      </c>
    </row>
    <row r="20052" spans="3:4">
      <c r="C20052">
        <v>20051</v>
      </c>
      <c r="D20052">
        <f>IF('Dobór mocy zestawu'!$E$6&gt;=Arkusz2!C20052,"CPV 20",0)</f>
        <v>0</v>
      </c>
    </row>
    <row r="20053" spans="3:4">
      <c r="C20053">
        <v>20052</v>
      </c>
      <c r="D20053">
        <f>IF('Dobór mocy zestawu'!$E$6&gt;=Arkusz2!C20053,"CPV 20",0)</f>
        <v>0</v>
      </c>
    </row>
    <row r="20054" spans="3:4">
      <c r="C20054">
        <v>20053</v>
      </c>
      <c r="D20054">
        <f>IF('Dobór mocy zestawu'!$E$6&gt;=Arkusz2!C20054,"CPV 20",0)</f>
        <v>0</v>
      </c>
    </row>
    <row r="20055" spans="3:4">
      <c r="C20055">
        <v>20054</v>
      </c>
      <c r="D20055">
        <f>IF('Dobór mocy zestawu'!$E$6&gt;=Arkusz2!C20055,"CPV 20",0)</f>
        <v>0</v>
      </c>
    </row>
    <row r="20056" spans="3:4">
      <c r="C20056">
        <v>20055</v>
      </c>
      <c r="D20056">
        <f>IF('Dobór mocy zestawu'!$E$6&gt;=Arkusz2!C20056,"CPV 20",0)</f>
        <v>0</v>
      </c>
    </row>
    <row r="20057" spans="3:4">
      <c r="C20057">
        <v>20056</v>
      </c>
      <c r="D20057">
        <f>IF('Dobór mocy zestawu'!$E$6&gt;=Arkusz2!C20057,"CPV 20",0)</f>
        <v>0</v>
      </c>
    </row>
    <row r="20058" spans="3:4">
      <c r="C20058">
        <v>20057</v>
      </c>
      <c r="D20058">
        <f>IF('Dobór mocy zestawu'!$E$6&gt;=Arkusz2!C20058,"CPV 20",0)</f>
        <v>0</v>
      </c>
    </row>
    <row r="20059" spans="3:4">
      <c r="C20059">
        <v>20058</v>
      </c>
      <c r="D20059">
        <f>IF('Dobór mocy zestawu'!$E$6&gt;=Arkusz2!C20059,"CPV 20",0)</f>
        <v>0</v>
      </c>
    </row>
    <row r="20060" spans="3:4">
      <c r="C20060">
        <v>20059</v>
      </c>
      <c r="D20060">
        <f>IF('Dobór mocy zestawu'!$E$6&gt;=Arkusz2!C20060,"CPV 20",0)</f>
        <v>0</v>
      </c>
    </row>
    <row r="20061" spans="3:4">
      <c r="C20061">
        <v>20060</v>
      </c>
      <c r="D20061">
        <f>IF('Dobór mocy zestawu'!$E$6&gt;=Arkusz2!C20061,"CPV 20",0)</f>
        <v>0</v>
      </c>
    </row>
    <row r="20062" spans="3:4">
      <c r="C20062">
        <v>20061</v>
      </c>
      <c r="D20062">
        <f>IF('Dobór mocy zestawu'!$E$6&gt;=Arkusz2!C20062,"CPV 20",0)</f>
        <v>0</v>
      </c>
    </row>
    <row r="20063" spans="3:4">
      <c r="C20063">
        <v>20062</v>
      </c>
      <c r="D20063">
        <f>IF('Dobór mocy zestawu'!$E$6&gt;=Arkusz2!C20063,"CPV 20",0)</f>
        <v>0</v>
      </c>
    </row>
    <row r="20064" spans="3:4">
      <c r="C20064">
        <v>20063</v>
      </c>
      <c r="D20064">
        <f>IF('Dobór mocy zestawu'!$E$6&gt;=Arkusz2!C20064,"CPV 20",0)</f>
        <v>0</v>
      </c>
    </row>
    <row r="20065" spans="3:4">
      <c r="C20065">
        <v>20064</v>
      </c>
      <c r="D20065">
        <f>IF('Dobór mocy zestawu'!$E$6&gt;=Arkusz2!C20065,"CPV 20",0)</f>
        <v>0</v>
      </c>
    </row>
    <row r="20066" spans="3:4">
      <c r="C20066">
        <v>20065</v>
      </c>
      <c r="D20066">
        <f>IF('Dobór mocy zestawu'!$E$6&gt;=Arkusz2!C20066,"CPV 20",0)</f>
        <v>0</v>
      </c>
    </row>
    <row r="20067" spans="3:4">
      <c r="C20067">
        <v>20066</v>
      </c>
      <c r="D20067">
        <f>IF('Dobór mocy zestawu'!$E$6&gt;=Arkusz2!C20067,"CPV 20",0)</f>
        <v>0</v>
      </c>
    </row>
    <row r="20068" spans="3:4">
      <c r="C20068">
        <v>20067</v>
      </c>
      <c r="D20068">
        <f>IF('Dobór mocy zestawu'!$E$6&gt;=Arkusz2!C20068,"CPV 20",0)</f>
        <v>0</v>
      </c>
    </row>
    <row r="20069" spans="3:4">
      <c r="C20069">
        <v>20068</v>
      </c>
      <c r="D20069">
        <f>IF('Dobór mocy zestawu'!$E$6&gt;=Arkusz2!C20069,"CPV 20",0)</f>
        <v>0</v>
      </c>
    </row>
    <row r="20070" spans="3:4">
      <c r="C20070">
        <v>20069</v>
      </c>
      <c r="D20070">
        <f>IF('Dobór mocy zestawu'!$E$6&gt;=Arkusz2!C20070,"CPV 20",0)</f>
        <v>0</v>
      </c>
    </row>
    <row r="20071" spans="3:4">
      <c r="C20071">
        <v>20070</v>
      </c>
      <c r="D20071">
        <f>IF('Dobór mocy zestawu'!$E$6&gt;=Arkusz2!C20071,"CPV 20",0)</f>
        <v>0</v>
      </c>
    </row>
    <row r="20072" spans="3:4">
      <c r="C20072">
        <v>20071</v>
      </c>
      <c r="D20072">
        <f>IF('Dobór mocy zestawu'!$E$6&gt;=Arkusz2!C20072,"CPV 20",0)</f>
        <v>0</v>
      </c>
    </row>
    <row r="20073" spans="3:4">
      <c r="C20073">
        <v>20072</v>
      </c>
      <c r="D20073">
        <f>IF('Dobór mocy zestawu'!$E$6&gt;=Arkusz2!C20073,"CPV 20",0)</f>
        <v>0</v>
      </c>
    </row>
    <row r="20074" spans="3:4">
      <c r="C20074">
        <v>20073</v>
      </c>
      <c r="D20074">
        <f>IF('Dobór mocy zestawu'!$E$6&gt;=Arkusz2!C20074,"CPV 20",0)</f>
        <v>0</v>
      </c>
    </row>
    <row r="20075" spans="3:4">
      <c r="C20075">
        <v>20074</v>
      </c>
      <c r="D20075">
        <f>IF('Dobór mocy zestawu'!$E$6&gt;=Arkusz2!C20075,"CPV 20",0)</f>
        <v>0</v>
      </c>
    </row>
    <row r="20076" spans="3:4">
      <c r="C20076">
        <v>20075</v>
      </c>
      <c r="D20076">
        <f>IF('Dobór mocy zestawu'!$E$6&gt;=Arkusz2!C20076,"CPV 20",0)</f>
        <v>0</v>
      </c>
    </row>
    <row r="20077" spans="3:4">
      <c r="C20077">
        <v>20076</v>
      </c>
      <c r="D20077">
        <f>IF('Dobór mocy zestawu'!$E$6&gt;=Arkusz2!C20077,"CPV 20",0)</f>
        <v>0</v>
      </c>
    </row>
    <row r="20078" spans="3:4">
      <c r="C20078">
        <v>20077</v>
      </c>
      <c r="D20078">
        <f>IF('Dobór mocy zestawu'!$E$6&gt;=Arkusz2!C20078,"CPV 20",0)</f>
        <v>0</v>
      </c>
    </row>
    <row r="20079" spans="3:4">
      <c r="C20079">
        <v>20078</v>
      </c>
      <c r="D20079">
        <f>IF('Dobór mocy zestawu'!$E$6&gt;=Arkusz2!C20079,"CPV 20",0)</f>
        <v>0</v>
      </c>
    </row>
    <row r="20080" spans="3:4">
      <c r="C20080">
        <v>20079</v>
      </c>
      <c r="D20080">
        <f>IF('Dobór mocy zestawu'!$E$6&gt;=Arkusz2!C20080,"CPV 20",0)</f>
        <v>0</v>
      </c>
    </row>
    <row r="20081" spans="3:4">
      <c r="C20081">
        <v>20080</v>
      </c>
      <c r="D20081">
        <f>IF('Dobór mocy zestawu'!$E$6&gt;=Arkusz2!C20081,"CPV 20",0)</f>
        <v>0</v>
      </c>
    </row>
    <row r="20082" spans="3:4">
      <c r="C20082">
        <v>20081</v>
      </c>
      <c r="D20082">
        <f>IF('Dobór mocy zestawu'!$E$6&gt;=Arkusz2!C20082,"CPV 20",0)</f>
        <v>0</v>
      </c>
    </row>
    <row r="20083" spans="3:4">
      <c r="C20083">
        <v>20082</v>
      </c>
      <c r="D20083">
        <f>IF('Dobór mocy zestawu'!$E$6&gt;=Arkusz2!C20083,"CPV 20",0)</f>
        <v>0</v>
      </c>
    </row>
    <row r="20084" spans="3:4">
      <c r="C20084">
        <v>20083</v>
      </c>
      <c r="D20084">
        <f>IF('Dobór mocy zestawu'!$E$6&gt;=Arkusz2!C20084,"CPV 20",0)</f>
        <v>0</v>
      </c>
    </row>
    <row r="20085" spans="3:4">
      <c r="C20085">
        <v>20084</v>
      </c>
      <c r="D20085">
        <f>IF('Dobór mocy zestawu'!$E$6&gt;=Arkusz2!C20085,"CPV 20",0)</f>
        <v>0</v>
      </c>
    </row>
    <row r="20086" spans="3:4">
      <c r="C20086">
        <v>20085</v>
      </c>
      <c r="D20086">
        <f>IF('Dobór mocy zestawu'!$E$6&gt;=Arkusz2!C20086,"CPV 20",0)</f>
        <v>0</v>
      </c>
    </row>
    <row r="20087" spans="3:4">
      <c r="C20087">
        <v>20086</v>
      </c>
      <c r="D20087">
        <f>IF('Dobór mocy zestawu'!$E$6&gt;=Arkusz2!C20087,"CPV 20",0)</f>
        <v>0</v>
      </c>
    </row>
    <row r="20088" spans="3:4">
      <c r="C20088">
        <v>20087</v>
      </c>
      <c r="D20088">
        <f>IF('Dobór mocy zestawu'!$E$6&gt;=Arkusz2!C20088,"CPV 20",0)</f>
        <v>0</v>
      </c>
    </row>
    <row r="20089" spans="3:4">
      <c r="C20089">
        <v>20088</v>
      </c>
      <c r="D20089">
        <f>IF('Dobór mocy zestawu'!$E$6&gt;=Arkusz2!C20089,"CPV 20",0)</f>
        <v>0</v>
      </c>
    </row>
    <row r="20090" spans="3:4">
      <c r="C20090">
        <v>20089</v>
      </c>
      <c r="D20090">
        <f>IF('Dobór mocy zestawu'!$E$6&gt;=Arkusz2!C20090,"CPV 20",0)</f>
        <v>0</v>
      </c>
    </row>
    <row r="20091" spans="3:4">
      <c r="C20091">
        <v>20090</v>
      </c>
      <c r="D20091">
        <f>IF('Dobór mocy zestawu'!$E$6&gt;=Arkusz2!C20091,"CPV 20",0)</f>
        <v>0</v>
      </c>
    </row>
    <row r="20092" spans="3:4">
      <c r="C20092">
        <v>20091</v>
      </c>
      <c r="D20092">
        <f>IF('Dobór mocy zestawu'!$E$6&gt;=Arkusz2!C20092,"CPV 20",0)</f>
        <v>0</v>
      </c>
    </row>
    <row r="20093" spans="3:4">
      <c r="C20093">
        <v>20092</v>
      </c>
      <c r="D20093">
        <f>IF('Dobór mocy zestawu'!$E$6&gt;=Arkusz2!C20093,"CPV 20",0)</f>
        <v>0</v>
      </c>
    </row>
    <row r="20094" spans="3:4">
      <c r="C20094">
        <v>20093</v>
      </c>
      <c r="D20094">
        <f>IF('Dobór mocy zestawu'!$E$6&gt;=Arkusz2!C20094,"CPV 20",0)</f>
        <v>0</v>
      </c>
    </row>
    <row r="20095" spans="3:4">
      <c r="C20095">
        <v>20094</v>
      </c>
      <c r="D20095">
        <f>IF('Dobór mocy zestawu'!$E$6&gt;=Arkusz2!C20095,"CPV 20",0)</f>
        <v>0</v>
      </c>
    </row>
    <row r="20096" spans="3:4">
      <c r="C20096">
        <v>20095</v>
      </c>
      <c r="D20096">
        <f>IF('Dobór mocy zestawu'!$E$6&gt;=Arkusz2!C20096,"CPV 20",0)</f>
        <v>0</v>
      </c>
    </row>
    <row r="20097" spans="3:4">
      <c r="C20097">
        <v>20096</v>
      </c>
      <c r="D20097">
        <f>IF('Dobór mocy zestawu'!$E$6&gt;=Arkusz2!C20097,"CPV 20",0)</f>
        <v>0</v>
      </c>
    </row>
    <row r="20098" spans="3:4">
      <c r="C20098">
        <v>20097</v>
      </c>
      <c r="D20098">
        <f>IF('Dobór mocy zestawu'!$E$6&gt;=Arkusz2!C20098,"CPV 20",0)</f>
        <v>0</v>
      </c>
    </row>
    <row r="20099" spans="3:4">
      <c r="C20099">
        <v>20098</v>
      </c>
      <c r="D20099">
        <f>IF('Dobór mocy zestawu'!$E$6&gt;=Arkusz2!C20099,"CPV 20",0)</f>
        <v>0</v>
      </c>
    </row>
    <row r="20100" spans="3:4">
      <c r="C20100">
        <v>20099</v>
      </c>
      <c r="D20100">
        <f>IF('Dobór mocy zestawu'!$E$6&gt;=Arkusz2!C20100,"CPV 20",0)</f>
        <v>0</v>
      </c>
    </row>
    <row r="20101" spans="3:4">
      <c r="C20101">
        <v>20100</v>
      </c>
      <c r="D20101">
        <f>IF('Dobór mocy zestawu'!$E$6&gt;=Arkusz2!C20101,"CPV 20",0)</f>
        <v>0</v>
      </c>
    </row>
    <row r="20102" spans="3:4">
      <c r="C20102">
        <v>20101</v>
      </c>
      <c r="D20102">
        <f>IF('Dobór mocy zestawu'!$E$6&gt;=Arkusz2!C20102,"CPV 20",0)</f>
        <v>0</v>
      </c>
    </row>
    <row r="20103" spans="3:4">
      <c r="C20103">
        <v>20102</v>
      </c>
      <c r="D20103">
        <f>IF('Dobór mocy zestawu'!$E$6&gt;=Arkusz2!C20103,"CPV 20",0)</f>
        <v>0</v>
      </c>
    </row>
    <row r="20104" spans="3:4">
      <c r="C20104">
        <v>20103</v>
      </c>
      <c r="D20104">
        <f>IF('Dobór mocy zestawu'!$E$6&gt;=Arkusz2!C20104,"CPV 20",0)</f>
        <v>0</v>
      </c>
    </row>
    <row r="20105" spans="3:4">
      <c r="C20105">
        <v>20104</v>
      </c>
      <c r="D20105">
        <f>IF('Dobór mocy zestawu'!$E$6&gt;=Arkusz2!C20105,"CPV 20",0)</f>
        <v>0</v>
      </c>
    </row>
    <row r="20106" spans="3:4">
      <c r="C20106">
        <v>20105</v>
      </c>
      <c r="D20106">
        <f>IF('Dobór mocy zestawu'!$E$6&gt;=Arkusz2!C20106,"CPV 20",0)</f>
        <v>0</v>
      </c>
    </row>
    <row r="20107" spans="3:4">
      <c r="C20107">
        <v>20106</v>
      </c>
      <c r="D20107">
        <f>IF('Dobór mocy zestawu'!$E$6&gt;=Arkusz2!C20107,"CPV 20",0)</f>
        <v>0</v>
      </c>
    </row>
    <row r="20108" spans="3:4">
      <c r="C20108">
        <v>20107</v>
      </c>
      <c r="D20108">
        <f>IF('Dobór mocy zestawu'!$E$6&gt;=Arkusz2!C20108,"CPV 20",0)</f>
        <v>0</v>
      </c>
    </row>
    <row r="20109" spans="3:4">
      <c r="C20109">
        <v>20108</v>
      </c>
      <c r="D20109">
        <f>IF('Dobór mocy zestawu'!$E$6&gt;=Arkusz2!C20109,"CPV 20",0)</f>
        <v>0</v>
      </c>
    </row>
    <row r="20110" spans="3:4">
      <c r="C20110">
        <v>20109</v>
      </c>
      <c r="D20110">
        <f>IF('Dobór mocy zestawu'!$E$6&gt;=Arkusz2!C20110,"CPV 20",0)</f>
        <v>0</v>
      </c>
    </row>
    <row r="20111" spans="3:4">
      <c r="C20111">
        <v>20110</v>
      </c>
      <c r="D20111">
        <f>IF('Dobór mocy zestawu'!$E$6&gt;=Arkusz2!C20111,"CPV 20",0)</f>
        <v>0</v>
      </c>
    </row>
    <row r="20112" spans="3:4">
      <c r="C20112">
        <v>20111</v>
      </c>
      <c r="D20112">
        <f>IF('Dobór mocy zestawu'!$E$6&gt;=Arkusz2!C20112,"CPV 20",0)</f>
        <v>0</v>
      </c>
    </row>
    <row r="20113" spans="3:4">
      <c r="C20113">
        <v>20112</v>
      </c>
      <c r="D20113">
        <f>IF('Dobór mocy zestawu'!$E$6&gt;=Arkusz2!C20113,"CPV 20",0)</f>
        <v>0</v>
      </c>
    </row>
    <row r="20114" spans="3:4">
      <c r="C20114">
        <v>20113</v>
      </c>
      <c r="D20114">
        <f>IF('Dobór mocy zestawu'!$E$6&gt;=Arkusz2!C20114,"CPV 20",0)</f>
        <v>0</v>
      </c>
    </row>
    <row r="20115" spans="3:4">
      <c r="C20115">
        <v>20114</v>
      </c>
      <c r="D20115">
        <f>IF('Dobór mocy zestawu'!$E$6&gt;=Arkusz2!C20115,"CPV 20",0)</f>
        <v>0</v>
      </c>
    </row>
    <row r="20116" spans="3:4">
      <c r="C20116">
        <v>20115</v>
      </c>
      <c r="D20116">
        <f>IF('Dobór mocy zestawu'!$E$6&gt;=Arkusz2!C20116,"CPV 20",0)</f>
        <v>0</v>
      </c>
    </row>
    <row r="20117" spans="3:4">
      <c r="C20117">
        <v>20116</v>
      </c>
      <c r="D20117">
        <f>IF('Dobór mocy zestawu'!$E$6&gt;=Arkusz2!C20117,"CPV 20",0)</f>
        <v>0</v>
      </c>
    </row>
    <row r="20118" spans="3:4">
      <c r="C20118">
        <v>20117</v>
      </c>
      <c r="D20118">
        <f>IF('Dobór mocy zestawu'!$E$6&gt;=Arkusz2!C20118,"CPV 20",0)</f>
        <v>0</v>
      </c>
    </row>
    <row r="20119" spans="3:4">
      <c r="C20119">
        <v>20118</v>
      </c>
      <c r="D20119">
        <f>IF('Dobór mocy zestawu'!$E$6&gt;=Arkusz2!C20119,"CPV 20",0)</f>
        <v>0</v>
      </c>
    </row>
    <row r="20120" spans="3:4">
      <c r="C20120">
        <v>20119</v>
      </c>
      <c r="D20120">
        <f>IF('Dobór mocy zestawu'!$E$6&gt;=Arkusz2!C20120,"CPV 20",0)</f>
        <v>0</v>
      </c>
    </row>
    <row r="20121" spans="3:4">
      <c r="C20121">
        <v>20120</v>
      </c>
      <c r="D20121">
        <f>IF('Dobór mocy zestawu'!$E$6&gt;=Arkusz2!C20121,"CPV 20",0)</f>
        <v>0</v>
      </c>
    </row>
    <row r="20122" spans="3:4">
      <c r="C20122">
        <v>20121</v>
      </c>
      <c r="D20122">
        <f>IF('Dobór mocy zestawu'!$E$6&gt;=Arkusz2!C20122,"CPV 20",0)</f>
        <v>0</v>
      </c>
    </row>
    <row r="20123" spans="3:4">
      <c r="C20123">
        <v>20122</v>
      </c>
      <c r="D20123">
        <f>IF('Dobór mocy zestawu'!$E$6&gt;=Arkusz2!C20123,"CPV 20",0)</f>
        <v>0</v>
      </c>
    </row>
    <row r="20124" spans="3:4">
      <c r="C20124">
        <v>20123</v>
      </c>
      <c r="D20124">
        <f>IF('Dobór mocy zestawu'!$E$6&gt;=Arkusz2!C20124,"CPV 20",0)</f>
        <v>0</v>
      </c>
    </row>
    <row r="20125" spans="3:4">
      <c r="C20125">
        <v>20124</v>
      </c>
      <c r="D20125">
        <f>IF('Dobór mocy zestawu'!$E$6&gt;=Arkusz2!C20125,"CPV 20",0)</f>
        <v>0</v>
      </c>
    </row>
    <row r="20126" spans="3:4">
      <c r="C20126">
        <v>20125</v>
      </c>
      <c r="D20126">
        <f>IF('Dobór mocy zestawu'!$E$6&gt;=Arkusz2!C20126,"CPV 20",0)</f>
        <v>0</v>
      </c>
    </row>
    <row r="20127" spans="3:4">
      <c r="C20127">
        <v>20126</v>
      </c>
      <c r="D20127">
        <f>IF('Dobór mocy zestawu'!$E$6&gt;=Arkusz2!C20127,"CPV 20",0)</f>
        <v>0</v>
      </c>
    </row>
    <row r="20128" spans="3:4">
      <c r="C20128">
        <v>20127</v>
      </c>
      <c r="D20128">
        <f>IF('Dobór mocy zestawu'!$E$6&gt;=Arkusz2!C20128,"CPV 20",0)</f>
        <v>0</v>
      </c>
    </row>
    <row r="20129" spans="3:4">
      <c r="C20129">
        <v>20128</v>
      </c>
      <c r="D20129">
        <f>IF('Dobór mocy zestawu'!$E$6&gt;=Arkusz2!C20129,"CPV 20",0)</f>
        <v>0</v>
      </c>
    </row>
    <row r="20130" spans="3:4">
      <c r="C20130">
        <v>20129</v>
      </c>
      <c r="D20130">
        <f>IF('Dobór mocy zestawu'!$E$6&gt;=Arkusz2!C20130,"CPV 20",0)</f>
        <v>0</v>
      </c>
    </row>
    <row r="20131" spans="3:4">
      <c r="C20131">
        <v>20130</v>
      </c>
      <c r="D20131">
        <f>IF('Dobór mocy zestawu'!$E$6&gt;=Arkusz2!C20131,"CPV 20",0)</f>
        <v>0</v>
      </c>
    </row>
    <row r="20132" spans="3:4">
      <c r="C20132">
        <v>20131</v>
      </c>
      <c r="D20132">
        <f>IF('Dobór mocy zestawu'!$E$6&gt;=Arkusz2!C20132,"CPV 20",0)</f>
        <v>0</v>
      </c>
    </row>
    <row r="20133" spans="3:4">
      <c r="C20133">
        <v>20132</v>
      </c>
      <c r="D20133">
        <f>IF('Dobór mocy zestawu'!$E$6&gt;=Arkusz2!C20133,"CPV 20",0)</f>
        <v>0</v>
      </c>
    </row>
    <row r="20134" spans="3:4">
      <c r="C20134">
        <v>20133</v>
      </c>
      <c r="D20134">
        <f>IF('Dobór mocy zestawu'!$E$6&gt;=Arkusz2!C20134,"CPV 20",0)</f>
        <v>0</v>
      </c>
    </row>
    <row r="20135" spans="3:4">
      <c r="C20135">
        <v>20134</v>
      </c>
      <c r="D20135">
        <f>IF('Dobór mocy zestawu'!$E$6&gt;=Arkusz2!C20135,"CPV 20",0)</f>
        <v>0</v>
      </c>
    </row>
    <row r="20136" spans="3:4">
      <c r="C20136">
        <v>20135</v>
      </c>
      <c r="D20136">
        <f>IF('Dobór mocy zestawu'!$E$6&gt;=Arkusz2!C20136,"CPV 20",0)</f>
        <v>0</v>
      </c>
    </row>
    <row r="20137" spans="3:4">
      <c r="C20137">
        <v>20136</v>
      </c>
      <c r="D20137">
        <f>IF('Dobór mocy zestawu'!$E$6&gt;=Arkusz2!C20137,"CPV 20",0)</f>
        <v>0</v>
      </c>
    </row>
    <row r="20138" spans="3:4">
      <c r="C20138">
        <v>20137</v>
      </c>
      <c r="D20138">
        <f>IF('Dobór mocy zestawu'!$E$6&gt;=Arkusz2!C20138,"CPV 20",0)</f>
        <v>0</v>
      </c>
    </row>
    <row r="20139" spans="3:4">
      <c r="C20139">
        <v>20138</v>
      </c>
      <c r="D20139">
        <f>IF('Dobór mocy zestawu'!$E$6&gt;=Arkusz2!C20139,"CPV 20",0)</f>
        <v>0</v>
      </c>
    </row>
    <row r="20140" spans="3:4">
      <c r="C20140">
        <v>20139</v>
      </c>
      <c r="D20140">
        <f>IF('Dobór mocy zestawu'!$E$6&gt;=Arkusz2!C20140,"CPV 20",0)</f>
        <v>0</v>
      </c>
    </row>
    <row r="20141" spans="3:4">
      <c r="C20141">
        <v>20140</v>
      </c>
      <c r="D20141">
        <f>IF('Dobór mocy zestawu'!$E$6&gt;=Arkusz2!C20141,"CPV 20",0)</f>
        <v>0</v>
      </c>
    </row>
    <row r="20142" spans="3:4">
      <c r="C20142">
        <v>20141</v>
      </c>
      <c r="D20142">
        <f>IF('Dobór mocy zestawu'!$E$6&gt;=Arkusz2!C20142,"CPV 20",0)</f>
        <v>0</v>
      </c>
    </row>
    <row r="20143" spans="3:4">
      <c r="C20143">
        <v>20142</v>
      </c>
      <c r="D20143">
        <f>IF('Dobór mocy zestawu'!$E$6&gt;=Arkusz2!C20143,"CPV 20",0)</f>
        <v>0</v>
      </c>
    </row>
    <row r="20144" spans="3:4">
      <c r="C20144">
        <v>20143</v>
      </c>
      <c r="D20144">
        <f>IF('Dobór mocy zestawu'!$E$6&gt;=Arkusz2!C20144,"CPV 20",0)</f>
        <v>0</v>
      </c>
    </row>
    <row r="20145" spans="3:4">
      <c r="C20145">
        <v>20144</v>
      </c>
      <c r="D20145">
        <f>IF('Dobór mocy zestawu'!$E$6&gt;=Arkusz2!C20145,"CPV 20",0)</f>
        <v>0</v>
      </c>
    </row>
    <row r="20146" spans="3:4">
      <c r="C20146">
        <v>20145</v>
      </c>
      <c r="D20146">
        <f>IF('Dobór mocy zestawu'!$E$6&gt;=Arkusz2!C20146,"CPV 20",0)</f>
        <v>0</v>
      </c>
    </row>
    <row r="20147" spans="3:4">
      <c r="C20147">
        <v>20146</v>
      </c>
      <c r="D20147">
        <f>IF('Dobór mocy zestawu'!$E$6&gt;=Arkusz2!C20147,"CPV 20",0)</f>
        <v>0</v>
      </c>
    </row>
    <row r="20148" spans="3:4">
      <c r="C20148">
        <v>20147</v>
      </c>
      <c r="D20148">
        <f>IF('Dobór mocy zestawu'!$E$6&gt;=Arkusz2!C20148,"CPV 20",0)</f>
        <v>0</v>
      </c>
    </row>
    <row r="20149" spans="3:4">
      <c r="C20149">
        <v>20148</v>
      </c>
      <c r="D20149">
        <f>IF('Dobór mocy zestawu'!$E$6&gt;=Arkusz2!C20149,"CPV 20",0)</f>
        <v>0</v>
      </c>
    </row>
    <row r="20150" spans="3:4">
      <c r="C20150">
        <v>20149</v>
      </c>
      <c r="D20150">
        <f>IF('Dobór mocy zestawu'!$E$6&gt;=Arkusz2!C20150,"CPV 20",0)</f>
        <v>0</v>
      </c>
    </row>
    <row r="20151" spans="3:4">
      <c r="C20151">
        <v>20150</v>
      </c>
      <c r="D20151">
        <f>IF('Dobór mocy zestawu'!$E$6&gt;=Arkusz2!C20151,"CPV 20",0)</f>
        <v>0</v>
      </c>
    </row>
    <row r="20152" spans="3:4">
      <c r="C20152">
        <v>20151</v>
      </c>
      <c r="D20152">
        <f>IF('Dobór mocy zestawu'!$E$6&gt;=Arkusz2!C20152,"CPV 20",0)</f>
        <v>0</v>
      </c>
    </row>
    <row r="20153" spans="3:4">
      <c r="C20153">
        <v>20152</v>
      </c>
      <c r="D20153">
        <f>IF('Dobór mocy zestawu'!$E$6&gt;=Arkusz2!C20153,"CPV 20",0)</f>
        <v>0</v>
      </c>
    </row>
    <row r="20154" spans="3:4">
      <c r="C20154">
        <v>20153</v>
      </c>
      <c r="D20154">
        <f>IF('Dobór mocy zestawu'!$E$6&gt;=Arkusz2!C20154,"CPV 20",0)</f>
        <v>0</v>
      </c>
    </row>
    <row r="20155" spans="3:4">
      <c r="C20155">
        <v>20154</v>
      </c>
      <c r="D20155">
        <f>IF('Dobór mocy zestawu'!$E$6&gt;=Arkusz2!C20155,"CPV 20",0)</f>
        <v>0</v>
      </c>
    </row>
    <row r="20156" spans="3:4">
      <c r="C20156">
        <v>20155</v>
      </c>
      <c r="D20156">
        <f>IF('Dobór mocy zestawu'!$E$6&gt;=Arkusz2!C20156,"CPV 20",0)</f>
        <v>0</v>
      </c>
    </row>
    <row r="20157" spans="3:4">
      <c r="C20157">
        <v>20156</v>
      </c>
      <c r="D20157">
        <f>IF('Dobór mocy zestawu'!$E$6&gt;=Arkusz2!C20157,"CPV 20",0)</f>
        <v>0</v>
      </c>
    </row>
    <row r="20158" spans="3:4">
      <c r="C20158">
        <v>20157</v>
      </c>
      <c r="D20158">
        <f>IF('Dobór mocy zestawu'!$E$6&gt;=Arkusz2!C20158,"CPV 20",0)</f>
        <v>0</v>
      </c>
    </row>
    <row r="20159" spans="3:4">
      <c r="C20159">
        <v>20158</v>
      </c>
      <c r="D20159">
        <f>IF('Dobór mocy zestawu'!$E$6&gt;=Arkusz2!C20159,"CPV 20",0)</f>
        <v>0</v>
      </c>
    </row>
    <row r="20160" spans="3:4">
      <c r="C20160">
        <v>20159</v>
      </c>
      <c r="D20160">
        <f>IF('Dobór mocy zestawu'!$E$6&gt;=Arkusz2!C20160,"CPV 20",0)</f>
        <v>0</v>
      </c>
    </row>
    <row r="20161" spans="3:4">
      <c r="C20161">
        <v>20160</v>
      </c>
      <c r="D20161">
        <f>IF('Dobór mocy zestawu'!$E$6&gt;=Arkusz2!C20161,"CPV 20",0)</f>
        <v>0</v>
      </c>
    </row>
    <row r="20162" spans="3:4">
      <c r="C20162">
        <v>20161</v>
      </c>
      <c r="D20162">
        <f>IF('Dobór mocy zestawu'!$E$6&gt;=Arkusz2!C20162,"CPV 20",0)</f>
        <v>0</v>
      </c>
    </row>
    <row r="20163" spans="3:4">
      <c r="C20163">
        <v>20162</v>
      </c>
      <c r="D20163">
        <f>IF('Dobór mocy zestawu'!$E$6&gt;=Arkusz2!C20163,"CPV 20",0)</f>
        <v>0</v>
      </c>
    </row>
    <row r="20164" spans="3:4">
      <c r="C20164">
        <v>20163</v>
      </c>
      <c r="D20164">
        <f>IF('Dobór mocy zestawu'!$E$6&gt;=Arkusz2!C20164,"CPV 20",0)</f>
        <v>0</v>
      </c>
    </row>
    <row r="20165" spans="3:4">
      <c r="C20165">
        <v>20164</v>
      </c>
      <c r="D20165">
        <f>IF('Dobór mocy zestawu'!$E$6&gt;=Arkusz2!C20165,"CPV 20",0)</f>
        <v>0</v>
      </c>
    </row>
    <row r="20166" spans="3:4">
      <c r="C20166">
        <v>20165</v>
      </c>
      <c r="D20166">
        <f>IF('Dobór mocy zestawu'!$E$6&gt;=Arkusz2!C20166,"CPV 20",0)</f>
        <v>0</v>
      </c>
    </row>
    <row r="20167" spans="3:4">
      <c r="C20167">
        <v>20166</v>
      </c>
      <c r="D20167">
        <f>IF('Dobór mocy zestawu'!$E$6&gt;=Arkusz2!C20167,"CPV 20",0)</f>
        <v>0</v>
      </c>
    </row>
    <row r="20168" spans="3:4">
      <c r="C20168">
        <v>20167</v>
      </c>
      <c r="D20168">
        <f>IF('Dobór mocy zestawu'!$E$6&gt;=Arkusz2!C20168,"CPV 20",0)</f>
        <v>0</v>
      </c>
    </row>
    <row r="20169" spans="3:4">
      <c r="C20169">
        <v>20168</v>
      </c>
      <c r="D20169">
        <f>IF('Dobór mocy zestawu'!$E$6&gt;=Arkusz2!C20169,"CPV 20",0)</f>
        <v>0</v>
      </c>
    </row>
    <row r="20170" spans="3:4">
      <c r="C20170">
        <v>20169</v>
      </c>
      <c r="D20170">
        <f>IF('Dobór mocy zestawu'!$E$6&gt;=Arkusz2!C20170,"CPV 20",0)</f>
        <v>0</v>
      </c>
    </row>
    <row r="20171" spans="3:4">
      <c r="C20171">
        <v>20170</v>
      </c>
      <c r="D20171">
        <f>IF('Dobór mocy zestawu'!$E$6&gt;=Arkusz2!C20171,"CPV 20",0)</f>
        <v>0</v>
      </c>
    </row>
    <row r="20172" spans="3:4">
      <c r="C20172">
        <v>20171</v>
      </c>
      <c r="D20172">
        <f>IF('Dobór mocy zestawu'!$E$6&gt;=Arkusz2!C20172,"CPV 20",0)</f>
        <v>0</v>
      </c>
    </row>
    <row r="20173" spans="3:4">
      <c r="C20173">
        <v>20172</v>
      </c>
      <c r="D20173">
        <f>IF('Dobór mocy zestawu'!$E$6&gt;=Arkusz2!C20173,"CPV 20",0)</f>
        <v>0</v>
      </c>
    </row>
    <row r="20174" spans="3:4">
      <c r="C20174">
        <v>20173</v>
      </c>
      <c r="D20174">
        <f>IF('Dobór mocy zestawu'!$E$6&gt;=Arkusz2!C20174,"CPV 20",0)</f>
        <v>0</v>
      </c>
    </row>
    <row r="20175" spans="3:4">
      <c r="C20175">
        <v>20174</v>
      </c>
      <c r="D20175">
        <f>IF('Dobór mocy zestawu'!$E$6&gt;=Arkusz2!C20175,"CPV 20",0)</f>
        <v>0</v>
      </c>
    </row>
    <row r="20176" spans="3:4">
      <c r="C20176">
        <v>20175</v>
      </c>
      <c r="D20176">
        <f>IF('Dobór mocy zestawu'!$E$6&gt;=Arkusz2!C20176,"CPV 20",0)</f>
        <v>0</v>
      </c>
    </row>
    <row r="20177" spans="3:4">
      <c r="C20177">
        <v>20176</v>
      </c>
      <c r="D20177">
        <f>IF('Dobór mocy zestawu'!$E$6&gt;=Arkusz2!C20177,"CPV 20",0)</f>
        <v>0</v>
      </c>
    </row>
    <row r="20178" spans="3:4">
      <c r="C20178">
        <v>20177</v>
      </c>
      <c r="D20178">
        <f>IF('Dobór mocy zestawu'!$E$6&gt;=Arkusz2!C20178,"CPV 20",0)</f>
        <v>0</v>
      </c>
    </row>
    <row r="20179" spans="3:4">
      <c r="C20179">
        <v>20178</v>
      </c>
      <c r="D20179">
        <f>IF('Dobór mocy zestawu'!$E$6&gt;=Arkusz2!C20179,"CPV 20",0)</f>
        <v>0</v>
      </c>
    </row>
    <row r="20180" spans="3:4">
      <c r="C20180">
        <v>20179</v>
      </c>
      <c r="D20180">
        <f>IF('Dobór mocy zestawu'!$E$6&gt;=Arkusz2!C20180,"CPV 20",0)</f>
        <v>0</v>
      </c>
    </row>
    <row r="20181" spans="3:4">
      <c r="C20181">
        <v>20180</v>
      </c>
      <c r="D20181">
        <f>IF('Dobór mocy zestawu'!$E$6&gt;=Arkusz2!C20181,"CPV 20",0)</f>
        <v>0</v>
      </c>
    </row>
    <row r="20182" spans="3:4">
      <c r="C20182">
        <v>20181</v>
      </c>
      <c r="D20182">
        <f>IF('Dobór mocy zestawu'!$E$6&gt;=Arkusz2!C20182,"CPV 20",0)</f>
        <v>0</v>
      </c>
    </row>
    <row r="20183" spans="3:4">
      <c r="C20183">
        <v>20182</v>
      </c>
      <c r="D20183">
        <f>IF('Dobór mocy zestawu'!$E$6&gt;=Arkusz2!C20183,"CPV 20",0)</f>
        <v>0</v>
      </c>
    </row>
    <row r="20184" spans="3:4">
      <c r="C20184">
        <v>20183</v>
      </c>
      <c r="D20184">
        <f>IF('Dobór mocy zestawu'!$E$6&gt;=Arkusz2!C20184,"CPV 20",0)</f>
        <v>0</v>
      </c>
    </row>
    <row r="20185" spans="3:4">
      <c r="C20185">
        <v>20184</v>
      </c>
      <c r="D20185">
        <f>IF('Dobór mocy zestawu'!$E$6&gt;=Arkusz2!C20185,"CPV 20",0)</f>
        <v>0</v>
      </c>
    </row>
    <row r="20186" spans="3:4">
      <c r="C20186">
        <v>20185</v>
      </c>
      <c r="D20186">
        <f>IF('Dobór mocy zestawu'!$E$6&gt;=Arkusz2!C20186,"CPV 20",0)</f>
        <v>0</v>
      </c>
    </row>
    <row r="20187" spans="3:4">
      <c r="C20187">
        <v>20186</v>
      </c>
      <c r="D20187">
        <f>IF('Dobór mocy zestawu'!$E$6&gt;=Arkusz2!C20187,"CPV 20",0)</f>
        <v>0</v>
      </c>
    </row>
    <row r="20188" spans="3:4">
      <c r="C20188">
        <v>20187</v>
      </c>
      <c r="D20188">
        <f>IF('Dobór mocy zestawu'!$E$6&gt;=Arkusz2!C20188,"CPV 20",0)</f>
        <v>0</v>
      </c>
    </row>
    <row r="20189" spans="3:4">
      <c r="C20189">
        <v>20188</v>
      </c>
      <c r="D20189">
        <f>IF('Dobór mocy zestawu'!$E$6&gt;=Arkusz2!C20189,"CPV 20",0)</f>
        <v>0</v>
      </c>
    </row>
    <row r="20190" spans="3:4">
      <c r="C20190">
        <v>20189</v>
      </c>
      <c r="D20190">
        <f>IF('Dobór mocy zestawu'!$E$6&gt;=Arkusz2!C20190,"CPV 20",0)</f>
        <v>0</v>
      </c>
    </row>
    <row r="20191" spans="3:4">
      <c r="C20191">
        <v>20190</v>
      </c>
      <c r="D20191">
        <f>IF('Dobór mocy zestawu'!$E$6&gt;=Arkusz2!C20191,"CPV 20",0)</f>
        <v>0</v>
      </c>
    </row>
    <row r="20192" spans="3:4">
      <c r="C20192">
        <v>20191</v>
      </c>
      <c r="D20192">
        <f>IF('Dobór mocy zestawu'!$E$6&gt;=Arkusz2!C20192,"CPV 20",0)</f>
        <v>0</v>
      </c>
    </row>
    <row r="20193" spans="3:4">
      <c r="C20193">
        <v>20192</v>
      </c>
      <c r="D20193">
        <f>IF('Dobór mocy zestawu'!$E$6&gt;=Arkusz2!C20193,"CPV 20",0)</f>
        <v>0</v>
      </c>
    </row>
    <row r="20194" spans="3:4">
      <c r="C20194">
        <v>20193</v>
      </c>
      <c r="D20194">
        <f>IF('Dobór mocy zestawu'!$E$6&gt;=Arkusz2!C20194,"CPV 20",0)</f>
        <v>0</v>
      </c>
    </row>
    <row r="20195" spans="3:4">
      <c r="C20195">
        <v>20194</v>
      </c>
      <c r="D20195">
        <f>IF('Dobór mocy zestawu'!$E$6&gt;=Arkusz2!C20195,"CPV 20",0)</f>
        <v>0</v>
      </c>
    </row>
    <row r="20196" spans="3:4">
      <c r="C20196">
        <v>20195</v>
      </c>
      <c r="D20196">
        <f>IF('Dobór mocy zestawu'!$E$6&gt;=Arkusz2!C20196,"CPV 20",0)</f>
        <v>0</v>
      </c>
    </row>
    <row r="20197" spans="3:4">
      <c r="C20197">
        <v>20196</v>
      </c>
      <c r="D20197">
        <f>IF('Dobór mocy zestawu'!$E$6&gt;=Arkusz2!C20197,"CPV 20",0)</f>
        <v>0</v>
      </c>
    </row>
    <row r="20198" spans="3:4">
      <c r="C20198">
        <v>20197</v>
      </c>
      <c r="D20198">
        <f>IF('Dobór mocy zestawu'!$E$6&gt;=Arkusz2!C20198,"CPV 20",0)</f>
        <v>0</v>
      </c>
    </row>
    <row r="20199" spans="3:4">
      <c r="C20199">
        <v>20198</v>
      </c>
      <c r="D20199">
        <f>IF('Dobór mocy zestawu'!$E$6&gt;=Arkusz2!C20199,"CPV 20",0)</f>
        <v>0</v>
      </c>
    </row>
    <row r="20200" spans="3:4">
      <c r="C20200">
        <v>20199</v>
      </c>
      <c r="D20200">
        <f>IF('Dobór mocy zestawu'!$E$6&gt;=Arkusz2!C20200,"CPV 20",0)</f>
        <v>0</v>
      </c>
    </row>
    <row r="20201" spans="3:4">
      <c r="C20201">
        <v>20200</v>
      </c>
      <c r="D20201">
        <f>IF('Dobór mocy zestawu'!$E$6&gt;=Arkusz2!C20201,"CPV 20",0)</f>
        <v>0</v>
      </c>
    </row>
    <row r="20202" spans="3:4">
      <c r="C20202">
        <v>20201</v>
      </c>
      <c r="D20202">
        <f>IF('Dobór mocy zestawu'!$E$6&gt;=Arkusz2!C20202,"CPV 20",0)</f>
        <v>0</v>
      </c>
    </row>
    <row r="20203" spans="3:4">
      <c r="C20203">
        <v>20202</v>
      </c>
      <c r="D20203">
        <f>IF('Dobór mocy zestawu'!$E$6&gt;=Arkusz2!C20203,"CPV 20",0)</f>
        <v>0</v>
      </c>
    </row>
    <row r="20204" spans="3:4">
      <c r="C20204">
        <v>20203</v>
      </c>
      <c r="D20204">
        <f>IF('Dobór mocy zestawu'!$E$6&gt;=Arkusz2!C20204,"CPV 20",0)</f>
        <v>0</v>
      </c>
    </row>
    <row r="20205" spans="3:4">
      <c r="C20205">
        <v>20204</v>
      </c>
      <c r="D20205">
        <f>IF('Dobór mocy zestawu'!$E$6&gt;=Arkusz2!C20205,"CPV 20",0)</f>
        <v>0</v>
      </c>
    </row>
    <row r="20206" spans="3:4">
      <c r="C20206">
        <v>20205</v>
      </c>
      <c r="D20206">
        <f>IF('Dobór mocy zestawu'!$E$6&gt;=Arkusz2!C20206,"CPV 20",0)</f>
        <v>0</v>
      </c>
    </row>
    <row r="20207" spans="3:4">
      <c r="C20207">
        <v>20206</v>
      </c>
      <c r="D20207">
        <f>IF('Dobór mocy zestawu'!$E$6&gt;=Arkusz2!C20207,"CPV 20",0)</f>
        <v>0</v>
      </c>
    </row>
    <row r="20208" spans="3:4">
      <c r="C20208">
        <v>20207</v>
      </c>
      <c r="D20208">
        <f>IF('Dobór mocy zestawu'!$E$6&gt;=Arkusz2!C20208,"CPV 20",0)</f>
        <v>0</v>
      </c>
    </row>
    <row r="20209" spans="3:4">
      <c r="C20209">
        <v>20208</v>
      </c>
      <c r="D20209">
        <f>IF('Dobór mocy zestawu'!$E$6&gt;=Arkusz2!C20209,"CPV 20",0)</f>
        <v>0</v>
      </c>
    </row>
    <row r="20210" spans="3:4">
      <c r="C20210">
        <v>20209</v>
      </c>
      <c r="D20210">
        <f>IF('Dobór mocy zestawu'!$E$6&gt;=Arkusz2!C20210,"CPV 20",0)</f>
        <v>0</v>
      </c>
    </row>
    <row r="20211" spans="3:4">
      <c r="C20211">
        <v>20210</v>
      </c>
      <c r="D20211">
        <f>IF('Dobór mocy zestawu'!$E$6&gt;=Arkusz2!C20211,"CPV 20",0)</f>
        <v>0</v>
      </c>
    </row>
    <row r="20212" spans="3:4">
      <c r="C20212">
        <v>20211</v>
      </c>
      <c r="D20212">
        <f>IF('Dobór mocy zestawu'!$E$6&gt;=Arkusz2!C20212,"CPV 20",0)</f>
        <v>0</v>
      </c>
    </row>
    <row r="20213" spans="3:4">
      <c r="C20213">
        <v>20212</v>
      </c>
      <c r="D20213">
        <f>IF('Dobór mocy zestawu'!$E$6&gt;=Arkusz2!C20213,"CPV 20",0)</f>
        <v>0</v>
      </c>
    </row>
    <row r="20214" spans="3:4">
      <c r="C20214">
        <v>20213</v>
      </c>
      <c r="D20214">
        <f>IF('Dobór mocy zestawu'!$E$6&gt;=Arkusz2!C20214,"CPV 20",0)</f>
        <v>0</v>
      </c>
    </row>
    <row r="20215" spans="3:4">
      <c r="C20215">
        <v>20214</v>
      </c>
      <c r="D20215">
        <f>IF('Dobór mocy zestawu'!$E$6&gt;=Arkusz2!C20215,"CPV 20",0)</f>
        <v>0</v>
      </c>
    </row>
    <row r="20216" spans="3:4">
      <c r="C20216">
        <v>20215</v>
      </c>
      <c r="D20216">
        <f>IF('Dobór mocy zestawu'!$E$6&gt;=Arkusz2!C20216,"CPV 20",0)</f>
        <v>0</v>
      </c>
    </row>
    <row r="20217" spans="3:4">
      <c r="C20217">
        <v>20216</v>
      </c>
      <c r="D20217">
        <f>IF('Dobór mocy zestawu'!$E$6&gt;=Arkusz2!C20217,"CPV 20",0)</f>
        <v>0</v>
      </c>
    </row>
    <row r="20218" spans="3:4">
      <c r="C20218">
        <v>20217</v>
      </c>
      <c r="D20218">
        <f>IF('Dobór mocy zestawu'!$E$6&gt;=Arkusz2!C20218,"CPV 20",0)</f>
        <v>0</v>
      </c>
    </row>
    <row r="20219" spans="3:4">
      <c r="C20219">
        <v>20218</v>
      </c>
      <c r="D20219">
        <f>IF('Dobór mocy zestawu'!$E$6&gt;=Arkusz2!C20219,"CPV 20",0)</f>
        <v>0</v>
      </c>
    </row>
    <row r="20220" spans="3:4">
      <c r="C20220">
        <v>20219</v>
      </c>
      <c r="D20220">
        <f>IF('Dobór mocy zestawu'!$E$6&gt;=Arkusz2!C20220,"CPV 20",0)</f>
        <v>0</v>
      </c>
    </row>
    <row r="20221" spans="3:4">
      <c r="C20221">
        <v>20220</v>
      </c>
      <c r="D20221">
        <f>IF('Dobór mocy zestawu'!$E$6&gt;=Arkusz2!C20221,"CPV 20",0)</f>
        <v>0</v>
      </c>
    </row>
    <row r="20222" spans="3:4">
      <c r="C20222">
        <v>20221</v>
      </c>
      <c r="D20222">
        <f>IF('Dobór mocy zestawu'!$E$6&gt;=Arkusz2!C20222,"CPV 20",0)</f>
        <v>0</v>
      </c>
    </row>
    <row r="20223" spans="3:4">
      <c r="C20223">
        <v>20222</v>
      </c>
      <c r="D20223">
        <f>IF('Dobór mocy zestawu'!$E$6&gt;=Arkusz2!C20223,"CPV 20",0)</f>
        <v>0</v>
      </c>
    </row>
    <row r="20224" spans="3:4">
      <c r="C20224">
        <v>20223</v>
      </c>
      <c r="D20224">
        <f>IF('Dobór mocy zestawu'!$E$6&gt;=Arkusz2!C20224,"CPV 20",0)</f>
        <v>0</v>
      </c>
    </row>
    <row r="20225" spans="3:4">
      <c r="C20225">
        <v>20224</v>
      </c>
      <c r="D20225">
        <f>IF('Dobór mocy zestawu'!$E$6&gt;=Arkusz2!C20225,"CPV 20",0)</f>
        <v>0</v>
      </c>
    </row>
    <row r="20226" spans="3:4">
      <c r="C20226">
        <v>20225</v>
      </c>
      <c r="D20226">
        <f>IF('Dobór mocy zestawu'!$E$6&gt;=Arkusz2!C20226,"CPV 20",0)</f>
        <v>0</v>
      </c>
    </row>
    <row r="20227" spans="3:4">
      <c r="C20227">
        <v>20226</v>
      </c>
      <c r="D20227">
        <f>IF('Dobór mocy zestawu'!$E$6&gt;=Arkusz2!C20227,"CPV 20",0)</f>
        <v>0</v>
      </c>
    </row>
    <row r="20228" spans="3:4">
      <c r="C20228">
        <v>20227</v>
      </c>
      <c r="D20228">
        <f>IF('Dobór mocy zestawu'!$E$6&gt;=Arkusz2!C20228,"CPV 20",0)</f>
        <v>0</v>
      </c>
    </row>
    <row r="20229" spans="3:4">
      <c r="C20229">
        <v>20228</v>
      </c>
      <c r="D20229">
        <f>IF('Dobór mocy zestawu'!$E$6&gt;=Arkusz2!C20229,"CPV 20",0)</f>
        <v>0</v>
      </c>
    </row>
    <row r="20230" spans="3:4">
      <c r="C20230">
        <v>20229</v>
      </c>
      <c r="D20230">
        <f>IF('Dobór mocy zestawu'!$E$6&gt;=Arkusz2!C20230,"CPV 20",0)</f>
        <v>0</v>
      </c>
    </row>
    <row r="20231" spans="3:4">
      <c r="C20231">
        <v>20230</v>
      </c>
      <c r="D20231">
        <f>IF('Dobór mocy zestawu'!$E$6&gt;=Arkusz2!C20231,"CPV 20",0)</f>
        <v>0</v>
      </c>
    </row>
    <row r="20232" spans="3:4">
      <c r="C20232">
        <v>20231</v>
      </c>
      <c r="D20232">
        <f>IF('Dobór mocy zestawu'!$E$6&gt;=Arkusz2!C20232,"CPV 20",0)</f>
        <v>0</v>
      </c>
    </row>
    <row r="20233" spans="3:4">
      <c r="C20233">
        <v>20232</v>
      </c>
      <c r="D20233">
        <f>IF('Dobór mocy zestawu'!$E$6&gt;=Arkusz2!C20233,"CPV 20",0)</f>
        <v>0</v>
      </c>
    </row>
    <row r="20234" spans="3:4">
      <c r="C20234">
        <v>20233</v>
      </c>
      <c r="D20234">
        <f>IF('Dobór mocy zestawu'!$E$6&gt;=Arkusz2!C20234,"CPV 20",0)</f>
        <v>0</v>
      </c>
    </row>
    <row r="20235" spans="3:4">
      <c r="C20235">
        <v>20234</v>
      </c>
      <c r="D20235">
        <f>IF('Dobór mocy zestawu'!$E$6&gt;=Arkusz2!C20235,"CPV 20",0)</f>
        <v>0</v>
      </c>
    </row>
    <row r="20236" spans="3:4">
      <c r="C20236">
        <v>20235</v>
      </c>
      <c r="D20236">
        <f>IF('Dobór mocy zestawu'!$E$6&gt;=Arkusz2!C20236,"CPV 20",0)</f>
        <v>0</v>
      </c>
    </row>
    <row r="20237" spans="3:4">
      <c r="C20237">
        <v>20236</v>
      </c>
      <c r="D20237">
        <f>IF('Dobór mocy zestawu'!$E$6&gt;=Arkusz2!C20237,"CPV 20",0)</f>
        <v>0</v>
      </c>
    </row>
    <row r="20238" spans="3:4">
      <c r="C20238">
        <v>20237</v>
      </c>
      <c r="D20238">
        <f>IF('Dobór mocy zestawu'!$E$6&gt;=Arkusz2!C20238,"CPV 20",0)</f>
        <v>0</v>
      </c>
    </row>
    <row r="20239" spans="3:4">
      <c r="C20239">
        <v>20238</v>
      </c>
      <c r="D20239">
        <f>IF('Dobór mocy zestawu'!$E$6&gt;=Arkusz2!C20239,"CPV 20",0)</f>
        <v>0</v>
      </c>
    </row>
    <row r="20240" spans="3:4">
      <c r="C20240">
        <v>20239</v>
      </c>
      <c r="D20240">
        <f>IF('Dobór mocy zestawu'!$E$6&gt;=Arkusz2!C20240,"CPV 20",0)</f>
        <v>0</v>
      </c>
    </row>
    <row r="20241" spans="3:4">
      <c r="C20241">
        <v>20240</v>
      </c>
      <c r="D20241">
        <f>IF('Dobór mocy zestawu'!$E$6&gt;=Arkusz2!C20241,"CPV 20",0)</f>
        <v>0</v>
      </c>
    </row>
    <row r="20242" spans="3:4">
      <c r="C20242">
        <v>20241</v>
      </c>
      <c r="D20242">
        <f>IF('Dobór mocy zestawu'!$E$6&gt;=Arkusz2!C20242,"CPV 20",0)</f>
        <v>0</v>
      </c>
    </row>
    <row r="20243" spans="3:4">
      <c r="C20243">
        <v>20242</v>
      </c>
      <c r="D20243">
        <f>IF('Dobór mocy zestawu'!$E$6&gt;=Arkusz2!C20243,"CPV 20",0)</f>
        <v>0</v>
      </c>
    </row>
    <row r="20244" spans="3:4">
      <c r="C20244">
        <v>20243</v>
      </c>
      <c r="D20244">
        <f>IF('Dobór mocy zestawu'!$E$6&gt;=Arkusz2!C20244,"CPV 20",0)</f>
        <v>0</v>
      </c>
    </row>
    <row r="20245" spans="3:4">
      <c r="C20245">
        <v>20244</v>
      </c>
      <c r="D20245">
        <f>IF('Dobór mocy zestawu'!$E$6&gt;=Arkusz2!C20245,"CPV 20",0)</f>
        <v>0</v>
      </c>
    </row>
    <row r="20246" spans="3:4">
      <c r="C20246">
        <v>20245</v>
      </c>
      <c r="D20246">
        <f>IF('Dobór mocy zestawu'!$E$6&gt;=Arkusz2!C20246,"CPV 20",0)</f>
        <v>0</v>
      </c>
    </row>
    <row r="20247" spans="3:4">
      <c r="C20247">
        <v>20246</v>
      </c>
      <c r="D20247">
        <f>IF('Dobór mocy zestawu'!$E$6&gt;=Arkusz2!C20247,"CPV 20",0)</f>
        <v>0</v>
      </c>
    </row>
    <row r="20248" spans="3:4">
      <c r="C20248">
        <v>20247</v>
      </c>
      <c r="D20248">
        <f>IF('Dobór mocy zestawu'!$E$6&gt;=Arkusz2!C20248,"CPV 20",0)</f>
        <v>0</v>
      </c>
    </row>
    <row r="20249" spans="3:4">
      <c r="C20249">
        <v>20248</v>
      </c>
      <c r="D20249">
        <f>IF('Dobór mocy zestawu'!$E$6&gt;=Arkusz2!C20249,"CPV 20",0)</f>
        <v>0</v>
      </c>
    </row>
    <row r="20250" spans="3:4">
      <c r="C20250">
        <v>20249</v>
      </c>
      <c r="D20250">
        <f>IF('Dobór mocy zestawu'!$E$6&gt;=Arkusz2!C20250,"CPV 20",0)</f>
        <v>0</v>
      </c>
    </row>
    <row r="20251" spans="3:4">
      <c r="C20251">
        <v>20250</v>
      </c>
      <c r="D20251">
        <f>IF('Dobór mocy zestawu'!$E$6&gt;=Arkusz2!C20251,"CPV 20",0)</f>
        <v>0</v>
      </c>
    </row>
    <row r="20252" spans="3:4">
      <c r="C20252">
        <v>20251</v>
      </c>
      <c r="D20252">
        <f>IF('Dobór mocy zestawu'!$E$6&gt;=Arkusz2!C20252,"CPV 20",0)</f>
        <v>0</v>
      </c>
    </row>
    <row r="20253" spans="3:4">
      <c r="C20253">
        <v>20252</v>
      </c>
      <c r="D20253">
        <f>IF('Dobór mocy zestawu'!$E$6&gt;=Arkusz2!C20253,"CPV 20",0)</f>
        <v>0</v>
      </c>
    </row>
    <row r="20254" spans="3:4">
      <c r="C20254">
        <v>20253</v>
      </c>
      <c r="D20254">
        <f>IF('Dobór mocy zestawu'!$E$6&gt;=Arkusz2!C20254,"CPV 20",0)</f>
        <v>0</v>
      </c>
    </row>
    <row r="20255" spans="3:4">
      <c r="C20255">
        <v>20254</v>
      </c>
      <c r="D20255">
        <f>IF('Dobór mocy zestawu'!$E$6&gt;=Arkusz2!C20255,"CPV 20",0)</f>
        <v>0</v>
      </c>
    </row>
    <row r="20256" spans="3:4">
      <c r="C20256">
        <v>20255</v>
      </c>
      <c r="D20256">
        <f>IF('Dobór mocy zestawu'!$E$6&gt;=Arkusz2!C20256,"CPV 20",0)</f>
        <v>0</v>
      </c>
    </row>
    <row r="20257" spans="3:4">
      <c r="C20257">
        <v>20256</v>
      </c>
      <c r="D20257">
        <f>IF('Dobór mocy zestawu'!$E$6&gt;=Arkusz2!C20257,"CPV 20",0)</f>
        <v>0</v>
      </c>
    </row>
    <row r="20258" spans="3:4">
      <c r="C20258">
        <v>20257</v>
      </c>
      <c r="D20258">
        <f>IF('Dobór mocy zestawu'!$E$6&gt;=Arkusz2!C20258,"CPV 20",0)</f>
        <v>0</v>
      </c>
    </row>
    <row r="20259" spans="3:4">
      <c r="C20259">
        <v>20258</v>
      </c>
      <c r="D20259">
        <f>IF('Dobór mocy zestawu'!$E$6&gt;=Arkusz2!C20259,"CPV 20",0)</f>
        <v>0</v>
      </c>
    </row>
    <row r="20260" spans="3:4">
      <c r="C20260">
        <v>20259</v>
      </c>
      <c r="D20260">
        <f>IF('Dobór mocy zestawu'!$E$6&gt;=Arkusz2!C20260,"CPV 20",0)</f>
        <v>0</v>
      </c>
    </row>
    <row r="20261" spans="3:4">
      <c r="C20261">
        <v>20260</v>
      </c>
      <c r="D20261">
        <f>IF('Dobór mocy zestawu'!$E$6&gt;=Arkusz2!C20261,"CPV 20",0)</f>
        <v>0</v>
      </c>
    </row>
    <row r="20262" spans="3:4">
      <c r="C20262">
        <v>20261</v>
      </c>
      <c r="D20262">
        <f>IF('Dobór mocy zestawu'!$E$6&gt;=Arkusz2!C20262,"CPV 20",0)</f>
        <v>0</v>
      </c>
    </row>
    <row r="20263" spans="3:4">
      <c r="C20263">
        <v>20262</v>
      </c>
      <c r="D20263">
        <f>IF('Dobór mocy zestawu'!$E$6&gt;=Arkusz2!C20263,"CPV 20",0)</f>
        <v>0</v>
      </c>
    </row>
    <row r="20264" spans="3:4">
      <c r="C20264">
        <v>20263</v>
      </c>
      <c r="D20264">
        <f>IF('Dobór mocy zestawu'!$E$6&gt;=Arkusz2!C20264,"CPV 20",0)</f>
        <v>0</v>
      </c>
    </row>
    <row r="20265" spans="3:4">
      <c r="C20265">
        <v>20264</v>
      </c>
      <c r="D20265">
        <f>IF('Dobór mocy zestawu'!$E$6&gt;=Arkusz2!C20265,"CPV 20",0)</f>
        <v>0</v>
      </c>
    </row>
    <row r="20266" spans="3:4">
      <c r="C20266">
        <v>20265</v>
      </c>
      <c r="D20266">
        <f>IF('Dobór mocy zestawu'!$E$6&gt;=Arkusz2!C20266,"CPV 20",0)</f>
        <v>0</v>
      </c>
    </row>
    <row r="20267" spans="3:4">
      <c r="C20267">
        <v>20266</v>
      </c>
      <c r="D20267">
        <f>IF('Dobór mocy zestawu'!$E$6&gt;=Arkusz2!C20267,"CPV 20",0)</f>
        <v>0</v>
      </c>
    </row>
    <row r="20268" spans="3:4">
      <c r="C20268">
        <v>20267</v>
      </c>
      <c r="D20268">
        <f>IF('Dobór mocy zestawu'!$E$6&gt;=Arkusz2!C20268,"CPV 20",0)</f>
        <v>0</v>
      </c>
    </row>
    <row r="20269" spans="3:4">
      <c r="C20269">
        <v>20268</v>
      </c>
      <c r="D20269">
        <f>IF('Dobór mocy zestawu'!$E$6&gt;=Arkusz2!C20269,"CPV 20",0)</f>
        <v>0</v>
      </c>
    </row>
    <row r="20270" spans="3:4">
      <c r="C20270">
        <v>20269</v>
      </c>
      <c r="D20270">
        <f>IF('Dobór mocy zestawu'!$E$6&gt;=Arkusz2!C20270,"CPV 20",0)</f>
        <v>0</v>
      </c>
    </row>
    <row r="20271" spans="3:4">
      <c r="C20271">
        <v>20270</v>
      </c>
      <c r="D20271">
        <f>IF('Dobór mocy zestawu'!$E$6&gt;=Arkusz2!C20271,"CPV 20",0)</f>
        <v>0</v>
      </c>
    </row>
    <row r="20272" spans="3:4">
      <c r="C20272">
        <v>20271</v>
      </c>
      <c r="D20272">
        <f>IF('Dobór mocy zestawu'!$E$6&gt;=Arkusz2!C20272,"CPV 20",0)</f>
        <v>0</v>
      </c>
    </row>
    <row r="20273" spans="3:4">
      <c r="C20273">
        <v>20272</v>
      </c>
      <c r="D20273">
        <f>IF('Dobór mocy zestawu'!$E$6&gt;=Arkusz2!C20273,"CPV 20",0)</f>
        <v>0</v>
      </c>
    </row>
    <row r="20274" spans="3:4">
      <c r="C20274">
        <v>20273</v>
      </c>
      <c r="D20274">
        <f>IF('Dobór mocy zestawu'!$E$6&gt;=Arkusz2!C20274,"CPV 20",0)</f>
        <v>0</v>
      </c>
    </row>
    <row r="20275" spans="3:4">
      <c r="C20275">
        <v>20274</v>
      </c>
      <c r="D20275">
        <f>IF('Dobór mocy zestawu'!$E$6&gt;=Arkusz2!C20275,"CPV 20",0)</f>
        <v>0</v>
      </c>
    </row>
    <row r="20276" spans="3:4">
      <c r="C20276">
        <v>20275</v>
      </c>
      <c r="D20276">
        <f>IF('Dobór mocy zestawu'!$E$6&gt;=Arkusz2!C20276,"CPV 20",0)</f>
        <v>0</v>
      </c>
    </row>
    <row r="20277" spans="3:4">
      <c r="C20277">
        <v>20276</v>
      </c>
      <c r="D20277">
        <f>IF('Dobór mocy zestawu'!$E$6&gt;=Arkusz2!C20277,"CPV 20",0)</f>
        <v>0</v>
      </c>
    </row>
    <row r="20278" spans="3:4">
      <c r="C20278">
        <v>20277</v>
      </c>
      <c r="D20278">
        <f>IF('Dobór mocy zestawu'!$E$6&gt;=Arkusz2!C20278,"CPV 20",0)</f>
        <v>0</v>
      </c>
    </row>
    <row r="20279" spans="3:4">
      <c r="C20279">
        <v>20278</v>
      </c>
      <c r="D20279">
        <f>IF('Dobór mocy zestawu'!$E$6&gt;=Arkusz2!C20279,"CPV 20",0)</f>
        <v>0</v>
      </c>
    </row>
    <row r="20280" spans="3:4">
      <c r="C20280">
        <v>20279</v>
      </c>
      <c r="D20280">
        <f>IF('Dobór mocy zestawu'!$E$6&gt;=Arkusz2!C20280,"CPV 20",0)</f>
        <v>0</v>
      </c>
    </row>
    <row r="20281" spans="3:4">
      <c r="C20281">
        <v>20280</v>
      </c>
      <c r="D20281">
        <f>IF('Dobór mocy zestawu'!$E$6&gt;=Arkusz2!C20281,"CPV 20",0)</f>
        <v>0</v>
      </c>
    </row>
    <row r="20282" spans="3:4">
      <c r="C20282">
        <v>20281</v>
      </c>
      <c r="D20282">
        <f>IF('Dobór mocy zestawu'!$E$6&gt;=Arkusz2!C20282,"CPV 20",0)</f>
        <v>0</v>
      </c>
    </row>
    <row r="20283" spans="3:4">
      <c r="C20283">
        <v>20282</v>
      </c>
      <c r="D20283">
        <f>IF('Dobór mocy zestawu'!$E$6&gt;=Arkusz2!C20283,"CPV 20",0)</f>
        <v>0</v>
      </c>
    </row>
    <row r="20284" spans="3:4">
      <c r="C20284">
        <v>20283</v>
      </c>
      <c r="D20284">
        <f>IF('Dobór mocy zestawu'!$E$6&gt;=Arkusz2!C20284,"CPV 20",0)</f>
        <v>0</v>
      </c>
    </row>
    <row r="20285" spans="3:4">
      <c r="C20285">
        <v>20284</v>
      </c>
      <c r="D20285">
        <f>IF('Dobór mocy zestawu'!$E$6&gt;=Arkusz2!C20285,"CPV 20",0)</f>
        <v>0</v>
      </c>
    </row>
    <row r="20286" spans="3:4">
      <c r="C20286">
        <v>20285</v>
      </c>
      <c r="D20286">
        <f>IF('Dobór mocy zestawu'!$E$6&gt;=Arkusz2!C20286,"CPV 20",0)</f>
        <v>0</v>
      </c>
    </row>
    <row r="20287" spans="3:4">
      <c r="C20287">
        <v>20286</v>
      </c>
      <c r="D20287">
        <f>IF('Dobór mocy zestawu'!$E$6&gt;=Arkusz2!C20287,"CPV 20",0)</f>
        <v>0</v>
      </c>
    </row>
    <row r="20288" spans="3:4">
      <c r="C20288">
        <v>20287</v>
      </c>
      <c r="D20288">
        <f>IF('Dobór mocy zestawu'!$E$6&gt;=Arkusz2!C20288,"CPV 20",0)</f>
        <v>0</v>
      </c>
    </row>
    <row r="20289" spans="3:4">
      <c r="C20289">
        <v>20288</v>
      </c>
      <c r="D20289">
        <f>IF('Dobór mocy zestawu'!$E$6&gt;=Arkusz2!C20289,"CPV 20",0)</f>
        <v>0</v>
      </c>
    </row>
    <row r="20290" spans="3:4">
      <c r="C20290">
        <v>20289</v>
      </c>
      <c r="D20290">
        <f>IF('Dobór mocy zestawu'!$E$6&gt;=Arkusz2!C20290,"CPV 20",0)</f>
        <v>0</v>
      </c>
    </row>
    <row r="20291" spans="3:4">
      <c r="C20291">
        <v>20290</v>
      </c>
      <c r="D20291">
        <f>IF('Dobór mocy zestawu'!$E$6&gt;=Arkusz2!C20291,"CPV 20",0)</f>
        <v>0</v>
      </c>
    </row>
    <row r="20292" spans="3:4">
      <c r="C20292">
        <v>20291</v>
      </c>
      <c r="D20292">
        <f>IF('Dobór mocy zestawu'!$E$6&gt;=Arkusz2!C20292,"CPV 20",0)</f>
        <v>0</v>
      </c>
    </row>
    <row r="20293" spans="3:4">
      <c r="C20293">
        <v>20292</v>
      </c>
      <c r="D20293">
        <f>IF('Dobór mocy zestawu'!$E$6&gt;=Arkusz2!C20293,"CPV 20",0)</f>
        <v>0</v>
      </c>
    </row>
    <row r="20294" spans="3:4">
      <c r="C20294">
        <v>20293</v>
      </c>
      <c r="D20294">
        <f>IF('Dobór mocy zestawu'!$E$6&gt;=Arkusz2!C20294,"CPV 20",0)</f>
        <v>0</v>
      </c>
    </row>
    <row r="20295" spans="3:4">
      <c r="C20295">
        <v>20294</v>
      </c>
      <c r="D20295">
        <f>IF('Dobór mocy zestawu'!$E$6&gt;=Arkusz2!C20295,"CPV 20",0)</f>
        <v>0</v>
      </c>
    </row>
    <row r="20296" spans="3:4">
      <c r="C20296">
        <v>20295</v>
      </c>
      <c r="D20296">
        <f>IF('Dobór mocy zestawu'!$E$6&gt;=Arkusz2!C20296,"CPV 20",0)</f>
        <v>0</v>
      </c>
    </row>
    <row r="20297" spans="3:4">
      <c r="C20297">
        <v>20296</v>
      </c>
      <c r="D20297">
        <f>IF('Dobór mocy zestawu'!$E$6&gt;=Arkusz2!C20297,"CPV 20",0)</f>
        <v>0</v>
      </c>
    </row>
    <row r="20298" spans="3:4">
      <c r="C20298">
        <v>20297</v>
      </c>
      <c r="D20298">
        <f>IF('Dobór mocy zestawu'!$E$6&gt;=Arkusz2!C20298,"CPV 20",0)</f>
        <v>0</v>
      </c>
    </row>
    <row r="20299" spans="3:4">
      <c r="C20299">
        <v>20298</v>
      </c>
      <c r="D20299">
        <f>IF('Dobór mocy zestawu'!$E$6&gt;=Arkusz2!C20299,"CPV 20",0)</f>
        <v>0</v>
      </c>
    </row>
    <row r="20300" spans="3:4">
      <c r="C20300">
        <v>20299</v>
      </c>
      <c r="D20300">
        <f>IF('Dobór mocy zestawu'!$E$6&gt;=Arkusz2!C20300,"CPV 20",0)</f>
        <v>0</v>
      </c>
    </row>
    <row r="20301" spans="3:4">
      <c r="C20301">
        <v>20300</v>
      </c>
      <c r="D20301">
        <f>IF('Dobór mocy zestawu'!$E$6&gt;=Arkusz2!C20301,"CPV 20",0)</f>
        <v>0</v>
      </c>
    </row>
    <row r="20302" spans="3:4">
      <c r="C20302">
        <v>20301</v>
      </c>
      <c r="D20302">
        <f>IF('Dobór mocy zestawu'!$E$6&gt;=Arkusz2!C20302,"CPV 20",0)</f>
        <v>0</v>
      </c>
    </row>
    <row r="20303" spans="3:4">
      <c r="C20303">
        <v>20302</v>
      </c>
      <c r="D20303">
        <f>IF('Dobór mocy zestawu'!$E$6&gt;=Arkusz2!C20303,"CPV 20",0)</f>
        <v>0</v>
      </c>
    </row>
    <row r="20304" spans="3:4">
      <c r="C20304">
        <v>20303</v>
      </c>
      <c r="D20304">
        <f>IF('Dobór mocy zestawu'!$E$6&gt;=Arkusz2!C20304,"CPV 20",0)</f>
        <v>0</v>
      </c>
    </row>
    <row r="20305" spans="3:4">
      <c r="C20305">
        <v>20304</v>
      </c>
      <c r="D20305">
        <f>IF('Dobór mocy zestawu'!$E$6&gt;=Arkusz2!C20305,"CPV 20",0)</f>
        <v>0</v>
      </c>
    </row>
    <row r="20306" spans="3:4">
      <c r="C20306">
        <v>20305</v>
      </c>
      <c r="D20306">
        <f>IF('Dobór mocy zestawu'!$E$6&gt;=Arkusz2!C20306,"CPV 20",0)</f>
        <v>0</v>
      </c>
    </row>
    <row r="20307" spans="3:4">
      <c r="C20307">
        <v>20306</v>
      </c>
      <c r="D20307">
        <f>IF('Dobór mocy zestawu'!$E$6&gt;=Arkusz2!C20307,"CPV 20",0)</f>
        <v>0</v>
      </c>
    </row>
    <row r="20308" spans="3:4">
      <c r="C20308">
        <v>20307</v>
      </c>
      <c r="D20308">
        <f>IF('Dobór mocy zestawu'!$E$6&gt;=Arkusz2!C20308,"CPV 20",0)</f>
        <v>0</v>
      </c>
    </row>
    <row r="20309" spans="3:4">
      <c r="C20309">
        <v>20308</v>
      </c>
      <c r="D20309">
        <f>IF('Dobór mocy zestawu'!$E$6&gt;=Arkusz2!C20309,"CPV 20",0)</f>
        <v>0</v>
      </c>
    </row>
    <row r="20310" spans="3:4">
      <c r="C20310">
        <v>20309</v>
      </c>
      <c r="D20310">
        <f>IF('Dobór mocy zestawu'!$E$6&gt;=Arkusz2!C20310,"CPV 20",0)</f>
        <v>0</v>
      </c>
    </row>
    <row r="20311" spans="3:4">
      <c r="C20311">
        <v>20310</v>
      </c>
      <c r="D20311">
        <f>IF('Dobór mocy zestawu'!$E$6&gt;=Arkusz2!C20311,"CPV 20",0)</f>
        <v>0</v>
      </c>
    </row>
    <row r="20312" spans="3:4">
      <c r="C20312">
        <v>20311</v>
      </c>
      <c r="D20312">
        <f>IF('Dobór mocy zestawu'!$E$6&gt;=Arkusz2!C20312,"CPV 20",0)</f>
        <v>0</v>
      </c>
    </row>
    <row r="20313" spans="3:4">
      <c r="C20313">
        <v>20312</v>
      </c>
      <c r="D20313">
        <f>IF('Dobór mocy zestawu'!$E$6&gt;=Arkusz2!C20313,"CPV 20",0)</f>
        <v>0</v>
      </c>
    </row>
    <row r="20314" spans="3:4">
      <c r="C20314">
        <v>20313</v>
      </c>
      <c r="D20314">
        <f>IF('Dobór mocy zestawu'!$E$6&gt;=Arkusz2!C20314,"CPV 20",0)</f>
        <v>0</v>
      </c>
    </row>
    <row r="20315" spans="3:4">
      <c r="C20315">
        <v>20314</v>
      </c>
      <c r="D20315">
        <f>IF('Dobór mocy zestawu'!$E$6&gt;=Arkusz2!C20315,"CPV 20",0)</f>
        <v>0</v>
      </c>
    </row>
    <row r="20316" spans="3:4">
      <c r="C20316">
        <v>20315</v>
      </c>
      <c r="D20316">
        <f>IF('Dobór mocy zestawu'!$E$6&gt;=Arkusz2!C20316,"CPV 20",0)</f>
        <v>0</v>
      </c>
    </row>
    <row r="20317" spans="3:4">
      <c r="C20317">
        <v>20316</v>
      </c>
      <c r="D20317">
        <f>IF('Dobór mocy zestawu'!$E$6&gt;=Arkusz2!C20317,"CPV 20",0)</f>
        <v>0</v>
      </c>
    </row>
    <row r="20318" spans="3:4">
      <c r="C20318">
        <v>20317</v>
      </c>
      <c r="D20318">
        <f>IF('Dobór mocy zestawu'!$E$6&gt;=Arkusz2!C20318,"CPV 20",0)</f>
        <v>0</v>
      </c>
    </row>
    <row r="20319" spans="3:4">
      <c r="C20319">
        <v>20318</v>
      </c>
      <c r="D20319">
        <f>IF('Dobór mocy zestawu'!$E$6&gt;=Arkusz2!C20319,"CPV 20",0)</f>
        <v>0</v>
      </c>
    </row>
    <row r="20320" spans="3:4">
      <c r="C20320">
        <v>20319</v>
      </c>
      <c r="D20320">
        <f>IF('Dobór mocy zestawu'!$E$6&gt;=Arkusz2!C20320,"CPV 20",0)</f>
        <v>0</v>
      </c>
    </row>
    <row r="20321" spans="3:4">
      <c r="C20321">
        <v>20320</v>
      </c>
      <c r="D20321">
        <f>IF('Dobór mocy zestawu'!$E$6&gt;=Arkusz2!C20321,"CPV 20",0)</f>
        <v>0</v>
      </c>
    </row>
    <row r="20322" spans="3:4">
      <c r="C20322">
        <v>20321</v>
      </c>
      <c r="D20322">
        <f>IF('Dobór mocy zestawu'!$E$6&gt;=Arkusz2!C20322,"CPV 20",0)</f>
        <v>0</v>
      </c>
    </row>
    <row r="20323" spans="3:4">
      <c r="C20323">
        <v>20322</v>
      </c>
      <c r="D20323">
        <f>IF('Dobór mocy zestawu'!$E$6&gt;=Arkusz2!C20323,"CPV 20",0)</f>
        <v>0</v>
      </c>
    </row>
    <row r="20324" spans="3:4">
      <c r="C20324">
        <v>20323</v>
      </c>
      <c r="D20324">
        <f>IF('Dobór mocy zestawu'!$E$6&gt;=Arkusz2!C20324,"CPV 20",0)</f>
        <v>0</v>
      </c>
    </row>
    <row r="20325" spans="3:4">
      <c r="C20325">
        <v>20324</v>
      </c>
      <c r="D20325">
        <f>IF('Dobór mocy zestawu'!$E$6&gt;=Arkusz2!C20325,"CPV 20",0)</f>
        <v>0</v>
      </c>
    </row>
    <row r="20326" spans="3:4">
      <c r="C20326">
        <v>20325</v>
      </c>
      <c r="D20326">
        <f>IF('Dobór mocy zestawu'!$E$6&gt;=Arkusz2!C20326,"CPV 20",0)</f>
        <v>0</v>
      </c>
    </row>
    <row r="20327" spans="3:4">
      <c r="C20327">
        <v>20326</v>
      </c>
      <c r="D20327">
        <f>IF('Dobór mocy zestawu'!$E$6&gt;=Arkusz2!C20327,"CPV 20",0)</f>
        <v>0</v>
      </c>
    </row>
    <row r="20328" spans="3:4">
      <c r="C20328">
        <v>20327</v>
      </c>
      <c r="D20328">
        <f>IF('Dobór mocy zestawu'!$E$6&gt;=Arkusz2!C20328,"CPV 20",0)</f>
        <v>0</v>
      </c>
    </row>
    <row r="20329" spans="3:4">
      <c r="C20329">
        <v>20328</v>
      </c>
      <c r="D20329">
        <f>IF('Dobór mocy zestawu'!$E$6&gt;=Arkusz2!C20329,"CPV 20",0)</f>
        <v>0</v>
      </c>
    </row>
    <row r="20330" spans="3:4">
      <c r="C20330">
        <v>20329</v>
      </c>
      <c r="D20330">
        <f>IF('Dobór mocy zestawu'!$E$6&gt;=Arkusz2!C20330,"CPV 20",0)</f>
        <v>0</v>
      </c>
    </row>
    <row r="20331" spans="3:4">
      <c r="C20331">
        <v>20330</v>
      </c>
      <c r="D20331">
        <f>IF('Dobór mocy zestawu'!$E$6&gt;=Arkusz2!C20331,"CPV 20",0)</f>
        <v>0</v>
      </c>
    </row>
    <row r="20332" spans="3:4">
      <c r="C20332">
        <v>20331</v>
      </c>
      <c r="D20332">
        <f>IF('Dobór mocy zestawu'!$E$6&gt;=Arkusz2!C20332,"CPV 20",0)</f>
        <v>0</v>
      </c>
    </row>
    <row r="20333" spans="3:4">
      <c r="C20333">
        <v>20332</v>
      </c>
      <c r="D20333">
        <f>IF('Dobór mocy zestawu'!$E$6&gt;=Arkusz2!C20333,"CPV 20",0)</f>
        <v>0</v>
      </c>
    </row>
    <row r="20334" spans="3:4">
      <c r="C20334">
        <v>20333</v>
      </c>
      <c r="D20334">
        <f>IF('Dobór mocy zestawu'!$E$6&gt;=Arkusz2!C20334,"CPV 20",0)</f>
        <v>0</v>
      </c>
    </row>
    <row r="20335" spans="3:4">
      <c r="C20335">
        <v>20334</v>
      </c>
      <c r="D20335">
        <f>IF('Dobór mocy zestawu'!$E$6&gt;=Arkusz2!C20335,"CPV 20",0)</f>
        <v>0</v>
      </c>
    </row>
    <row r="20336" spans="3:4">
      <c r="C20336">
        <v>20335</v>
      </c>
      <c r="D20336">
        <f>IF('Dobór mocy zestawu'!$E$6&gt;=Arkusz2!C20336,"CPV 20",0)</f>
        <v>0</v>
      </c>
    </row>
    <row r="20337" spans="3:4">
      <c r="C20337">
        <v>20336</v>
      </c>
      <c r="D20337">
        <f>IF('Dobór mocy zestawu'!$E$6&gt;=Arkusz2!C20337,"CPV 20",0)</f>
        <v>0</v>
      </c>
    </row>
    <row r="20338" spans="3:4">
      <c r="C20338">
        <v>20337</v>
      </c>
      <c r="D20338">
        <f>IF('Dobór mocy zestawu'!$E$6&gt;=Arkusz2!C20338,"CPV 20",0)</f>
        <v>0</v>
      </c>
    </row>
    <row r="20339" spans="3:4">
      <c r="C20339">
        <v>20338</v>
      </c>
      <c r="D20339">
        <f>IF('Dobór mocy zestawu'!$E$6&gt;=Arkusz2!C20339,"CPV 20",0)</f>
        <v>0</v>
      </c>
    </row>
    <row r="20340" spans="3:4">
      <c r="C20340">
        <v>20339</v>
      </c>
      <c r="D20340">
        <f>IF('Dobór mocy zestawu'!$E$6&gt;=Arkusz2!C20340,"CPV 20",0)</f>
        <v>0</v>
      </c>
    </row>
    <row r="20341" spans="3:4">
      <c r="C20341">
        <v>20340</v>
      </c>
      <c r="D20341">
        <f>IF('Dobór mocy zestawu'!$E$6&gt;=Arkusz2!C20341,"CPV 20",0)</f>
        <v>0</v>
      </c>
    </row>
    <row r="20342" spans="3:4">
      <c r="C20342">
        <v>20341</v>
      </c>
      <c r="D20342">
        <f>IF('Dobór mocy zestawu'!$E$6&gt;=Arkusz2!C20342,"CPV 20",0)</f>
        <v>0</v>
      </c>
    </row>
    <row r="20343" spans="3:4">
      <c r="C20343">
        <v>20342</v>
      </c>
      <c r="D20343">
        <f>IF('Dobór mocy zestawu'!$E$6&gt;=Arkusz2!C20343,"CPV 20",0)</f>
        <v>0</v>
      </c>
    </row>
    <row r="20344" spans="3:4">
      <c r="C20344">
        <v>20343</v>
      </c>
      <c r="D20344">
        <f>IF('Dobór mocy zestawu'!$E$6&gt;=Arkusz2!C20344,"CPV 20",0)</f>
        <v>0</v>
      </c>
    </row>
    <row r="20345" spans="3:4">
      <c r="C20345">
        <v>20344</v>
      </c>
      <c r="D20345">
        <f>IF('Dobór mocy zestawu'!$E$6&gt;=Arkusz2!C20345,"CPV 20",0)</f>
        <v>0</v>
      </c>
    </row>
    <row r="20346" spans="3:4">
      <c r="C20346">
        <v>20345</v>
      </c>
      <c r="D20346">
        <f>IF('Dobór mocy zestawu'!$E$6&gt;=Arkusz2!C20346,"CPV 20",0)</f>
        <v>0</v>
      </c>
    </row>
    <row r="20347" spans="3:4">
      <c r="C20347">
        <v>20346</v>
      </c>
      <c r="D20347">
        <f>IF('Dobór mocy zestawu'!$E$6&gt;=Arkusz2!C20347,"CPV 20",0)</f>
        <v>0</v>
      </c>
    </row>
    <row r="20348" spans="3:4">
      <c r="C20348">
        <v>20347</v>
      </c>
      <c r="D20348">
        <f>IF('Dobór mocy zestawu'!$E$6&gt;=Arkusz2!C20348,"CPV 20",0)</f>
        <v>0</v>
      </c>
    </row>
    <row r="20349" spans="3:4">
      <c r="C20349">
        <v>20348</v>
      </c>
      <c r="D20349">
        <f>IF('Dobór mocy zestawu'!$E$6&gt;=Arkusz2!C20349,"CPV 20",0)</f>
        <v>0</v>
      </c>
    </row>
    <row r="20350" spans="3:4">
      <c r="C20350">
        <v>20349</v>
      </c>
      <c r="D20350">
        <f>IF('Dobór mocy zestawu'!$E$6&gt;=Arkusz2!C20350,"CPV 20",0)</f>
        <v>0</v>
      </c>
    </row>
    <row r="20351" spans="3:4">
      <c r="C20351">
        <v>20350</v>
      </c>
      <c r="D20351">
        <f>IF('Dobór mocy zestawu'!$E$6&gt;=Arkusz2!C20351,"CPV 20",0)</f>
        <v>0</v>
      </c>
    </row>
    <row r="20352" spans="3:4">
      <c r="C20352">
        <v>20351</v>
      </c>
      <c r="D20352">
        <f>IF('Dobór mocy zestawu'!$E$6&gt;=Arkusz2!C20352,"CPV 20",0)</f>
        <v>0</v>
      </c>
    </row>
    <row r="20353" spans="3:4">
      <c r="C20353">
        <v>20352</v>
      </c>
      <c r="D20353">
        <f>IF('Dobór mocy zestawu'!$E$6&gt;=Arkusz2!C20353,"CPV 20",0)</f>
        <v>0</v>
      </c>
    </row>
    <row r="20354" spans="3:4">
      <c r="C20354">
        <v>20353</v>
      </c>
      <c r="D20354">
        <f>IF('Dobór mocy zestawu'!$E$6&gt;=Arkusz2!C20354,"CPV 20",0)</f>
        <v>0</v>
      </c>
    </row>
    <row r="20355" spans="3:4">
      <c r="C20355">
        <v>20354</v>
      </c>
      <c r="D20355">
        <f>IF('Dobór mocy zestawu'!$E$6&gt;=Arkusz2!C20355,"CPV 20",0)</f>
        <v>0</v>
      </c>
    </row>
    <row r="20356" spans="3:4">
      <c r="C20356">
        <v>20355</v>
      </c>
      <c r="D20356">
        <f>IF('Dobór mocy zestawu'!$E$6&gt;=Arkusz2!C20356,"CPV 20",0)</f>
        <v>0</v>
      </c>
    </row>
    <row r="20357" spans="3:4">
      <c r="C20357">
        <v>20356</v>
      </c>
      <c r="D20357">
        <f>IF('Dobór mocy zestawu'!$E$6&gt;=Arkusz2!C20357,"CPV 20",0)</f>
        <v>0</v>
      </c>
    </row>
    <row r="20358" spans="3:4">
      <c r="C20358">
        <v>20357</v>
      </c>
      <c r="D20358">
        <f>IF('Dobór mocy zestawu'!$E$6&gt;=Arkusz2!C20358,"CPV 20",0)</f>
        <v>0</v>
      </c>
    </row>
    <row r="20359" spans="3:4">
      <c r="C20359">
        <v>20358</v>
      </c>
      <c r="D20359">
        <f>IF('Dobór mocy zestawu'!$E$6&gt;=Arkusz2!C20359,"CPV 20",0)</f>
        <v>0</v>
      </c>
    </row>
    <row r="20360" spans="3:4">
      <c r="C20360">
        <v>20359</v>
      </c>
      <c r="D20360">
        <f>IF('Dobór mocy zestawu'!$E$6&gt;=Arkusz2!C20360,"CPV 20",0)</f>
        <v>0</v>
      </c>
    </row>
    <row r="20361" spans="3:4">
      <c r="C20361">
        <v>20360</v>
      </c>
      <c r="D20361">
        <f>IF('Dobór mocy zestawu'!$E$6&gt;=Arkusz2!C20361,"CPV 20",0)</f>
        <v>0</v>
      </c>
    </row>
    <row r="20362" spans="3:4">
      <c r="C20362">
        <v>20361</v>
      </c>
      <c r="D20362">
        <f>IF('Dobór mocy zestawu'!$E$6&gt;=Arkusz2!C20362,"CPV 20",0)</f>
        <v>0</v>
      </c>
    </row>
    <row r="20363" spans="3:4">
      <c r="C20363">
        <v>20362</v>
      </c>
      <c r="D20363">
        <f>IF('Dobór mocy zestawu'!$E$6&gt;=Arkusz2!C20363,"CPV 20",0)</f>
        <v>0</v>
      </c>
    </row>
    <row r="20364" spans="3:4">
      <c r="C20364">
        <v>20363</v>
      </c>
      <c r="D20364">
        <f>IF('Dobór mocy zestawu'!$E$6&gt;=Arkusz2!C20364,"CPV 20",0)</f>
        <v>0</v>
      </c>
    </row>
    <row r="20365" spans="3:4">
      <c r="C20365">
        <v>20364</v>
      </c>
      <c r="D20365">
        <f>IF('Dobór mocy zestawu'!$E$6&gt;=Arkusz2!C20365,"CPV 20",0)</f>
        <v>0</v>
      </c>
    </row>
    <row r="20366" spans="3:4">
      <c r="C20366">
        <v>20365</v>
      </c>
      <c r="D20366">
        <f>IF('Dobór mocy zestawu'!$E$6&gt;=Arkusz2!C20366,"CPV 20",0)</f>
        <v>0</v>
      </c>
    </row>
    <row r="20367" spans="3:4">
      <c r="C20367">
        <v>20366</v>
      </c>
      <c r="D20367">
        <f>IF('Dobór mocy zestawu'!$E$6&gt;=Arkusz2!C20367,"CPV 20",0)</f>
        <v>0</v>
      </c>
    </row>
    <row r="20368" spans="3:4">
      <c r="C20368">
        <v>20367</v>
      </c>
      <c r="D20368">
        <f>IF('Dobór mocy zestawu'!$E$6&gt;=Arkusz2!C20368,"CPV 20",0)</f>
        <v>0</v>
      </c>
    </row>
    <row r="20369" spans="3:4">
      <c r="C20369">
        <v>20368</v>
      </c>
      <c r="D20369">
        <f>IF('Dobór mocy zestawu'!$E$6&gt;=Arkusz2!C20369,"CPV 20",0)</f>
        <v>0</v>
      </c>
    </row>
    <row r="20370" spans="3:4">
      <c r="C20370">
        <v>20369</v>
      </c>
      <c r="D20370">
        <f>IF('Dobór mocy zestawu'!$E$6&gt;=Arkusz2!C20370,"CPV 20",0)</f>
        <v>0</v>
      </c>
    </row>
    <row r="20371" spans="3:4">
      <c r="C20371">
        <v>20370</v>
      </c>
      <c r="D20371">
        <f>IF('Dobór mocy zestawu'!$E$6&gt;=Arkusz2!C20371,"CPV 20",0)</f>
        <v>0</v>
      </c>
    </row>
    <row r="20372" spans="3:4">
      <c r="C20372">
        <v>20371</v>
      </c>
      <c r="D20372">
        <f>IF('Dobór mocy zestawu'!$E$6&gt;=Arkusz2!C20372,"CPV 20",0)</f>
        <v>0</v>
      </c>
    </row>
    <row r="20373" spans="3:4">
      <c r="C20373">
        <v>20372</v>
      </c>
      <c r="D20373">
        <f>IF('Dobór mocy zestawu'!$E$6&gt;=Arkusz2!C20373,"CPV 20",0)</f>
        <v>0</v>
      </c>
    </row>
    <row r="20374" spans="3:4">
      <c r="C20374">
        <v>20373</v>
      </c>
      <c r="D20374">
        <f>IF('Dobór mocy zestawu'!$E$6&gt;=Arkusz2!C20374,"CPV 20",0)</f>
        <v>0</v>
      </c>
    </row>
    <row r="20375" spans="3:4">
      <c r="C20375">
        <v>20374</v>
      </c>
      <c r="D20375">
        <f>IF('Dobór mocy zestawu'!$E$6&gt;=Arkusz2!C20375,"CPV 20",0)</f>
        <v>0</v>
      </c>
    </row>
    <row r="20376" spans="3:4">
      <c r="C20376">
        <v>20375</v>
      </c>
      <c r="D20376">
        <f>IF('Dobór mocy zestawu'!$E$6&gt;=Arkusz2!C20376,"CPV 20",0)</f>
        <v>0</v>
      </c>
    </row>
    <row r="20377" spans="3:4">
      <c r="C20377">
        <v>20376</v>
      </c>
      <c r="D20377">
        <f>IF('Dobór mocy zestawu'!$E$6&gt;=Arkusz2!C20377,"CPV 20",0)</f>
        <v>0</v>
      </c>
    </row>
    <row r="20378" spans="3:4">
      <c r="C20378">
        <v>20377</v>
      </c>
      <c r="D20378">
        <f>IF('Dobór mocy zestawu'!$E$6&gt;=Arkusz2!C20378,"CPV 20",0)</f>
        <v>0</v>
      </c>
    </row>
    <row r="20379" spans="3:4">
      <c r="C20379">
        <v>20378</v>
      </c>
      <c r="D20379">
        <f>IF('Dobór mocy zestawu'!$E$6&gt;=Arkusz2!C20379,"CPV 20",0)</f>
        <v>0</v>
      </c>
    </row>
    <row r="20380" spans="3:4">
      <c r="C20380">
        <v>20379</v>
      </c>
      <c r="D20380">
        <f>IF('Dobór mocy zestawu'!$E$6&gt;=Arkusz2!C20380,"CPV 20",0)</f>
        <v>0</v>
      </c>
    </row>
    <row r="20381" spans="3:4">
      <c r="C20381">
        <v>20380</v>
      </c>
      <c r="D20381">
        <f>IF('Dobór mocy zestawu'!$E$6&gt;=Arkusz2!C20381,"CPV 20",0)</f>
        <v>0</v>
      </c>
    </row>
    <row r="20382" spans="3:4">
      <c r="C20382">
        <v>20381</v>
      </c>
      <c r="D20382">
        <f>IF('Dobór mocy zestawu'!$E$6&gt;=Arkusz2!C20382,"CPV 20",0)</f>
        <v>0</v>
      </c>
    </row>
    <row r="20383" spans="3:4">
      <c r="C20383">
        <v>20382</v>
      </c>
      <c r="D20383">
        <f>IF('Dobór mocy zestawu'!$E$6&gt;=Arkusz2!C20383,"CPV 20",0)</f>
        <v>0</v>
      </c>
    </row>
    <row r="20384" spans="3:4">
      <c r="C20384">
        <v>20383</v>
      </c>
      <c r="D20384">
        <f>IF('Dobór mocy zestawu'!$E$6&gt;=Arkusz2!C20384,"CPV 20",0)</f>
        <v>0</v>
      </c>
    </row>
    <row r="20385" spans="3:4">
      <c r="C20385">
        <v>20384</v>
      </c>
      <c r="D20385">
        <f>IF('Dobór mocy zestawu'!$E$6&gt;=Arkusz2!C20385,"CPV 20",0)</f>
        <v>0</v>
      </c>
    </row>
    <row r="20386" spans="3:4">
      <c r="C20386">
        <v>20385</v>
      </c>
      <c r="D20386">
        <f>IF('Dobór mocy zestawu'!$E$6&gt;=Arkusz2!C20386,"CPV 20",0)</f>
        <v>0</v>
      </c>
    </row>
    <row r="20387" spans="3:4">
      <c r="C20387">
        <v>20386</v>
      </c>
      <c r="D20387">
        <f>IF('Dobór mocy zestawu'!$E$6&gt;=Arkusz2!C20387,"CPV 20",0)</f>
        <v>0</v>
      </c>
    </row>
    <row r="20388" spans="3:4">
      <c r="C20388">
        <v>20387</v>
      </c>
      <c r="D20388">
        <f>IF('Dobór mocy zestawu'!$E$6&gt;=Arkusz2!C20388,"CPV 20",0)</f>
        <v>0</v>
      </c>
    </row>
    <row r="20389" spans="3:4">
      <c r="C20389">
        <v>20388</v>
      </c>
      <c r="D20389">
        <f>IF('Dobór mocy zestawu'!$E$6&gt;=Arkusz2!C20389,"CPV 20",0)</f>
        <v>0</v>
      </c>
    </row>
    <row r="20390" spans="3:4">
      <c r="C20390">
        <v>20389</v>
      </c>
      <c r="D20390">
        <f>IF('Dobór mocy zestawu'!$E$6&gt;=Arkusz2!C20390,"CPV 20",0)</f>
        <v>0</v>
      </c>
    </row>
    <row r="20391" spans="3:4">
      <c r="C20391">
        <v>20390</v>
      </c>
      <c r="D20391">
        <f>IF('Dobór mocy zestawu'!$E$6&gt;=Arkusz2!C20391,"CPV 20",0)</f>
        <v>0</v>
      </c>
    </row>
    <row r="20392" spans="3:4">
      <c r="C20392">
        <v>20391</v>
      </c>
      <c r="D20392">
        <f>IF('Dobór mocy zestawu'!$E$6&gt;=Arkusz2!C20392,"CPV 20",0)</f>
        <v>0</v>
      </c>
    </row>
    <row r="20393" spans="3:4">
      <c r="C20393">
        <v>20392</v>
      </c>
      <c r="D20393">
        <f>IF('Dobór mocy zestawu'!$E$6&gt;=Arkusz2!C20393,"CPV 20",0)</f>
        <v>0</v>
      </c>
    </row>
    <row r="20394" spans="3:4">
      <c r="C20394">
        <v>20393</v>
      </c>
      <c r="D20394">
        <f>IF('Dobór mocy zestawu'!$E$6&gt;=Arkusz2!C20394,"CPV 20",0)</f>
        <v>0</v>
      </c>
    </row>
    <row r="20395" spans="3:4">
      <c r="C20395">
        <v>20394</v>
      </c>
      <c r="D20395">
        <f>IF('Dobór mocy zestawu'!$E$6&gt;=Arkusz2!C20395,"CPV 20",0)</f>
        <v>0</v>
      </c>
    </row>
    <row r="20396" spans="3:4">
      <c r="C20396">
        <v>20395</v>
      </c>
      <c r="D20396">
        <f>IF('Dobór mocy zestawu'!$E$6&gt;=Arkusz2!C20396,"CPV 20",0)</f>
        <v>0</v>
      </c>
    </row>
    <row r="20397" spans="3:4">
      <c r="C20397">
        <v>20396</v>
      </c>
      <c r="D20397">
        <f>IF('Dobór mocy zestawu'!$E$6&gt;=Arkusz2!C20397,"CPV 20",0)</f>
        <v>0</v>
      </c>
    </row>
    <row r="20398" spans="3:4">
      <c r="C20398">
        <v>20397</v>
      </c>
      <c r="D20398">
        <f>IF('Dobór mocy zestawu'!$E$6&gt;=Arkusz2!C20398,"CPV 20",0)</f>
        <v>0</v>
      </c>
    </row>
    <row r="20399" spans="3:4">
      <c r="C20399">
        <v>20398</v>
      </c>
      <c r="D20399">
        <f>IF('Dobór mocy zestawu'!$E$6&gt;=Arkusz2!C20399,"CPV 20",0)</f>
        <v>0</v>
      </c>
    </row>
    <row r="20400" spans="3:4">
      <c r="C20400">
        <v>20399</v>
      </c>
      <c r="D20400">
        <f>IF('Dobór mocy zestawu'!$E$6&gt;=Arkusz2!C20400,"CPV 20",0)</f>
        <v>0</v>
      </c>
    </row>
    <row r="20401" spans="3:4">
      <c r="C20401">
        <v>20400</v>
      </c>
      <c r="D20401">
        <f>IF('Dobór mocy zestawu'!$E$6&gt;=Arkusz2!C20401,"CPV 20",0)</f>
        <v>0</v>
      </c>
    </row>
    <row r="20402" spans="3:4">
      <c r="C20402">
        <v>20401</v>
      </c>
      <c r="D20402">
        <f>IF('Dobór mocy zestawu'!$E$6&gt;=Arkusz2!C20402,"CPV 20",0)</f>
        <v>0</v>
      </c>
    </row>
    <row r="20403" spans="3:4">
      <c r="C20403">
        <v>20402</v>
      </c>
      <c r="D20403">
        <f>IF('Dobór mocy zestawu'!$E$6&gt;=Arkusz2!C20403,"CPV 20",0)</f>
        <v>0</v>
      </c>
    </row>
    <row r="20404" spans="3:4">
      <c r="C20404">
        <v>20403</v>
      </c>
      <c r="D20404">
        <f>IF('Dobór mocy zestawu'!$E$6&gt;=Arkusz2!C20404,"CPV 20",0)</f>
        <v>0</v>
      </c>
    </row>
    <row r="20405" spans="3:4">
      <c r="C20405">
        <v>20404</v>
      </c>
      <c r="D20405">
        <f>IF('Dobór mocy zestawu'!$E$6&gt;=Arkusz2!C20405,"CPV 20",0)</f>
        <v>0</v>
      </c>
    </row>
    <row r="20406" spans="3:4">
      <c r="C20406">
        <v>20405</v>
      </c>
      <c r="D20406">
        <f>IF('Dobór mocy zestawu'!$E$6&gt;=Arkusz2!C20406,"CPV 20",0)</f>
        <v>0</v>
      </c>
    </row>
    <row r="20407" spans="3:4">
      <c r="C20407">
        <v>20406</v>
      </c>
      <c r="D20407">
        <f>IF('Dobór mocy zestawu'!$E$6&gt;=Arkusz2!C20407,"CPV 20",0)</f>
        <v>0</v>
      </c>
    </row>
    <row r="20408" spans="3:4">
      <c r="C20408">
        <v>20407</v>
      </c>
      <c r="D20408">
        <f>IF('Dobór mocy zestawu'!$E$6&gt;=Arkusz2!C20408,"CPV 20",0)</f>
        <v>0</v>
      </c>
    </row>
    <row r="20409" spans="3:4">
      <c r="C20409">
        <v>20408</v>
      </c>
      <c r="D20409">
        <f>IF('Dobór mocy zestawu'!$E$6&gt;=Arkusz2!C20409,"CPV 20",0)</f>
        <v>0</v>
      </c>
    </row>
    <row r="20410" spans="3:4">
      <c r="C20410">
        <v>20409</v>
      </c>
      <c r="D20410">
        <f>IF('Dobór mocy zestawu'!$E$6&gt;=Arkusz2!C20410,"CPV 20",0)</f>
        <v>0</v>
      </c>
    </row>
    <row r="20411" spans="3:4">
      <c r="C20411">
        <v>20410</v>
      </c>
      <c r="D20411">
        <f>IF('Dobór mocy zestawu'!$E$6&gt;=Arkusz2!C20411,"CPV 20",0)</f>
        <v>0</v>
      </c>
    </row>
    <row r="20412" spans="3:4">
      <c r="C20412">
        <v>20411</v>
      </c>
      <c r="D20412">
        <f>IF('Dobór mocy zestawu'!$E$6&gt;=Arkusz2!C20412,"CPV 20",0)</f>
        <v>0</v>
      </c>
    </row>
    <row r="20413" spans="3:4">
      <c r="C20413">
        <v>20412</v>
      </c>
      <c r="D20413">
        <f>IF('Dobór mocy zestawu'!$E$6&gt;=Arkusz2!C20413,"CPV 20",0)</f>
        <v>0</v>
      </c>
    </row>
    <row r="20414" spans="3:4">
      <c r="C20414">
        <v>20413</v>
      </c>
      <c r="D20414">
        <f>IF('Dobór mocy zestawu'!$E$6&gt;=Arkusz2!C20414,"CPV 20",0)</f>
        <v>0</v>
      </c>
    </row>
    <row r="20415" spans="3:4">
      <c r="C20415">
        <v>20414</v>
      </c>
      <c r="D20415">
        <f>IF('Dobór mocy zestawu'!$E$6&gt;=Arkusz2!C20415,"CPV 20",0)</f>
        <v>0</v>
      </c>
    </row>
    <row r="20416" spans="3:4">
      <c r="C20416">
        <v>20415</v>
      </c>
      <c r="D20416">
        <f>IF('Dobór mocy zestawu'!$E$6&gt;=Arkusz2!C20416,"CPV 20",0)</f>
        <v>0</v>
      </c>
    </row>
    <row r="20417" spans="3:4">
      <c r="C20417">
        <v>20416</v>
      </c>
      <c r="D20417">
        <f>IF('Dobór mocy zestawu'!$E$6&gt;=Arkusz2!C20417,"CPV 20",0)</f>
        <v>0</v>
      </c>
    </row>
    <row r="20418" spans="3:4">
      <c r="C20418">
        <v>20417</v>
      </c>
      <c r="D20418">
        <f>IF('Dobór mocy zestawu'!$E$6&gt;=Arkusz2!C20418,"CPV 20",0)</f>
        <v>0</v>
      </c>
    </row>
    <row r="20419" spans="3:4">
      <c r="C20419">
        <v>20418</v>
      </c>
      <c r="D20419">
        <f>IF('Dobór mocy zestawu'!$E$6&gt;=Arkusz2!C20419,"CPV 20",0)</f>
        <v>0</v>
      </c>
    </row>
    <row r="20420" spans="3:4">
      <c r="C20420">
        <v>20419</v>
      </c>
      <c r="D20420">
        <f>IF('Dobór mocy zestawu'!$E$6&gt;=Arkusz2!C20420,"CPV 20",0)</f>
        <v>0</v>
      </c>
    </row>
    <row r="20421" spans="3:4">
      <c r="C20421">
        <v>20420</v>
      </c>
      <c r="D20421">
        <f>IF('Dobór mocy zestawu'!$E$6&gt;=Arkusz2!C20421,"CPV 20",0)</f>
        <v>0</v>
      </c>
    </row>
    <row r="20422" spans="3:4">
      <c r="C20422">
        <v>20421</v>
      </c>
      <c r="D20422">
        <f>IF('Dobór mocy zestawu'!$E$6&gt;=Arkusz2!C20422,"CPV 20",0)</f>
        <v>0</v>
      </c>
    </row>
    <row r="20423" spans="3:4">
      <c r="C20423">
        <v>20422</v>
      </c>
      <c r="D20423">
        <f>IF('Dobór mocy zestawu'!$E$6&gt;=Arkusz2!C20423,"CPV 20",0)</f>
        <v>0</v>
      </c>
    </row>
    <row r="20424" spans="3:4">
      <c r="C20424">
        <v>20423</v>
      </c>
      <c r="D20424">
        <f>IF('Dobór mocy zestawu'!$E$6&gt;=Arkusz2!C20424,"CPV 20",0)</f>
        <v>0</v>
      </c>
    </row>
    <row r="20425" spans="3:4">
      <c r="C20425">
        <v>20424</v>
      </c>
      <c r="D20425">
        <f>IF('Dobór mocy zestawu'!$E$6&gt;=Arkusz2!C20425,"CPV 20",0)</f>
        <v>0</v>
      </c>
    </row>
    <row r="20426" spans="3:4">
      <c r="C20426">
        <v>20425</v>
      </c>
      <c r="D20426">
        <f>IF('Dobór mocy zestawu'!$E$6&gt;=Arkusz2!C20426,"CPV 20",0)</f>
        <v>0</v>
      </c>
    </row>
    <row r="20427" spans="3:4">
      <c r="C20427">
        <v>20426</v>
      </c>
      <c r="D20427">
        <f>IF('Dobór mocy zestawu'!$E$6&gt;=Arkusz2!C20427,"CPV 20",0)</f>
        <v>0</v>
      </c>
    </row>
    <row r="20428" spans="3:4">
      <c r="C20428">
        <v>20427</v>
      </c>
      <c r="D20428">
        <f>IF('Dobór mocy zestawu'!$E$6&gt;=Arkusz2!C20428,"CPV 20",0)</f>
        <v>0</v>
      </c>
    </row>
    <row r="20429" spans="3:4">
      <c r="C20429">
        <v>20428</v>
      </c>
      <c r="D20429">
        <f>IF('Dobór mocy zestawu'!$E$6&gt;=Arkusz2!C20429,"CPV 20",0)</f>
        <v>0</v>
      </c>
    </row>
    <row r="20430" spans="3:4">
      <c r="C20430">
        <v>20429</v>
      </c>
      <c r="D20430">
        <f>IF('Dobór mocy zestawu'!$E$6&gt;=Arkusz2!C20430,"CPV 20",0)</f>
        <v>0</v>
      </c>
    </row>
    <row r="20431" spans="3:4">
      <c r="C20431">
        <v>20430</v>
      </c>
      <c r="D20431">
        <f>IF('Dobór mocy zestawu'!$E$6&gt;=Arkusz2!C20431,"CPV 20",0)</f>
        <v>0</v>
      </c>
    </row>
    <row r="20432" spans="3:4">
      <c r="C20432">
        <v>20431</v>
      </c>
      <c r="D20432">
        <f>IF('Dobór mocy zestawu'!$E$6&gt;=Arkusz2!C20432,"CPV 20",0)</f>
        <v>0</v>
      </c>
    </row>
    <row r="20433" spans="3:4">
      <c r="C20433">
        <v>20432</v>
      </c>
      <c r="D20433">
        <f>IF('Dobór mocy zestawu'!$E$6&gt;=Arkusz2!C20433,"CPV 20",0)</f>
        <v>0</v>
      </c>
    </row>
    <row r="20434" spans="3:4">
      <c r="C20434">
        <v>20433</v>
      </c>
      <c r="D20434">
        <f>IF('Dobór mocy zestawu'!$E$6&gt;=Arkusz2!C20434,"CPV 20",0)</f>
        <v>0</v>
      </c>
    </row>
    <row r="20435" spans="3:4">
      <c r="C20435">
        <v>20434</v>
      </c>
      <c r="D20435">
        <f>IF('Dobór mocy zestawu'!$E$6&gt;=Arkusz2!C20435,"CPV 20",0)</f>
        <v>0</v>
      </c>
    </row>
    <row r="20436" spans="3:4">
      <c r="C20436">
        <v>20435</v>
      </c>
      <c r="D20436">
        <f>IF('Dobór mocy zestawu'!$E$6&gt;=Arkusz2!C20436,"CPV 20",0)</f>
        <v>0</v>
      </c>
    </row>
    <row r="20437" spans="3:4">
      <c r="C20437">
        <v>20436</v>
      </c>
      <c r="D20437">
        <f>IF('Dobór mocy zestawu'!$E$6&gt;=Arkusz2!C20437,"CPV 20",0)</f>
        <v>0</v>
      </c>
    </row>
    <row r="20438" spans="3:4">
      <c r="C20438">
        <v>20437</v>
      </c>
      <c r="D20438">
        <f>IF('Dobór mocy zestawu'!$E$6&gt;=Arkusz2!C20438,"CPV 20",0)</f>
        <v>0</v>
      </c>
    </row>
    <row r="20439" spans="3:4">
      <c r="C20439">
        <v>20438</v>
      </c>
      <c r="D20439">
        <f>IF('Dobór mocy zestawu'!$E$6&gt;=Arkusz2!C20439,"CPV 20",0)</f>
        <v>0</v>
      </c>
    </row>
    <row r="20440" spans="3:4">
      <c r="C20440">
        <v>20439</v>
      </c>
      <c r="D20440">
        <f>IF('Dobór mocy zestawu'!$E$6&gt;=Arkusz2!C20440,"CPV 20",0)</f>
        <v>0</v>
      </c>
    </row>
    <row r="20441" spans="3:4">
      <c r="C20441">
        <v>20440</v>
      </c>
      <c r="D20441">
        <f>IF('Dobór mocy zestawu'!$E$6&gt;=Arkusz2!C20441,"CPV 20",0)</f>
        <v>0</v>
      </c>
    </row>
    <row r="20442" spans="3:4">
      <c r="C20442">
        <v>20441</v>
      </c>
      <c r="D20442">
        <f>IF('Dobór mocy zestawu'!$E$6&gt;=Arkusz2!C20442,"CPV 20",0)</f>
        <v>0</v>
      </c>
    </row>
    <row r="20443" spans="3:4">
      <c r="C20443">
        <v>20442</v>
      </c>
      <c r="D20443">
        <f>IF('Dobór mocy zestawu'!$E$6&gt;=Arkusz2!C20443,"CPV 20",0)</f>
        <v>0</v>
      </c>
    </row>
    <row r="20444" spans="3:4">
      <c r="C20444">
        <v>20443</v>
      </c>
      <c r="D20444">
        <f>IF('Dobór mocy zestawu'!$E$6&gt;=Arkusz2!C20444,"CPV 20",0)</f>
        <v>0</v>
      </c>
    </row>
    <row r="20445" spans="3:4">
      <c r="C20445">
        <v>20444</v>
      </c>
      <c r="D20445">
        <f>IF('Dobór mocy zestawu'!$E$6&gt;=Arkusz2!C20445,"CPV 20",0)</f>
        <v>0</v>
      </c>
    </row>
    <row r="20446" spans="3:4">
      <c r="C20446">
        <v>20445</v>
      </c>
      <c r="D20446">
        <f>IF('Dobór mocy zestawu'!$E$6&gt;=Arkusz2!C20446,"CPV 20",0)</f>
        <v>0</v>
      </c>
    </row>
    <row r="20447" spans="3:4">
      <c r="C20447">
        <v>20446</v>
      </c>
      <c r="D20447">
        <f>IF('Dobór mocy zestawu'!$E$6&gt;=Arkusz2!C20447,"CPV 20",0)</f>
        <v>0</v>
      </c>
    </row>
    <row r="20448" spans="3:4">
      <c r="C20448">
        <v>20447</v>
      </c>
      <c r="D20448">
        <f>IF('Dobór mocy zestawu'!$E$6&gt;=Arkusz2!C20448,"CPV 20",0)</f>
        <v>0</v>
      </c>
    </row>
    <row r="20449" spans="3:4">
      <c r="C20449">
        <v>20448</v>
      </c>
      <c r="D20449">
        <f>IF('Dobór mocy zestawu'!$E$6&gt;=Arkusz2!C20449,"CPV 20",0)</f>
        <v>0</v>
      </c>
    </row>
    <row r="20450" spans="3:4">
      <c r="C20450">
        <v>20449</v>
      </c>
      <c r="D20450">
        <f>IF('Dobór mocy zestawu'!$E$6&gt;=Arkusz2!C20450,"CPV 20",0)</f>
        <v>0</v>
      </c>
    </row>
    <row r="20451" spans="3:4">
      <c r="C20451">
        <v>20450</v>
      </c>
      <c r="D20451">
        <f>IF('Dobór mocy zestawu'!$E$6&gt;=Arkusz2!C20451,"CPV 20",0)</f>
        <v>0</v>
      </c>
    </row>
    <row r="20452" spans="3:4">
      <c r="C20452">
        <v>20451</v>
      </c>
      <c r="D20452">
        <f>IF('Dobór mocy zestawu'!$E$6&gt;=Arkusz2!C20452,"CPV 20",0)</f>
        <v>0</v>
      </c>
    </row>
    <row r="20453" spans="3:4">
      <c r="C20453">
        <v>20452</v>
      </c>
      <c r="D20453">
        <f>IF('Dobór mocy zestawu'!$E$6&gt;=Arkusz2!C20453,"CPV 20",0)</f>
        <v>0</v>
      </c>
    </row>
    <row r="20454" spans="3:4">
      <c r="C20454">
        <v>20453</v>
      </c>
      <c r="D20454">
        <f>IF('Dobór mocy zestawu'!$E$6&gt;=Arkusz2!C20454,"CPV 20",0)</f>
        <v>0</v>
      </c>
    </row>
    <row r="20455" spans="3:4">
      <c r="C20455">
        <v>20454</v>
      </c>
      <c r="D20455">
        <f>IF('Dobór mocy zestawu'!$E$6&gt;=Arkusz2!C20455,"CPV 20",0)</f>
        <v>0</v>
      </c>
    </row>
    <row r="20456" spans="3:4">
      <c r="C20456">
        <v>20455</v>
      </c>
      <c r="D20456">
        <f>IF('Dobór mocy zestawu'!$E$6&gt;=Arkusz2!C20456,"CPV 20",0)</f>
        <v>0</v>
      </c>
    </row>
    <row r="20457" spans="3:4">
      <c r="C20457">
        <v>20456</v>
      </c>
      <c r="D20457">
        <f>IF('Dobór mocy zestawu'!$E$6&gt;=Arkusz2!C20457,"CPV 20",0)</f>
        <v>0</v>
      </c>
    </row>
    <row r="20458" spans="3:4">
      <c r="C20458">
        <v>20457</v>
      </c>
      <c r="D20458">
        <f>IF('Dobór mocy zestawu'!$E$6&gt;=Arkusz2!C20458,"CPV 20",0)</f>
        <v>0</v>
      </c>
    </row>
    <row r="20459" spans="3:4">
      <c r="C20459">
        <v>20458</v>
      </c>
      <c r="D20459">
        <f>IF('Dobór mocy zestawu'!$E$6&gt;=Arkusz2!C20459,"CPV 20",0)</f>
        <v>0</v>
      </c>
    </row>
    <row r="20460" spans="3:4">
      <c r="C20460">
        <v>20459</v>
      </c>
      <c r="D20460">
        <f>IF('Dobór mocy zestawu'!$E$6&gt;=Arkusz2!C20460,"CPV 20",0)</f>
        <v>0</v>
      </c>
    </row>
    <row r="20461" spans="3:4">
      <c r="C20461">
        <v>20460</v>
      </c>
      <c r="D20461">
        <f>IF('Dobór mocy zestawu'!$E$6&gt;=Arkusz2!C20461,"CPV 20",0)</f>
        <v>0</v>
      </c>
    </row>
    <row r="20462" spans="3:4">
      <c r="C20462">
        <v>20461</v>
      </c>
      <c r="D20462">
        <f>IF('Dobór mocy zestawu'!$E$6&gt;=Arkusz2!C20462,"CPV 20",0)</f>
        <v>0</v>
      </c>
    </row>
    <row r="20463" spans="3:4">
      <c r="C20463">
        <v>20462</v>
      </c>
      <c r="D20463">
        <f>IF('Dobór mocy zestawu'!$E$6&gt;=Arkusz2!C20463,"CPV 20",0)</f>
        <v>0</v>
      </c>
    </row>
    <row r="20464" spans="3:4">
      <c r="C20464">
        <v>20463</v>
      </c>
      <c r="D20464">
        <f>IF('Dobór mocy zestawu'!$E$6&gt;=Arkusz2!C20464,"CPV 20",0)</f>
        <v>0</v>
      </c>
    </row>
    <row r="20465" spans="3:4">
      <c r="C20465">
        <v>20464</v>
      </c>
      <c r="D20465">
        <f>IF('Dobór mocy zestawu'!$E$6&gt;=Arkusz2!C20465,"CPV 20",0)</f>
        <v>0</v>
      </c>
    </row>
    <row r="20466" spans="3:4">
      <c r="C20466">
        <v>20465</v>
      </c>
      <c r="D20466">
        <f>IF('Dobór mocy zestawu'!$E$6&gt;=Arkusz2!C20466,"CPV 20",0)</f>
        <v>0</v>
      </c>
    </row>
    <row r="20467" spans="3:4">
      <c r="C20467">
        <v>20466</v>
      </c>
      <c r="D20467">
        <f>IF('Dobór mocy zestawu'!$E$6&gt;=Arkusz2!C20467,"CPV 20",0)</f>
        <v>0</v>
      </c>
    </row>
    <row r="20468" spans="3:4">
      <c r="C20468">
        <v>20467</v>
      </c>
      <c r="D20468">
        <f>IF('Dobór mocy zestawu'!$E$6&gt;=Arkusz2!C20468,"CPV 20",0)</f>
        <v>0</v>
      </c>
    </row>
    <row r="20469" spans="3:4">
      <c r="C20469">
        <v>20468</v>
      </c>
      <c r="D20469">
        <f>IF('Dobór mocy zestawu'!$E$6&gt;=Arkusz2!C20469,"CPV 20",0)</f>
        <v>0</v>
      </c>
    </row>
    <row r="20470" spans="3:4">
      <c r="C20470">
        <v>20469</v>
      </c>
      <c r="D20470">
        <f>IF('Dobór mocy zestawu'!$E$6&gt;=Arkusz2!C20470,"CPV 20",0)</f>
        <v>0</v>
      </c>
    </row>
    <row r="20471" spans="3:4">
      <c r="C20471">
        <v>20470</v>
      </c>
      <c r="D20471">
        <f>IF('Dobór mocy zestawu'!$E$6&gt;=Arkusz2!C20471,"CPV 20",0)</f>
        <v>0</v>
      </c>
    </row>
    <row r="20472" spans="3:4">
      <c r="C20472">
        <v>20471</v>
      </c>
      <c r="D20472">
        <f>IF('Dobór mocy zestawu'!$E$6&gt;=Arkusz2!C20472,"CPV 20",0)</f>
        <v>0</v>
      </c>
    </row>
    <row r="20473" spans="3:4">
      <c r="C20473">
        <v>20472</v>
      </c>
      <c r="D20473">
        <f>IF('Dobór mocy zestawu'!$E$6&gt;=Arkusz2!C20473,"CPV 20",0)</f>
        <v>0</v>
      </c>
    </row>
    <row r="20474" spans="3:4">
      <c r="C20474">
        <v>20473</v>
      </c>
      <c r="D20474">
        <f>IF('Dobór mocy zestawu'!$E$6&gt;=Arkusz2!C20474,"CPV 20",0)</f>
        <v>0</v>
      </c>
    </row>
    <row r="20475" spans="3:4">
      <c r="C20475">
        <v>20474</v>
      </c>
      <c r="D20475">
        <f>IF('Dobór mocy zestawu'!$E$6&gt;=Arkusz2!C20475,"CPV 20",0)</f>
        <v>0</v>
      </c>
    </row>
    <row r="20476" spans="3:4">
      <c r="C20476">
        <v>20475</v>
      </c>
      <c r="D20476">
        <f>IF('Dobór mocy zestawu'!$E$6&gt;=Arkusz2!C20476,"CPV 20",0)</f>
        <v>0</v>
      </c>
    </row>
    <row r="20477" spans="3:4">
      <c r="C20477">
        <v>20476</v>
      </c>
      <c r="D20477">
        <f>IF('Dobór mocy zestawu'!$E$6&gt;=Arkusz2!C20477,"CPV 20",0)</f>
        <v>0</v>
      </c>
    </row>
    <row r="20478" spans="3:4">
      <c r="C20478">
        <v>20477</v>
      </c>
      <c r="D20478">
        <f>IF('Dobór mocy zestawu'!$E$6&gt;=Arkusz2!C20478,"CPV 20",0)</f>
        <v>0</v>
      </c>
    </row>
    <row r="20479" spans="3:4">
      <c r="C20479">
        <v>20478</v>
      </c>
      <c r="D20479">
        <f>IF('Dobór mocy zestawu'!$E$6&gt;=Arkusz2!C20479,"CPV 20",0)</f>
        <v>0</v>
      </c>
    </row>
    <row r="20480" spans="3:4">
      <c r="C20480">
        <v>20479</v>
      </c>
      <c r="D20480">
        <f>IF('Dobór mocy zestawu'!$E$6&gt;=Arkusz2!C20480,"CPV 20",0)</f>
        <v>0</v>
      </c>
    </row>
    <row r="20481" spans="3:4">
      <c r="C20481">
        <v>20480</v>
      </c>
      <c r="D20481">
        <f>IF('Dobór mocy zestawu'!$E$6&gt;=Arkusz2!C20481,"CPV 20",0)</f>
        <v>0</v>
      </c>
    </row>
    <row r="20482" spans="3:4">
      <c r="C20482">
        <v>20481</v>
      </c>
      <c r="D20482">
        <f>IF('Dobór mocy zestawu'!$E$6&gt;=Arkusz2!C20482,"CPV 20",0)</f>
        <v>0</v>
      </c>
    </row>
    <row r="20483" spans="3:4">
      <c r="C20483">
        <v>20482</v>
      </c>
      <c r="D20483">
        <f>IF('Dobór mocy zestawu'!$E$6&gt;=Arkusz2!C20483,"CPV 20",0)</f>
        <v>0</v>
      </c>
    </row>
    <row r="20484" spans="3:4">
      <c r="C20484">
        <v>20483</v>
      </c>
      <c r="D20484">
        <f>IF('Dobór mocy zestawu'!$E$6&gt;=Arkusz2!C20484,"CPV 20",0)</f>
        <v>0</v>
      </c>
    </row>
    <row r="20485" spans="3:4">
      <c r="C20485">
        <v>20484</v>
      </c>
      <c r="D20485">
        <f>IF('Dobór mocy zestawu'!$E$6&gt;=Arkusz2!C20485,"CPV 20",0)</f>
        <v>0</v>
      </c>
    </row>
    <row r="20486" spans="3:4">
      <c r="C20486">
        <v>20485</v>
      </c>
      <c r="D20486">
        <f>IF('Dobór mocy zestawu'!$E$6&gt;=Arkusz2!C20486,"CPV 20",0)</f>
        <v>0</v>
      </c>
    </row>
    <row r="20487" spans="3:4">
      <c r="C20487">
        <v>20486</v>
      </c>
      <c r="D20487">
        <f>IF('Dobór mocy zestawu'!$E$6&gt;=Arkusz2!C20487,"CPV 20",0)</f>
        <v>0</v>
      </c>
    </row>
    <row r="20488" spans="3:4">
      <c r="C20488">
        <v>20487</v>
      </c>
      <c r="D20488">
        <f>IF('Dobór mocy zestawu'!$E$6&gt;=Arkusz2!C20488,"CPV 20",0)</f>
        <v>0</v>
      </c>
    </row>
    <row r="20489" spans="3:4">
      <c r="C20489">
        <v>20488</v>
      </c>
      <c r="D20489">
        <f>IF('Dobór mocy zestawu'!$E$6&gt;=Arkusz2!C20489,"CPV 20",0)</f>
        <v>0</v>
      </c>
    </row>
    <row r="20490" spans="3:4">
      <c r="C20490">
        <v>20489</v>
      </c>
      <c r="D20490">
        <f>IF('Dobór mocy zestawu'!$E$6&gt;=Arkusz2!C20490,"CPV 20",0)</f>
        <v>0</v>
      </c>
    </row>
    <row r="20491" spans="3:4">
      <c r="C20491">
        <v>20490</v>
      </c>
      <c r="D20491">
        <f>IF('Dobór mocy zestawu'!$E$6&gt;=Arkusz2!C20491,"CPV 20",0)</f>
        <v>0</v>
      </c>
    </row>
    <row r="20492" spans="3:4">
      <c r="C20492">
        <v>20491</v>
      </c>
      <c r="D20492">
        <f>IF('Dobór mocy zestawu'!$E$6&gt;=Arkusz2!C20492,"CPV 20",0)</f>
        <v>0</v>
      </c>
    </row>
    <row r="20493" spans="3:4">
      <c r="C20493">
        <v>20492</v>
      </c>
      <c r="D20493">
        <f>IF('Dobór mocy zestawu'!$E$6&gt;=Arkusz2!C20493,"CPV 20",0)</f>
        <v>0</v>
      </c>
    </row>
    <row r="20494" spans="3:4">
      <c r="C20494">
        <v>20493</v>
      </c>
      <c r="D20494">
        <f>IF('Dobór mocy zestawu'!$E$6&gt;=Arkusz2!C20494,"CPV 20",0)</f>
        <v>0</v>
      </c>
    </row>
    <row r="20495" spans="3:4">
      <c r="C20495">
        <v>20494</v>
      </c>
      <c r="D20495">
        <f>IF('Dobór mocy zestawu'!$E$6&gt;=Arkusz2!C20495,"CPV 20",0)</f>
        <v>0</v>
      </c>
    </row>
    <row r="20496" spans="3:4">
      <c r="C20496">
        <v>20495</v>
      </c>
      <c r="D20496">
        <f>IF('Dobór mocy zestawu'!$E$6&gt;=Arkusz2!C20496,"CPV 20",0)</f>
        <v>0</v>
      </c>
    </row>
    <row r="20497" spans="3:4">
      <c r="C20497">
        <v>20496</v>
      </c>
      <c r="D20497">
        <f>IF('Dobór mocy zestawu'!$E$6&gt;=Arkusz2!C20497,"CPV 20",0)</f>
        <v>0</v>
      </c>
    </row>
    <row r="20498" spans="3:4">
      <c r="C20498">
        <v>20497</v>
      </c>
      <c r="D20498">
        <f>IF('Dobór mocy zestawu'!$E$6&gt;=Arkusz2!C20498,"CPV 20",0)</f>
        <v>0</v>
      </c>
    </row>
    <row r="20499" spans="3:4">
      <c r="C20499">
        <v>20498</v>
      </c>
      <c r="D20499">
        <f>IF('Dobór mocy zestawu'!$E$6&gt;=Arkusz2!C20499,"CPV 20",0)</f>
        <v>0</v>
      </c>
    </row>
    <row r="20500" spans="3:4">
      <c r="C20500">
        <v>20499</v>
      </c>
      <c r="D20500">
        <f>IF('Dobór mocy zestawu'!$E$6&gt;=Arkusz2!C20500,"CPV 20",0)</f>
        <v>0</v>
      </c>
    </row>
    <row r="20501" spans="3:4">
      <c r="C20501">
        <v>20500</v>
      </c>
      <c r="D20501">
        <f>IF('Dobór mocy zestawu'!$E$6&gt;=Arkusz2!C20501,"CPV 20",0)</f>
        <v>0</v>
      </c>
    </row>
    <row r="20502" spans="3:4">
      <c r="C20502">
        <v>20501</v>
      </c>
      <c r="D20502">
        <f>IF('Dobór mocy zestawu'!$E$6&gt;=Arkusz2!C20502,"CPV 20",0)</f>
        <v>0</v>
      </c>
    </row>
    <row r="20503" spans="3:4">
      <c r="C20503">
        <v>20502</v>
      </c>
      <c r="D20503">
        <f>IF('Dobór mocy zestawu'!$E$6&gt;=Arkusz2!C20503,"CPV 20",0)</f>
        <v>0</v>
      </c>
    </row>
    <row r="20504" spans="3:4">
      <c r="C20504">
        <v>20503</v>
      </c>
      <c r="D20504">
        <f>IF('Dobór mocy zestawu'!$E$6&gt;=Arkusz2!C20504,"CPV 20",0)</f>
        <v>0</v>
      </c>
    </row>
    <row r="20505" spans="3:4">
      <c r="C20505">
        <v>20504</v>
      </c>
      <c r="D20505">
        <f>IF('Dobór mocy zestawu'!$E$6&gt;=Arkusz2!C20505,"CPV 20",0)</f>
        <v>0</v>
      </c>
    </row>
    <row r="20506" spans="3:4">
      <c r="C20506">
        <v>20505</v>
      </c>
      <c r="D20506">
        <f>IF('Dobór mocy zestawu'!$E$6&gt;=Arkusz2!C20506,"CPV 20",0)</f>
        <v>0</v>
      </c>
    </row>
    <row r="20507" spans="3:4">
      <c r="C20507">
        <v>20506</v>
      </c>
      <c r="D20507">
        <f>IF('Dobór mocy zestawu'!$E$6&gt;=Arkusz2!C20507,"CPV 20",0)</f>
        <v>0</v>
      </c>
    </row>
    <row r="20508" spans="3:4">
      <c r="C20508">
        <v>20507</v>
      </c>
      <c r="D20508">
        <f>IF('Dobór mocy zestawu'!$E$6&gt;=Arkusz2!C20508,"CPV 20",0)</f>
        <v>0</v>
      </c>
    </row>
    <row r="20509" spans="3:4">
      <c r="C20509">
        <v>20508</v>
      </c>
      <c r="D20509">
        <f>IF('Dobór mocy zestawu'!$E$6&gt;=Arkusz2!C20509,"CPV 20",0)</f>
        <v>0</v>
      </c>
    </row>
    <row r="20510" spans="3:4">
      <c r="C20510">
        <v>20509</v>
      </c>
      <c r="D20510">
        <f>IF('Dobór mocy zestawu'!$E$6&gt;=Arkusz2!C20510,"CPV 20",0)</f>
        <v>0</v>
      </c>
    </row>
    <row r="20511" spans="3:4">
      <c r="C20511">
        <v>20510</v>
      </c>
      <c r="D20511">
        <f>IF('Dobór mocy zestawu'!$E$6&gt;=Arkusz2!C20511,"CPV 20",0)</f>
        <v>0</v>
      </c>
    </row>
    <row r="20512" spans="3:4">
      <c r="C20512">
        <v>20511</v>
      </c>
      <c r="D20512">
        <f>IF('Dobór mocy zestawu'!$E$6&gt;=Arkusz2!C20512,"CPV 20",0)</f>
        <v>0</v>
      </c>
    </row>
    <row r="20513" spans="3:4">
      <c r="C20513">
        <v>20512</v>
      </c>
      <c r="D20513">
        <f>IF('Dobór mocy zestawu'!$E$6&gt;=Arkusz2!C20513,"CPV 20",0)</f>
        <v>0</v>
      </c>
    </row>
    <row r="20514" spans="3:4">
      <c r="C20514">
        <v>20513</v>
      </c>
      <c r="D20514">
        <f>IF('Dobór mocy zestawu'!$E$6&gt;=Arkusz2!C20514,"CPV 20",0)</f>
        <v>0</v>
      </c>
    </row>
    <row r="20515" spans="3:4">
      <c r="C20515">
        <v>20514</v>
      </c>
      <c r="D20515">
        <f>IF('Dobór mocy zestawu'!$E$6&gt;=Arkusz2!C20515,"CPV 20",0)</f>
        <v>0</v>
      </c>
    </row>
    <row r="20516" spans="3:4">
      <c r="C20516">
        <v>20515</v>
      </c>
      <c r="D20516">
        <f>IF('Dobór mocy zestawu'!$E$6&gt;=Arkusz2!C20516,"CPV 20",0)</f>
        <v>0</v>
      </c>
    </row>
    <row r="20517" spans="3:4">
      <c r="C20517">
        <v>20516</v>
      </c>
      <c r="D20517">
        <f>IF('Dobór mocy zestawu'!$E$6&gt;=Arkusz2!C20517,"CPV 20",0)</f>
        <v>0</v>
      </c>
    </row>
    <row r="20518" spans="3:4">
      <c r="C20518">
        <v>20517</v>
      </c>
      <c r="D20518">
        <f>IF('Dobór mocy zestawu'!$E$6&gt;=Arkusz2!C20518,"CPV 20",0)</f>
        <v>0</v>
      </c>
    </row>
    <row r="20519" spans="3:4">
      <c r="C20519">
        <v>20518</v>
      </c>
      <c r="D20519">
        <f>IF('Dobór mocy zestawu'!$E$6&gt;=Arkusz2!C20519,"CPV 20",0)</f>
        <v>0</v>
      </c>
    </row>
    <row r="20520" spans="3:4">
      <c r="C20520">
        <v>20519</v>
      </c>
      <c r="D20520">
        <f>IF('Dobór mocy zestawu'!$E$6&gt;=Arkusz2!C20520,"CPV 20",0)</f>
        <v>0</v>
      </c>
    </row>
    <row r="20521" spans="3:4">
      <c r="C20521">
        <v>20520</v>
      </c>
      <c r="D20521">
        <f>IF('Dobór mocy zestawu'!$E$6&gt;=Arkusz2!C20521,"CPV 20",0)</f>
        <v>0</v>
      </c>
    </row>
    <row r="20522" spans="3:4">
      <c r="C20522">
        <v>20521</v>
      </c>
      <c r="D20522">
        <f>IF('Dobór mocy zestawu'!$E$6&gt;=Arkusz2!C20522,"CPV 20",0)</f>
        <v>0</v>
      </c>
    </row>
    <row r="20523" spans="3:4">
      <c r="C20523">
        <v>20522</v>
      </c>
      <c r="D20523">
        <f>IF('Dobór mocy zestawu'!$E$6&gt;=Arkusz2!C20523,"CPV 20",0)</f>
        <v>0</v>
      </c>
    </row>
    <row r="20524" spans="3:4">
      <c r="C20524">
        <v>20523</v>
      </c>
      <c r="D20524">
        <f>IF('Dobór mocy zestawu'!$E$6&gt;=Arkusz2!C20524,"CPV 20",0)</f>
        <v>0</v>
      </c>
    </row>
    <row r="20525" spans="3:4">
      <c r="C20525">
        <v>20524</v>
      </c>
      <c r="D20525">
        <f>IF('Dobór mocy zestawu'!$E$6&gt;=Arkusz2!C20525,"CPV 20",0)</f>
        <v>0</v>
      </c>
    </row>
    <row r="20526" spans="3:4">
      <c r="C20526">
        <v>20525</v>
      </c>
      <c r="D20526">
        <f>IF('Dobór mocy zestawu'!$E$6&gt;=Arkusz2!C20526,"CPV 20",0)</f>
        <v>0</v>
      </c>
    </row>
    <row r="20527" spans="3:4">
      <c r="C20527">
        <v>20526</v>
      </c>
      <c r="D20527">
        <f>IF('Dobór mocy zestawu'!$E$6&gt;=Arkusz2!C20527,"CPV 20",0)</f>
        <v>0</v>
      </c>
    </row>
    <row r="20528" spans="3:4">
      <c r="C20528">
        <v>20527</v>
      </c>
      <c r="D20528">
        <f>IF('Dobór mocy zestawu'!$E$6&gt;=Arkusz2!C20528,"CPV 20",0)</f>
        <v>0</v>
      </c>
    </row>
    <row r="20529" spans="3:4">
      <c r="C20529">
        <v>20528</v>
      </c>
      <c r="D20529">
        <f>IF('Dobór mocy zestawu'!$E$6&gt;=Arkusz2!C20529,"CPV 20",0)</f>
        <v>0</v>
      </c>
    </row>
    <row r="20530" spans="3:4">
      <c r="C20530">
        <v>20529</v>
      </c>
      <c r="D20530">
        <f>IF('Dobór mocy zestawu'!$E$6&gt;=Arkusz2!C20530,"CPV 20",0)</f>
        <v>0</v>
      </c>
    </row>
    <row r="20531" spans="3:4">
      <c r="C20531">
        <v>20530</v>
      </c>
      <c r="D20531">
        <f>IF('Dobór mocy zestawu'!$E$6&gt;=Arkusz2!C20531,"CPV 20",0)</f>
        <v>0</v>
      </c>
    </row>
    <row r="20532" spans="3:4">
      <c r="C20532">
        <v>20531</v>
      </c>
      <c r="D20532">
        <f>IF('Dobór mocy zestawu'!$E$6&gt;=Arkusz2!C20532,"CPV 20",0)</f>
        <v>0</v>
      </c>
    </row>
    <row r="20533" spans="3:4">
      <c r="C20533">
        <v>20532</v>
      </c>
      <c r="D20533">
        <f>IF('Dobór mocy zestawu'!$E$6&gt;=Arkusz2!C20533,"CPV 20",0)</f>
        <v>0</v>
      </c>
    </row>
    <row r="20534" spans="3:4">
      <c r="C20534">
        <v>20533</v>
      </c>
      <c r="D20534">
        <f>IF('Dobór mocy zestawu'!$E$6&gt;=Arkusz2!C20534,"CPV 20",0)</f>
        <v>0</v>
      </c>
    </row>
    <row r="20535" spans="3:4">
      <c r="C20535">
        <v>20534</v>
      </c>
      <c r="D20535">
        <f>IF('Dobór mocy zestawu'!$E$6&gt;=Arkusz2!C20535,"CPV 20",0)</f>
        <v>0</v>
      </c>
    </row>
    <row r="20536" spans="3:4">
      <c r="C20536">
        <v>20535</v>
      </c>
      <c r="D20536">
        <f>IF('Dobór mocy zestawu'!$E$6&gt;=Arkusz2!C20536,"CPV 20",0)</f>
        <v>0</v>
      </c>
    </row>
    <row r="20537" spans="3:4">
      <c r="C20537">
        <v>20536</v>
      </c>
      <c r="D20537">
        <f>IF('Dobór mocy zestawu'!$E$6&gt;=Arkusz2!C20537,"CPV 20",0)</f>
        <v>0</v>
      </c>
    </row>
    <row r="20538" spans="3:4">
      <c r="C20538">
        <v>20537</v>
      </c>
      <c r="D20538">
        <f>IF('Dobór mocy zestawu'!$E$6&gt;=Arkusz2!C20538,"CPV 20",0)</f>
        <v>0</v>
      </c>
    </row>
    <row r="20539" spans="3:4">
      <c r="C20539">
        <v>20538</v>
      </c>
      <c r="D20539">
        <f>IF('Dobór mocy zestawu'!$E$6&gt;=Arkusz2!C20539,"CPV 20",0)</f>
        <v>0</v>
      </c>
    </row>
    <row r="20540" spans="3:4">
      <c r="C20540">
        <v>20539</v>
      </c>
      <c r="D20540">
        <f>IF('Dobór mocy zestawu'!$E$6&gt;=Arkusz2!C20540,"CPV 20",0)</f>
        <v>0</v>
      </c>
    </row>
    <row r="20541" spans="3:4">
      <c r="C20541">
        <v>20540</v>
      </c>
      <c r="D20541">
        <f>IF('Dobór mocy zestawu'!$E$6&gt;=Arkusz2!C20541,"CPV 20",0)</f>
        <v>0</v>
      </c>
    </row>
    <row r="20542" spans="3:4">
      <c r="C20542">
        <v>20541</v>
      </c>
      <c r="D20542">
        <f>IF('Dobór mocy zestawu'!$E$6&gt;=Arkusz2!C20542,"CPV 20",0)</f>
        <v>0</v>
      </c>
    </row>
    <row r="20543" spans="3:4">
      <c r="C20543">
        <v>20542</v>
      </c>
      <c r="D20543">
        <f>IF('Dobór mocy zestawu'!$E$6&gt;=Arkusz2!C20543,"CPV 20",0)</f>
        <v>0</v>
      </c>
    </row>
    <row r="20544" spans="3:4">
      <c r="C20544">
        <v>20543</v>
      </c>
      <c r="D20544">
        <f>IF('Dobór mocy zestawu'!$E$6&gt;=Arkusz2!C20544,"CPV 20",0)</f>
        <v>0</v>
      </c>
    </row>
    <row r="20545" spans="3:4">
      <c r="C20545">
        <v>20544</v>
      </c>
      <c r="D20545">
        <f>IF('Dobór mocy zestawu'!$E$6&gt;=Arkusz2!C20545,"CPV 20",0)</f>
        <v>0</v>
      </c>
    </row>
    <row r="20546" spans="3:4">
      <c r="C20546">
        <v>20545</v>
      </c>
      <c r="D20546">
        <f>IF('Dobór mocy zestawu'!$E$6&gt;=Arkusz2!C20546,"CPV 20",0)</f>
        <v>0</v>
      </c>
    </row>
    <row r="20547" spans="3:4">
      <c r="C20547">
        <v>20546</v>
      </c>
      <c r="D20547">
        <f>IF('Dobór mocy zestawu'!$E$6&gt;=Arkusz2!C20547,"CPV 20",0)</f>
        <v>0</v>
      </c>
    </row>
    <row r="20548" spans="3:4">
      <c r="C20548">
        <v>20547</v>
      </c>
      <c r="D20548">
        <f>IF('Dobór mocy zestawu'!$E$6&gt;=Arkusz2!C20548,"CPV 20",0)</f>
        <v>0</v>
      </c>
    </row>
    <row r="20549" spans="3:4">
      <c r="C20549">
        <v>20548</v>
      </c>
      <c r="D20549">
        <f>IF('Dobór mocy zestawu'!$E$6&gt;=Arkusz2!C20549,"CPV 20",0)</f>
        <v>0</v>
      </c>
    </row>
    <row r="20550" spans="3:4">
      <c r="C20550">
        <v>20549</v>
      </c>
      <c r="D20550">
        <f>IF('Dobór mocy zestawu'!$E$6&gt;=Arkusz2!C20550,"CPV 20",0)</f>
        <v>0</v>
      </c>
    </row>
    <row r="20551" spans="3:4">
      <c r="C20551">
        <v>20550</v>
      </c>
      <c r="D20551">
        <f>IF('Dobór mocy zestawu'!$E$6&gt;=Arkusz2!C20551,"CPV 20",0)</f>
        <v>0</v>
      </c>
    </row>
    <row r="20552" spans="3:4">
      <c r="C20552">
        <v>20551</v>
      </c>
      <c r="D20552">
        <f>IF('Dobór mocy zestawu'!$E$6&gt;=Arkusz2!C20552,"CPV 20",0)</f>
        <v>0</v>
      </c>
    </row>
    <row r="20553" spans="3:4">
      <c r="C20553">
        <v>20552</v>
      </c>
      <c r="D20553">
        <f>IF('Dobór mocy zestawu'!$E$6&gt;=Arkusz2!C20553,"CPV 20",0)</f>
        <v>0</v>
      </c>
    </row>
    <row r="20554" spans="3:4">
      <c r="C20554">
        <v>20553</v>
      </c>
      <c r="D20554">
        <f>IF('Dobór mocy zestawu'!$E$6&gt;=Arkusz2!C20554,"CPV 20",0)</f>
        <v>0</v>
      </c>
    </row>
    <row r="20555" spans="3:4">
      <c r="C20555">
        <v>20554</v>
      </c>
      <c r="D20555">
        <f>IF('Dobór mocy zestawu'!$E$6&gt;=Arkusz2!C20555,"CPV 20",0)</f>
        <v>0</v>
      </c>
    </row>
    <row r="20556" spans="3:4">
      <c r="C20556">
        <v>20555</v>
      </c>
      <c r="D20556">
        <f>IF('Dobór mocy zestawu'!$E$6&gt;=Arkusz2!C20556,"CPV 20",0)</f>
        <v>0</v>
      </c>
    </row>
    <row r="20557" spans="3:4">
      <c r="C20557">
        <v>20556</v>
      </c>
      <c r="D20557">
        <f>IF('Dobór mocy zestawu'!$E$6&gt;=Arkusz2!C20557,"CPV 20",0)</f>
        <v>0</v>
      </c>
    </row>
    <row r="20558" spans="3:4">
      <c r="C20558">
        <v>20557</v>
      </c>
      <c r="D20558">
        <f>IF('Dobór mocy zestawu'!$E$6&gt;=Arkusz2!C20558,"CPV 20",0)</f>
        <v>0</v>
      </c>
    </row>
    <row r="20559" spans="3:4">
      <c r="C20559">
        <v>20558</v>
      </c>
      <c r="D20559">
        <f>IF('Dobór mocy zestawu'!$E$6&gt;=Arkusz2!C20559,"CPV 20",0)</f>
        <v>0</v>
      </c>
    </row>
    <row r="20560" spans="3:4">
      <c r="C20560">
        <v>20559</v>
      </c>
      <c r="D20560">
        <f>IF('Dobór mocy zestawu'!$E$6&gt;=Arkusz2!C20560,"CPV 20",0)</f>
        <v>0</v>
      </c>
    </row>
    <row r="20561" spans="3:4">
      <c r="C20561">
        <v>20560</v>
      </c>
      <c r="D20561">
        <f>IF('Dobór mocy zestawu'!$E$6&gt;=Arkusz2!C20561,"CPV 20",0)</f>
        <v>0</v>
      </c>
    </row>
    <row r="20562" spans="3:4">
      <c r="C20562">
        <v>20561</v>
      </c>
      <c r="D20562">
        <f>IF('Dobór mocy zestawu'!$E$6&gt;=Arkusz2!C20562,"CPV 20",0)</f>
        <v>0</v>
      </c>
    </row>
    <row r="20563" spans="3:4">
      <c r="C20563">
        <v>20562</v>
      </c>
      <c r="D20563">
        <f>IF('Dobór mocy zestawu'!$E$6&gt;=Arkusz2!C20563,"CPV 20",0)</f>
        <v>0</v>
      </c>
    </row>
    <row r="20564" spans="3:4">
      <c r="C20564">
        <v>20563</v>
      </c>
      <c r="D20564">
        <f>IF('Dobór mocy zestawu'!$E$6&gt;=Arkusz2!C20564,"CPV 20",0)</f>
        <v>0</v>
      </c>
    </row>
    <row r="20565" spans="3:4">
      <c r="C20565">
        <v>20564</v>
      </c>
      <c r="D20565">
        <f>IF('Dobór mocy zestawu'!$E$6&gt;=Arkusz2!C20565,"CPV 20",0)</f>
        <v>0</v>
      </c>
    </row>
    <row r="20566" spans="3:4">
      <c r="C20566">
        <v>20565</v>
      </c>
      <c r="D20566">
        <f>IF('Dobór mocy zestawu'!$E$6&gt;=Arkusz2!C20566,"CPV 20",0)</f>
        <v>0</v>
      </c>
    </row>
    <row r="20567" spans="3:4">
      <c r="C20567">
        <v>20566</v>
      </c>
      <c r="D20567">
        <f>IF('Dobór mocy zestawu'!$E$6&gt;=Arkusz2!C20567,"CPV 20",0)</f>
        <v>0</v>
      </c>
    </row>
    <row r="20568" spans="3:4">
      <c r="C20568">
        <v>20567</v>
      </c>
      <c r="D20568">
        <f>IF('Dobór mocy zestawu'!$E$6&gt;=Arkusz2!C20568,"CPV 20",0)</f>
        <v>0</v>
      </c>
    </row>
    <row r="20569" spans="3:4">
      <c r="C20569">
        <v>20568</v>
      </c>
      <c r="D20569">
        <f>IF('Dobór mocy zestawu'!$E$6&gt;=Arkusz2!C20569,"CPV 20",0)</f>
        <v>0</v>
      </c>
    </row>
    <row r="20570" spans="3:4">
      <c r="C20570">
        <v>20569</v>
      </c>
      <c r="D20570">
        <f>IF('Dobór mocy zestawu'!$E$6&gt;=Arkusz2!C20570,"CPV 20",0)</f>
        <v>0</v>
      </c>
    </row>
    <row r="20571" spans="3:4">
      <c r="C20571">
        <v>20570</v>
      </c>
      <c r="D20571">
        <f>IF('Dobór mocy zestawu'!$E$6&gt;=Arkusz2!C20571,"CPV 20",0)</f>
        <v>0</v>
      </c>
    </row>
    <row r="20572" spans="3:4">
      <c r="C20572">
        <v>20571</v>
      </c>
      <c r="D20572">
        <f>IF('Dobór mocy zestawu'!$E$6&gt;=Arkusz2!C20572,"CPV 20",0)</f>
        <v>0</v>
      </c>
    </row>
    <row r="20573" spans="3:4">
      <c r="C20573">
        <v>20572</v>
      </c>
      <c r="D20573">
        <f>IF('Dobór mocy zestawu'!$E$6&gt;=Arkusz2!C20573,"CPV 20",0)</f>
        <v>0</v>
      </c>
    </row>
    <row r="20574" spans="3:4">
      <c r="C20574">
        <v>20573</v>
      </c>
      <c r="D20574">
        <f>IF('Dobór mocy zestawu'!$E$6&gt;=Arkusz2!C20574,"CPV 20",0)</f>
        <v>0</v>
      </c>
    </row>
    <row r="20575" spans="3:4">
      <c r="C20575">
        <v>20574</v>
      </c>
      <c r="D20575">
        <f>IF('Dobór mocy zestawu'!$E$6&gt;=Arkusz2!C20575,"CPV 20",0)</f>
        <v>0</v>
      </c>
    </row>
    <row r="20576" spans="3:4">
      <c r="C20576">
        <v>20575</v>
      </c>
      <c r="D20576">
        <f>IF('Dobór mocy zestawu'!$E$6&gt;=Arkusz2!C20576,"CPV 20",0)</f>
        <v>0</v>
      </c>
    </row>
    <row r="20577" spans="3:4">
      <c r="C20577">
        <v>20576</v>
      </c>
      <c r="D20577">
        <f>IF('Dobór mocy zestawu'!$E$6&gt;=Arkusz2!C20577,"CPV 20",0)</f>
        <v>0</v>
      </c>
    </row>
    <row r="20578" spans="3:4">
      <c r="C20578">
        <v>20577</v>
      </c>
      <c r="D20578">
        <f>IF('Dobór mocy zestawu'!$E$6&gt;=Arkusz2!C20578,"CPV 20",0)</f>
        <v>0</v>
      </c>
    </row>
    <row r="20579" spans="3:4">
      <c r="C20579">
        <v>20578</v>
      </c>
      <c r="D20579">
        <f>IF('Dobór mocy zestawu'!$E$6&gt;=Arkusz2!C20579,"CPV 20",0)</f>
        <v>0</v>
      </c>
    </row>
    <row r="20580" spans="3:4">
      <c r="C20580">
        <v>20579</v>
      </c>
      <c r="D20580">
        <f>IF('Dobór mocy zestawu'!$E$6&gt;=Arkusz2!C20580,"CPV 20",0)</f>
        <v>0</v>
      </c>
    </row>
    <row r="20581" spans="3:4">
      <c r="C20581">
        <v>20580</v>
      </c>
      <c r="D20581">
        <f>IF('Dobór mocy zestawu'!$E$6&gt;=Arkusz2!C20581,"CPV 20",0)</f>
        <v>0</v>
      </c>
    </row>
    <row r="20582" spans="3:4">
      <c r="C20582">
        <v>20581</v>
      </c>
      <c r="D20582">
        <f>IF('Dobór mocy zestawu'!$E$6&gt;=Arkusz2!C20582,"CPV 20",0)</f>
        <v>0</v>
      </c>
    </row>
    <row r="20583" spans="3:4">
      <c r="C20583">
        <v>20582</v>
      </c>
      <c r="D20583">
        <f>IF('Dobór mocy zestawu'!$E$6&gt;=Arkusz2!C20583,"CPV 20",0)</f>
        <v>0</v>
      </c>
    </row>
    <row r="20584" spans="3:4">
      <c r="C20584">
        <v>20583</v>
      </c>
      <c r="D20584">
        <f>IF('Dobór mocy zestawu'!$E$6&gt;=Arkusz2!C20584,"CPV 20",0)</f>
        <v>0</v>
      </c>
    </row>
    <row r="20585" spans="3:4">
      <c r="C20585">
        <v>20584</v>
      </c>
      <c r="D20585">
        <f>IF('Dobór mocy zestawu'!$E$6&gt;=Arkusz2!C20585,"CPV 20",0)</f>
        <v>0</v>
      </c>
    </row>
    <row r="20586" spans="3:4">
      <c r="C20586">
        <v>20585</v>
      </c>
      <c r="D20586">
        <f>IF('Dobór mocy zestawu'!$E$6&gt;=Arkusz2!C20586,"CPV 20",0)</f>
        <v>0</v>
      </c>
    </row>
    <row r="20587" spans="3:4">
      <c r="C20587">
        <v>20586</v>
      </c>
      <c r="D20587">
        <f>IF('Dobór mocy zestawu'!$E$6&gt;=Arkusz2!C20587,"CPV 20",0)</f>
        <v>0</v>
      </c>
    </row>
    <row r="20588" spans="3:4">
      <c r="C20588">
        <v>20587</v>
      </c>
      <c r="D20588">
        <f>IF('Dobór mocy zestawu'!$E$6&gt;=Arkusz2!C20588,"CPV 20",0)</f>
        <v>0</v>
      </c>
    </row>
    <row r="20589" spans="3:4">
      <c r="C20589">
        <v>20588</v>
      </c>
      <c r="D20589">
        <f>IF('Dobór mocy zestawu'!$E$6&gt;=Arkusz2!C20589,"CPV 20",0)</f>
        <v>0</v>
      </c>
    </row>
    <row r="20590" spans="3:4">
      <c r="C20590">
        <v>20589</v>
      </c>
      <c r="D20590">
        <f>IF('Dobór mocy zestawu'!$E$6&gt;=Arkusz2!C20590,"CPV 20",0)</f>
        <v>0</v>
      </c>
    </row>
    <row r="20591" spans="3:4">
      <c r="C20591">
        <v>20590</v>
      </c>
      <c r="D20591">
        <f>IF('Dobór mocy zestawu'!$E$6&gt;=Arkusz2!C20591,"CPV 20",0)</f>
        <v>0</v>
      </c>
    </row>
    <row r="20592" spans="3:4">
      <c r="C20592">
        <v>20591</v>
      </c>
      <c r="D20592">
        <f>IF('Dobór mocy zestawu'!$E$6&gt;=Arkusz2!C20592,"CPV 20",0)</f>
        <v>0</v>
      </c>
    </row>
    <row r="20593" spans="3:4">
      <c r="C20593">
        <v>20592</v>
      </c>
      <c r="D20593">
        <f>IF('Dobór mocy zestawu'!$E$6&gt;=Arkusz2!C20593,"CPV 20",0)</f>
        <v>0</v>
      </c>
    </row>
    <row r="20594" spans="3:4">
      <c r="C20594">
        <v>20593</v>
      </c>
      <c r="D20594">
        <f>IF('Dobór mocy zestawu'!$E$6&gt;=Arkusz2!C20594,"CPV 20",0)</f>
        <v>0</v>
      </c>
    </row>
    <row r="20595" spans="3:4">
      <c r="C20595">
        <v>20594</v>
      </c>
      <c r="D20595">
        <f>IF('Dobór mocy zestawu'!$E$6&gt;=Arkusz2!C20595,"CPV 20",0)</f>
        <v>0</v>
      </c>
    </row>
    <row r="20596" spans="3:4">
      <c r="C20596">
        <v>20595</v>
      </c>
      <c r="D20596">
        <f>IF('Dobór mocy zestawu'!$E$6&gt;=Arkusz2!C20596,"CPV 20",0)</f>
        <v>0</v>
      </c>
    </row>
    <row r="20597" spans="3:4">
      <c r="C20597">
        <v>20596</v>
      </c>
      <c r="D20597">
        <f>IF('Dobór mocy zestawu'!$E$6&gt;=Arkusz2!C20597,"CPV 20",0)</f>
        <v>0</v>
      </c>
    </row>
    <row r="20598" spans="3:4">
      <c r="C20598">
        <v>20597</v>
      </c>
      <c r="D20598">
        <f>IF('Dobór mocy zestawu'!$E$6&gt;=Arkusz2!C20598,"CPV 20",0)</f>
        <v>0</v>
      </c>
    </row>
    <row r="20599" spans="3:4">
      <c r="C20599">
        <v>20598</v>
      </c>
      <c r="D20599">
        <f>IF('Dobór mocy zestawu'!$E$6&gt;=Arkusz2!C20599,"CPV 20",0)</f>
        <v>0</v>
      </c>
    </row>
    <row r="20600" spans="3:4">
      <c r="C20600">
        <v>20599</v>
      </c>
      <c r="D20600">
        <f>IF('Dobór mocy zestawu'!$E$6&gt;=Arkusz2!C20600,"CPV 20",0)</f>
        <v>0</v>
      </c>
    </row>
    <row r="20601" spans="3:4">
      <c r="C20601">
        <v>20600</v>
      </c>
      <c r="D20601">
        <f>IF('Dobór mocy zestawu'!$E$6&gt;=Arkusz2!C20601,"CPV 20",0)</f>
        <v>0</v>
      </c>
    </row>
    <row r="20602" spans="3:4">
      <c r="C20602">
        <v>20601</v>
      </c>
      <c r="D20602">
        <f>IF('Dobór mocy zestawu'!$E$6&gt;=Arkusz2!C20602,"CPV 20",0)</f>
        <v>0</v>
      </c>
    </row>
    <row r="20603" spans="3:4">
      <c r="C20603">
        <v>20602</v>
      </c>
      <c r="D20603">
        <f>IF('Dobór mocy zestawu'!$E$6&gt;=Arkusz2!C20603,"CPV 20",0)</f>
        <v>0</v>
      </c>
    </row>
    <row r="20604" spans="3:4">
      <c r="C20604">
        <v>20603</v>
      </c>
      <c r="D20604">
        <f>IF('Dobór mocy zestawu'!$E$6&gt;=Arkusz2!C20604,"CPV 20",0)</f>
        <v>0</v>
      </c>
    </row>
    <row r="20605" spans="3:4">
      <c r="C20605">
        <v>20604</v>
      </c>
      <c r="D20605">
        <f>IF('Dobór mocy zestawu'!$E$6&gt;=Arkusz2!C20605,"CPV 20",0)</f>
        <v>0</v>
      </c>
    </row>
    <row r="20606" spans="3:4">
      <c r="C20606">
        <v>20605</v>
      </c>
      <c r="D20606">
        <f>IF('Dobór mocy zestawu'!$E$6&gt;=Arkusz2!C20606,"CPV 20",0)</f>
        <v>0</v>
      </c>
    </row>
    <row r="20607" spans="3:4">
      <c r="C20607">
        <v>20606</v>
      </c>
      <c r="D20607">
        <f>IF('Dobór mocy zestawu'!$E$6&gt;=Arkusz2!C20607,"CPV 20",0)</f>
        <v>0</v>
      </c>
    </row>
    <row r="20608" spans="3:4">
      <c r="C20608">
        <v>20607</v>
      </c>
      <c r="D20608">
        <f>IF('Dobór mocy zestawu'!$E$6&gt;=Arkusz2!C20608,"CPV 20",0)</f>
        <v>0</v>
      </c>
    </row>
    <row r="20609" spans="3:4">
      <c r="C20609">
        <v>20608</v>
      </c>
      <c r="D20609">
        <f>IF('Dobór mocy zestawu'!$E$6&gt;=Arkusz2!C20609,"CPV 20",0)</f>
        <v>0</v>
      </c>
    </row>
    <row r="20610" spans="3:4">
      <c r="C20610">
        <v>20609</v>
      </c>
      <c r="D20610">
        <f>IF('Dobór mocy zestawu'!$E$6&gt;=Arkusz2!C20610,"CPV 20",0)</f>
        <v>0</v>
      </c>
    </row>
    <row r="20611" spans="3:4">
      <c r="C20611">
        <v>20610</v>
      </c>
      <c r="D20611">
        <f>IF('Dobór mocy zestawu'!$E$6&gt;=Arkusz2!C20611,"CPV 20",0)</f>
        <v>0</v>
      </c>
    </row>
    <row r="20612" spans="3:4">
      <c r="C20612">
        <v>20611</v>
      </c>
      <c r="D20612">
        <f>IF('Dobór mocy zestawu'!$E$6&gt;=Arkusz2!C20612,"CPV 20",0)</f>
        <v>0</v>
      </c>
    </row>
    <row r="20613" spans="3:4">
      <c r="C20613">
        <v>20612</v>
      </c>
      <c r="D20613">
        <f>IF('Dobór mocy zestawu'!$E$6&gt;=Arkusz2!C20613,"CPV 20",0)</f>
        <v>0</v>
      </c>
    </row>
    <row r="20614" spans="3:4">
      <c r="C20614">
        <v>20613</v>
      </c>
      <c r="D20614">
        <f>IF('Dobór mocy zestawu'!$E$6&gt;=Arkusz2!C20614,"CPV 20",0)</f>
        <v>0</v>
      </c>
    </row>
    <row r="20615" spans="3:4">
      <c r="C20615">
        <v>20614</v>
      </c>
      <c r="D20615">
        <f>IF('Dobór mocy zestawu'!$E$6&gt;=Arkusz2!C20615,"CPV 20",0)</f>
        <v>0</v>
      </c>
    </row>
    <row r="20616" spans="3:4">
      <c r="C20616">
        <v>20615</v>
      </c>
      <c r="D20616">
        <f>IF('Dobór mocy zestawu'!$E$6&gt;=Arkusz2!C20616,"CPV 20",0)</f>
        <v>0</v>
      </c>
    </row>
    <row r="20617" spans="3:4">
      <c r="C20617">
        <v>20616</v>
      </c>
      <c r="D20617">
        <f>IF('Dobór mocy zestawu'!$E$6&gt;=Arkusz2!C20617,"CPV 20",0)</f>
        <v>0</v>
      </c>
    </row>
    <row r="20618" spans="3:4">
      <c r="C20618">
        <v>20617</v>
      </c>
      <c r="D20618">
        <f>IF('Dobór mocy zestawu'!$E$6&gt;=Arkusz2!C20618,"CPV 20",0)</f>
        <v>0</v>
      </c>
    </row>
    <row r="20619" spans="3:4">
      <c r="C20619">
        <v>20618</v>
      </c>
      <c r="D20619">
        <f>IF('Dobór mocy zestawu'!$E$6&gt;=Arkusz2!C20619,"CPV 20",0)</f>
        <v>0</v>
      </c>
    </row>
    <row r="20620" spans="3:4">
      <c r="C20620">
        <v>20619</v>
      </c>
      <c r="D20620">
        <f>IF('Dobór mocy zestawu'!$E$6&gt;=Arkusz2!C20620,"CPV 20",0)</f>
        <v>0</v>
      </c>
    </row>
    <row r="20621" spans="3:4">
      <c r="C20621">
        <v>20620</v>
      </c>
      <c r="D20621">
        <f>IF('Dobór mocy zestawu'!$E$6&gt;=Arkusz2!C20621,"CPV 20",0)</f>
        <v>0</v>
      </c>
    </row>
    <row r="20622" spans="3:4">
      <c r="C20622">
        <v>20621</v>
      </c>
      <c r="D20622">
        <f>IF('Dobór mocy zestawu'!$E$6&gt;=Arkusz2!C20622,"CPV 20",0)</f>
        <v>0</v>
      </c>
    </row>
    <row r="20623" spans="3:4">
      <c r="C20623">
        <v>20622</v>
      </c>
      <c r="D20623">
        <f>IF('Dobór mocy zestawu'!$E$6&gt;=Arkusz2!C20623,"CPV 20",0)</f>
        <v>0</v>
      </c>
    </row>
    <row r="20624" spans="3:4">
      <c r="C20624">
        <v>20623</v>
      </c>
      <c r="D20624">
        <f>IF('Dobór mocy zestawu'!$E$6&gt;=Arkusz2!C20624,"CPV 20",0)</f>
        <v>0</v>
      </c>
    </row>
    <row r="20625" spans="3:4">
      <c r="C20625">
        <v>20624</v>
      </c>
      <c r="D20625">
        <f>IF('Dobór mocy zestawu'!$E$6&gt;=Arkusz2!C20625,"CPV 20",0)</f>
        <v>0</v>
      </c>
    </row>
    <row r="20626" spans="3:4">
      <c r="C20626">
        <v>20625</v>
      </c>
      <c r="D20626">
        <f>IF('Dobór mocy zestawu'!$E$6&gt;=Arkusz2!C20626,"CPV 20",0)</f>
        <v>0</v>
      </c>
    </row>
    <row r="20627" spans="3:4">
      <c r="C20627">
        <v>20626</v>
      </c>
      <c r="D20627">
        <f>IF('Dobór mocy zestawu'!$E$6&gt;=Arkusz2!C20627,"CPV 20",0)</f>
        <v>0</v>
      </c>
    </row>
    <row r="20628" spans="3:4">
      <c r="C20628">
        <v>20627</v>
      </c>
      <c r="D20628">
        <f>IF('Dobór mocy zestawu'!$E$6&gt;=Arkusz2!C20628,"CPV 20",0)</f>
        <v>0</v>
      </c>
    </row>
    <row r="20629" spans="3:4">
      <c r="C20629">
        <v>20628</v>
      </c>
      <c r="D20629">
        <f>IF('Dobór mocy zestawu'!$E$6&gt;=Arkusz2!C20629,"CPV 20",0)</f>
        <v>0</v>
      </c>
    </row>
    <row r="20630" spans="3:4">
      <c r="C20630">
        <v>20629</v>
      </c>
      <c r="D20630">
        <f>IF('Dobór mocy zestawu'!$E$6&gt;=Arkusz2!C20630,"CPV 20",0)</f>
        <v>0</v>
      </c>
    </row>
    <row r="20631" spans="3:4">
      <c r="C20631">
        <v>20630</v>
      </c>
      <c r="D20631">
        <f>IF('Dobór mocy zestawu'!$E$6&gt;=Arkusz2!C20631,"CPV 20",0)</f>
        <v>0</v>
      </c>
    </row>
    <row r="20632" spans="3:4">
      <c r="C20632">
        <v>20631</v>
      </c>
      <c r="D20632">
        <f>IF('Dobór mocy zestawu'!$E$6&gt;=Arkusz2!C20632,"CPV 20",0)</f>
        <v>0</v>
      </c>
    </row>
    <row r="20633" spans="3:4">
      <c r="C20633">
        <v>20632</v>
      </c>
      <c r="D20633">
        <f>IF('Dobór mocy zestawu'!$E$6&gt;=Arkusz2!C20633,"CPV 20",0)</f>
        <v>0</v>
      </c>
    </row>
    <row r="20634" spans="3:4">
      <c r="C20634">
        <v>20633</v>
      </c>
      <c r="D20634">
        <f>IF('Dobór mocy zestawu'!$E$6&gt;=Arkusz2!C20634,"CPV 20",0)</f>
        <v>0</v>
      </c>
    </row>
    <row r="20635" spans="3:4">
      <c r="C20635">
        <v>20634</v>
      </c>
      <c r="D20635">
        <f>IF('Dobór mocy zestawu'!$E$6&gt;=Arkusz2!C20635,"CPV 20",0)</f>
        <v>0</v>
      </c>
    </row>
    <row r="20636" spans="3:4">
      <c r="C20636">
        <v>20635</v>
      </c>
      <c r="D20636">
        <f>IF('Dobór mocy zestawu'!$E$6&gt;=Arkusz2!C20636,"CPV 20",0)</f>
        <v>0</v>
      </c>
    </row>
    <row r="20637" spans="3:4">
      <c r="C20637">
        <v>20636</v>
      </c>
      <c r="D20637">
        <f>IF('Dobór mocy zestawu'!$E$6&gt;=Arkusz2!C20637,"CPV 20",0)</f>
        <v>0</v>
      </c>
    </row>
    <row r="20638" spans="3:4">
      <c r="C20638">
        <v>20637</v>
      </c>
      <c r="D20638">
        <f>IF('Dobór mocy zestawu'!$E$6&gt;=Arkusz2!C20638,"CPV 20",0)</f>
        <v>0</v>
      </c>
    </row>
    <row r="20639" spans="3:4">
      <c r="C20639">
        <v>20638</v>
      </c>
      <c r="D20639">
        <f>IF('Dobór mocy zestawu'!$E$6&gt;=Arkusz2!C20639,"CPV 20",0)</f>
        <v>0</v>
      </c>
    </row>
    <row r="20640" spans="3:4">
      <c r="C20640">
        <v>20639</v>
      </c>
      <c r="D20640">
        <f>IF('Dobór mocy zestawu'!$E$6&gt;=Arkusz2!C20640,"CPV 20",0)</f>
        <v>0</v>
      </c>
    </row>
    <row r="20641" spans="3:4">
      <c r="C20641">
        <v>20640</v>
      </c>
      <c r="D20641">
        <f>IF('Dobór mocy zestawu'!$E$6&gt;=Arkusz2!C20641,"CPV 20",0)</f>
        <v>0</v>
      </c>
    </row>
    <row r="20642" spans="3:4">
      <c r="C20642">
        <v>20641</v>
      </c>
      <c r="D20642">
        <f>IF('Dobór mocy zestawu'!$E$6&gt;=Arkusz2!C20642,"CPV 20",0)</f>
        <v>0</v>
      </c>
    </row>
    <row r="20643" spans="3:4">
      <c r="C20643">
        <v>20642</v>
      </c>
      <c r="D20643">
        <f>IF('Dobór mocy zestawu'!$E$6&gt;=Arkusz2!C20643,"CPV 20",0)</f>
        <v>0</v>
      </c>
    </row>
    <row r="20644" spans="3:4">
      <c r="C20644">
        <v>20643</v>
      </c>
      <c r="D20644">
        <f>IF('Dobór mocy zestawu'!$E$6&gt;=Arkusz2!C20644,"CPV 20",0)</f>
        <v>0</v>
      </c>
    </row>
    <row r="20645" spans="3:4">
      <c r="C20645">
        <v>20644</v>
      </c>
      <c r="D20645">
        <f>IF('Dobór mocy zestawu'!$E$6&gt;=Arkusz2!C20645,"CPV 20",0)</f>
        <v>0</v>
      </c>
    </row>
    <row r="20646" spans="3:4">
      <c r="C20646">
        <v>20645</v>
      </c>
      <c r="D20646">
        <f>IF('Dobór mocy zestawu'!$E$6&gt;=Arkusz2!C20646,"CPV 20",0)</f>
        <v>0</v>
      </c>
    </row>
    <row r="20647" spans="3:4">
      <c r="C20647">
        <v>20646</v>
      </c>
      <c r="D20647">
        <f>IF('Dobór mocy zestawu'!$E$6&gt;=Arkusz2!C20647,"CPV 20",0)</f>
        <v>0</v>
      </c>
    </row>
    <row r="20648" spans="3:4">
      <c r="C20648">
        <v>20647</v>
      </c>
      <c r="D20648">
        <f>IF('Dobór mocy zestawu'!$E$6&gt;=Arkusz2!C20648,"CPV 20",0)</f>
        <v>0</v>
      </c>
    </row>
    <row r="20649" spans="3:4">
      <c r="C20649">
        <v>20648</v>
      </c>
      <c r="D20649">
        <f>IF('Dobór mocy zestawu'!$E$6&gt;=Arkusz2!C20649,"CPV 20",0)</f>
        <v>0</v>
      </c>
    </row>
    <row r="20650" spans="3:4">
      <c r="C20650">
        <v>20649</v>
      </c>
      <c r="D20650">
        <f>IF('Dobór mocy zestawu'!$E$6&gt;=Arkusz2!C20650,"CPV 20",0)</f>
        <v>0</v>
      </c>
    </row>
    <row r="20651" spans="3:4">
      <c r="C20651">
        <v>20650</v>
      </c>
      <c r="D20651">
        <f>IF('Dobór mocy zestawu'!$E$6&gt;=Arkusz2!C20651,"CPV 20",0)</f>
        <v>0</v>
      </c>
    </row>
    <row r="20652" spans="3:4">
      <c r="C20652">
        <v>20651</v>
      </c>
      <c r="D20652">
        <f>IF('Dobór mocy zestawu'!$E$6&gt;=Arkusz2!C20652,"CPV 20",0)</f>
        <v>0</v>
      </c>
    </row>
    <row r="20653" spans="3:4">
      <c r="C20653">
        <v>20652</v>
      </c>
      <c r="D20653">
        <f>IF('Dobór mocy zestawu'!$E$6&gt;=Arkusz2!C20653,"CPV 20",0)</f>
        <v>0</v>
      </c>
    </row>
    <row r="20654" spans="3:4">
      <c r="C20654">
        <v>20653</v>
      </c>
      <c r="D20654">
        <f>IF('Dobór mocy zestawu'!$E$6&gt;=Arkusz2!C20654,"CPV 20",0)</f>
        <v>0</v>
      </c>
    </row>
    <row r="20655" spans="3:4">
      <c r="C20655">
        <v>20654</v>
      </c>
      <c r="D20655">
        <f>IF('Dobór mocy zestawu'!$E$6&gt;=Arkusz2!C20655,"CPV 20",0)</f>
        <v>0</v>
      </c>
    </row>
    <row r="20656" spans="3:4">
      <c r="C20656">
        <v>20655</v>
      </c>
      <c r="D20656">
        <f>IF('Dobór mocy zestawu'!$E$6&gt;=Arkusz2!C20656,"CPV 20",0)</f>
        <v>0</v>
      </c>
    </row>
    <row r="20657" spans="3:4">
      <c r="C20657">
        <v>20656</v>
      </c>
      <c r="D20657">
        <f>IF('Dobór mocy zestawu'!$E$6&gt;=Arkusz2!C20657,"CPV 20",0)</f>
        <v>0</v>
      </c>
    </row>
    <row r="20658" spans="3:4">
      <c r="C20658">
        <v>20657</v>
      </c>
      <c r="D20658">
        <f>IF('Dobór mocy zestawu'!$E$6&gt;=Arkusz2!C20658,"CPV 20",0)</f>
        <v>0</v>
      </c>
    </row>
    <row r="20659" spans="3:4">
      <c r="C20659">
        <v>20658</v>
      </c>
      <c r="D20659">
        <f>IF('Dobór mocy zestawu'!$E$6&gt;=Arkusz2!C20659,"CPV 20",0)</f>
        <v>0</v>
      </c>
    </row>
    <row r="20660" spans="3:4">
      <c r="C20660">
        <v>20659</v>
      </c>
      <c r="D20660">
        <f>IF('Dobór mocy zestawu'!$E$6&gt;=Arkusz2!C20660,"CPV 20",0)</f>
        <v>0</v>
      </c>
    </row>
    <row r="20661" spans="3:4">
      <c r="C20661">
        <v>20660</v>
      </c>
      <c r="D20661">
        <f>IF('Dobór mocy zestawu'!$E$6&gt;=Arkusz2!C20661,"CPV 20",0)</f>
        <v>0</v>
      </c>
    </row>
    <row r="20662" spans="3:4">
      <c r="C20662">
        <v>20661</v>
      </c>
      <c r="D20662">
        <f>IF('Dobór mocy zestawu'!$E$6&gt;=Arkusz2!C20662,"CPV 20",0)</f>
        <v>0</v>
      </c>
    </row>
    <row r="20663" spans="3:4">
      <c r="C20663">
        <v>20662</v>
      </c>
      <c r="D20663">
        <f>IF('Dobór mocy zestawu'!$E$6&gt;=Arkusz2!C20663,"CPV 20",0)</f>
        <v>0</v>
      </c>
    </row>
    <row r="20664" spans="3:4">
      <c r="C20664">
        <v>20663</v>
      </c>
      <c r="D20664">
        <f>IF('Dobór mocy zestawu'!$E$6&gt;=Arkusz2!C20664,"CPV 20",0)</f>
        <v>0</v>
      </c>
    </row>
    <row r="20665" spans="3:4">
      <c r="C20665">
        <v>20664</v>
      </c>
      <c r="D20665">
        <f>IF('Dobór mocy zestawu'!$E$6&gt;=Arkusz2!C20665,"CPV 20",0)</f>
        <v>0</v>
      </c>
    </row>
    <row r="20666" spans="3:4">
      <c r="C20666">
        <v>20665</v>
      </c>
      <c r="D20666">
        <f>IF('Dobór mocy zestawu'!$E$6&gt;=Arkusz2!C20666,"CPV 20",0)</f>
        <v>0</v>
      </c>
    </row>
    <row r="20667" spans="3:4">
      <c r="C20667">
        <v>20666</v>
      </c>
      <c r="D20667">
        <f>IF('Dobór mocy zestawu'!$E$6&gt;=Arkusz2!C20667,"CPV 20",0)</f>
        <v>0</v>
      </c>
    </row>
    <row r="20668" spans="3:4">
      <c r="C20668">
        <v>20667</v>
      </c>
      <c r="D20668">
        <f>IF('Dobór mocy zestawu'!$E$6&gt;=Arkusz2!C20668,"CPV 20",0)</f>
        <v>0</v>
      </c>
    </row>
    <row r="20669" spans="3:4">
      <c r="C20669">
        <v>20668</v>
      </c>
      <c r="D20669">
        <f>IF('Dobór mocy zestawu'!$E$6&gt;=Arkusz2!C20669,"CPV 20",0)</f>
        <v>0</v>
      </c>
    </row>
    <row r="20670" spans="3:4">
      <c r="C20670">
        <v>20669</v>
      </c>
      <c r="D20670">
        <f>IF('Dobór mocy zestawu'!$E$6&gt;=Arkusz2!C20670,"CPV 20",0)</f>
        <v>0</v>
      </c>
    </row>
    <row r="20671" spans="3:4">
      <c r="C20671">
        <v>20670</v>
      </c>
      <c r="D20671">
        <f>IF('Dobór mocy zestawu'!$E$6&gt;=Arkusz2!C20671,"CPV 20",0)</f>
        <v>0</v>
      </c>
    </row>
    <row r="20672" spans="3:4">
      <c r="C20672">
        <v>20671</v>
      </c>
      <c r="D20672">
        <f>IF('Dobór mocy zestawu'!$E$6&gt;=Arkusz2!C20672,"CPV 20",0)</f>
        <v>0</v>
      </c>
    </row>
    <row r="20673" spans="3:4">
      <c r="C20673">
        <v>20672</v>
      </c>
      <c r="D20673">
        <f>IF('Dobór mocy zestawu'!$E$6&gt;=Arkusz2!C20673,"CPV 20",0)</f>
        <v>0</v>
      </c>
    </row>
    <row r="20674" spans="3:4">
      <c r="C20674">
        <v>20673</v>
      </c>
      <c r="D20674">
        <f>IF('Dobór mocy zestawu'!$E$6&gt;=Arkusz2!C20674,"CPV 20",0)</f>
        <v>0</v>
      </c>
    </row>
    <row r="20675" spans="3:4">
      <c r="C20675">
        <v>20674</v>
      </c>
      <c r="D20675">
        <f>IF('Dobór mocy zestawu'!$E$6&gt;=Arkusz2!C20675,"CPV 20",0)</f>
        <v>0</v>
      </c>
    </row>
    <row r="20676" spans="3:4">
      <c r="C20676">
        <v>20675</v>
      </c>
      <c r="D20676">
        <f>IF('Dobór mocy zestawu'!$E$6&gt;=Arkusz2!C20676,"CPV 20",0)</f>
        <v>0</v>
      </c>
    </row>
    <row r="20677" spans="3:4">
      <c r="C20677">
        <v>20676</v>
      </c>
      <c r="D20677">
        <f>IF('Dobór mocy zestawu'!$E$6&gt;=Arkusz2!C20677,"CPV 20",0)</f>
        <v>0</v>
      </c>
    </row>
    <row r="20678" spans="3:4">
      <c r="C20678">
        <v>20677</v>
      </c>
      <c r="D20678">
        <f>IF('Dobór mocy zestawu'!$E$6&gt;=Arkusz2!C20678,"CPV 20",0)</f>
        <v>0</v>
      </c>
    </row>
    <row r="20679" spans="3:4">
      <c r="C20679">
        <v>20678</v>
      </c>
      <c r="D20679">
        <f>IF('Dobór mocy zestawu'!$E$6&gt;=Arkusz2!C20679,"CPV 20",0)</f>
        <v>0</v>
      </c>
    </row>
    <row r="20680" spans="3:4">
      <c r="C20680">
        <v>20679</v>
      </c>
      <c r="D20680">
        <f>IF('Dobór mocy zestawu'!$E$6&gt;=Arkusz2!C20680,"CPV 20",0)</f>
        <v>0</v>
      </c>
    </row>
    <row r="20681" spans="3:4">
      <c r="C20681">
        <v>20680</v>
      </c>
      <c r="D20681">
        <f>IF('Dobór mocy zestawu'!$E$6&gt;=Arkusz2!C20681,"CPV 20",0)</f>
        <v>0</v>
      </c>
    </row>
    <row r="20682" spans="3:4">
      <c r="C20682">
        <v>20681</v>
      </c>
      <c r="D20682">
        <f>IF('Dobór mocy zestawu'!$E$6&gt;=Arkusz2!C20682,"CPV 20",0)</f>
        <v>0</v>
      </c>
    </row>
    <row r="20683" spans="3:4">
      <c r="C20683">
        <v>20682</v>
      </c>
      <c r="D20683">
        <f>IF('Dobór mocy zestawu'!$E$6&gt;=Arkusz2!C20683,"CPV 20",0)</f>
        <v>0</v>
      </c>
    </row>
    <row r="20684" spans="3:4">
      <c r="C20684">
        <v>20683</v>
      </c>
      <c r="D20684">
        <f>IF('Dobór mocy zestawu'!$E$6&gt;=Arkusz2!C20684,"CPV 20",0)</f>
        <v>0</v>
      </c>
    </row>
    <row r="20685" spans="3:4">
      <c r="C20685">
        <v>20684</v>
      </c>
      <c r="D20685">
        <f>IF('Dobór mocy zestawu'!$E$6&gt;=Arkusz2!C20685,"CPV 20",0)</f>
        <v>0</v>
      </c>
    </row>
    <row r="20686" spans="3:4">
      <c r="C20686">
        <v>20685</v>
      </c>
      <c r="D20686">
        <f>IF('Dobór mocy zestawu'!$E$6&gt;=Arkusz2!C20686,"CPV 20",0)</f>
        <v>0</v>
      </c>
    </row>
    <row r="20687" spans="3:4">
      <c r="C20687">
        <v>20686</v>
      </c>
      <c r="D20687">
        <f>IF('Dobór mocy zestawu'!$E$6&gt;=Arkusz2!C20687,"CPV 20",0)</f>
        <v>0</v>
      </c>
    </row>
    <row r="20688" spans="3:4">
      <c r="C20688">
        <v>20687</v>
      </c>
      <c r="D20688">
        <f>IF('Dobór mocy zestawu'!$E$6&gt;=Arkusz2!C20688,"CPV 20",0)</f>
        <v>0</v>
      </c>
    </row>
    <row r="20689" spans="3:4">
      <c r="C20689">
        <v>20688</v>
      </c>
      <c r="D20689">
        <f>IF('Dobór mocy zestawu'!$E$6&gt;=Arkusz2!C20689,"CPV 20",0)</f>
        <v>0</v>
      </c>
    </row>
    <row r="20690" spans="3:4">
      <c r="C20690">
        <v>20689</v>
      </c>
      <c r="D20690">
        <f>IF('Dobór mocy zestawu'!$E$6&gt;=Arkusz2!C20690,"CPV 20",0)</f>
        <v>0</v>
      </c>
    </row>
    <row r="20691" spans="3:4">
      <c r="C20691">
        <v>20690</v>
      </c>
      <c r="D20691">
        <f>IF('Dobór mocy zestawu'!$E$6&gt;=Arkusz2!C20691,"CPV 20",0)</f>
        <v>0</v>
      </c>
    </row>
    <row r="20692" spans="3:4">
      <c r="C20692">
        <v>20691</v>
      </c>
      <c r="D20692">
        <f>IF('Dobór mocy zestawu'!$E$6&gt;=Arkusz2!C20692,"CPV 20",0)</f>
        <v>0</v>
      </c>
    </row>
    <row r="20693" spans="3:4">
      <c r="C20693">
        <v>20692</v>
      </c>
      <c r="D20693">
        <f>IF('Dobór mocy zestawu'!$E$6&gt;=Arkusz2!C20693,"CPV 20",0)</f>
        <v>0</v>
      </c>
    </row>
    <row r="20694" spans="3:4">
      <c r="C20694">
        <v>20693</v>
      </c>
      <c r="D20694">
        <f>IF('Dobór mocy zestawu'!$E$6&gt;=Arkusz2!C20694,"CPV 20",0)</f>
        <v>0</v>
      </c>
    </row>
    <row r="20695" spans="3:4">
      <c r="C20695">
        <v>20694</v>
      </c>
      <c r="D20695">
        <f>IF('Dobór mocy zestawu'!$E$6&gt;=Arkusz2!C20695,"CPV 20",0)</f>
        <v>0</v>
      </c>
    </row>
    <row r="20696" spans="3:4">
      <c r="C20696">
        <v>20695</v>
      </c>
      <c r="D20696">
        <f>IF('Dobór mocy zestawu'!$E$6&gt;=Arkusz2!C20696,"CPV 20",0)</f>
        <v>0</v>
      </c>
    </row>
    <row r="20697" spans="3:4">
      <c r="C20697">
        <v>20696</v>
      </c>
      <c r="D20697">
        <f>IF('Dobór mocy zestawu'!$E$6&gt;=Arkusz2!C20697,"CPV 20",0)</f>
        <v>0</v>
      </c>
    </row>
    <row r="20698" spans="3:4">
      <c r="C20698">
        <v>20697</v>
      </c>
      <c r="D20698">
        <f>IF('Dobór mocy zestawu'!$E$6&gt;=Arkusz2!C20698,"CPV 20",0)</f>
        <v>0</v>
      </c>
    </row>
    <row r="20699" spans="3:4">
      <c r="C20699">
        <v>20698</v>
      </c>
      <c r="D20699">
        <f>IF('Dobór mocy zestawu'!$E$6&gt;=Arkusz2!C20699,"CPV 20",0)</f>
        <v>0</v>
      </c>
    </row>
    <row r="20700" spans="3:4">
      <c r="C20700">
        <v>20699</v>
      </c>
      <c r="D20700">
        <f>IF('Dobór mocy zestawu'!$E$6&gt;=Arkusz2!C20700,"CPV 20",0)</f>
        <v>0</v>
      </c>
    </row>
    <row r="20701" spans="3:4">
      <c r="C20701">
        <v>20700</v>
      </c>
      <c r="D20701">
        <f>IF('Dobór mocy zestawu'!$E$6&gt;=Arkusz2!C20701,"CPV 20",0)</f>
        <v>0</v>
      </c>
    </row>
    <row r="20702" spans="3:4">
      <c r="C20702">
        <v>20701</v>
      </c>
      <c r="D20702">
        <f>IF('Dobór mocy zestawu'!$E$6&gt;=Arkusz2!C20702,"CPV 20",0)</f>
        <v>0</v>
      </c>
    </row>
    <row r="20703" spans="3:4">
      <c r="C20703">
        <v>20702</v>
      </c>
      <c r="D20703">
        <f>IF('Dobór mocy zestawu'!$E$6&gt;=Arkusz2!C20703,"CPV 20",0)</f>
        <v>0</v>
      </c>
    </row>
    <row r="20704" spans="3:4">
      <c r="C20704">
        <v>20703</v>
      </c>
      <c r="D20704">
        <f>IF('Dobór mocy zestawu'!$E$6&gt;=Arkusz2!C20704,"CPV 20",0)</f>
        <v>0</v>
      </c>
    </row>
    <row r="20705" spans="3:4">
      <c r="C20705">
        <v>20704</v>
      </c>
      <c r="D20705">
        <f>IF('Dobór mocy zestawu'!$E$6&gt;=Arkusz2!C20705,"CPV 20",0)</f>
        <v>0</v>
      </c>
    </row>
    <row r="20706" spans="3:4">
      <c r="C20706">
        <v>20705</v>
      </c>
      <c r="D20706">
        <f>IF('Dobór mocy zestawu'!$E$6&gt;=Arkusz2!C20706,"CPV 20",0)</f>
        <v>0</v>
      </c>
    </row>
    <row r="20707" spans="3:4">
      <c r="C20707">
        <v>20706</v>
      </c>
      <c r="D20707">
        <f>IF('Dobór mocy zestawu'!$E$6&gt;=Arkusz2!C20707,"CPV 20",0)</f>
        <v>0</v>
      </c>
    </row>
    <row r="20708" spans="3:4">
      <c r="C20708">
        <v>20707</v>
      </c>
      <c r="D20708">
        <f>IF('Dobór mocy zestawu'!$E$6&gt;=Arkusz2!C20708,"CPV 20",0)</f>
        <v>0</v>
      </c>
    </row>
    <row r="20709" spans="3:4">
      <c r="C20709">
        <v>20708</v>
      </c>
      <c r="D20709">
        <f>IF('Dobór mocy zestawu'!$E$6&gt;=Arkusz2!C20709,"CPV 20",0)</f>
        <v>0</v>
      </c>
    </row>
    <row r="20710" spans="3:4">
      <c r="C20710">
        <v>20709</v>
      </c>
      <c r="D20710">
        <f>IF('Dobór mocy zestawu'!$E$6&gt;=Arkusz2!C20710,"CPV 20",0)</f>
        <v>0</v>
      </c>
    </row>
    <row r="20711" spans="3:4">
      <c r="C20711">
        <v>20710</v>
      </c>
      <c r="D20711">
        <f>IF('Dobór mocy zestawu'!$E$6&gt;=Arkusz2!C20711,"CPV 20",0)</f>
        <v>0</v>
      </c>
    </row>
    <row r="20712" spans="3:4">
      <c r="C20712">
        <v>20711</v>
      </c>
      <c r="D20712">
        <f>IF('Dobór mocy zestawu'!$E$6&gt;=Arkusz2!C20712,"CPV 20",0)</f>
        <v>0</v>
      </c>
    </row>
    <row r="20713" spans="3:4">
      <c r="C20713">
        <v>20712</v>
      </c>
      <c r="D20713">
        <f>IF('Dobór mocy zestawu'!$E$6&gt;=Arkusz2!C20713,"CPV 20",0)</f>
        <v>0</v>
      </c>
    </row>
    <row r="20714" spans="3:4">
      <c r="C20714">
        <v>20713</v>
      </c>
      <c r="D20714">
        <f>IF('Dobór mocy zestawu'!$E$6&gt;=Arkusz2!C20714,"CPV 20",0)</f>
        <v>0</v>
      </c>
    </row>
    <row r="20715" spans="3:4">
      <c r="C20715">
        <v>20714</v>
      </c>
      <c r="D20715">
        <f>IF('Dobór mocy zestawu'!$E$6&gt;=Arkusz2!C20715,"CPV 20",0)</f>
        <v>0</v>
      </c>
    </row>
    <row r="20716" spans="3:4">
      <c r="C20716">
        <v>20715</v>
      </c>
      <c r="D20716">
        <f>IF('Dobór mocy zestawu'!$E$6&gt;=Arkusz2!C20716,"CPV 20",0)</f>
        <v>0</v>
      </c>
    </row>
    <row r="20717" spans="3:4">
      <c r="C20717">
        <v>20716</v>
      </c>
      <c r="D20717">
        <f>IF('Dobór mocy zestawu'!$E$6&gt;=Arkusz2!C20717,"CPV 20",0)</f>
        <v>0</v>
      </c>
    </row>
    <row r="20718" spans="3:4">
      <c r="C20718">
        <v>20717</v>
      </c>
      <c r="D20718">
        <f>IF('Dobór mocy zestawu'!$E$6&gt;=Arkusz2!C20718,"CPV 20",0)</f>
        <v>0</v>
      </c>
    </row>
    <row r="20719" spans="3:4">
      <c r="C20719">
        <v>20718</v>
      </c>
      <c r="D20719">
        <f>IF('Dobór mocy zestawu'!$E$6&gt;=Arkusz2!C20719,"CPV 20",0)</f>
        <v>0</v>
      </c>
    </row>
    <row r="20720" spans="3:4">
      <c r="C20720">
        <v>20719</v>
      </c>
      <c r="D20720">
        <f>IF('Dobór mocy zestawu'!$E$6&gt;=Arkusz2!C20720,"CPV 20",0)</f>
        <v>0</v>
      </c>
    </row>
    <row r="20721" spans="3:4">
      <c r="C20721">
        <v>20720</v>
      </c>
      <c r="D20721">
        <f>IF('Dobór mocy zestawu'!$E$6&gt;=Arkusz2!C20721,"CPV 20",0)</f>
        <v>0</v>
      </c>
    </row>
    <row r="20722" spans="3:4">
      <c r="C20722">
        <v>20721</v>
      </c>
      <c r="D20722">
        <f>IF('Dobór mocy zestawu'!$E$6&gt;=Arkusz2!C20722,"CPV 20",0)</f>
        <v>0</v>
      </c>
    </row>
    <row r="20723" spans="3:4">
      <c r="C20723">
        <v>20722</v>
      </c>
      <c r="D20723">
        <f>IF('Dobór mocy zestawu'!$E$6&gt;=Arkusz2!C20723,"CPV 20",0)</f>
        <v>0</v>
      </c>
    </row>
    <row r="20724" spans="3:4">
      <c r="C20724">
        <v>20723</v>
      </c>
      <c r="D20724">
        <f>IF('Dobór mocy zestawu'!$E$6&gt;=Arkusz2!C20724,"CPV 20",0)</f>
        <v>0</v>
      </c>
    </row>
    <row r="20725" spans="3:4">
      <c r="C20725">
        <v>20724</v>
      </c>
      <c r="D20725">
        <f>IF('Dobór mocy zestawu'!$E$6&gt;=Arkusz2!C20725,"CPV 20",0)</f>
        <v>0</v>
      </c>
    </row>
    <row r="20726" spans="3:4">
      <c r="C20726">
        <v>20725</v>
      </c>
      <c r="D20726">
        <f>IF('Dobór mocy zestawu'!$E$6&gt;=Arkusz2!C20726,"CPV 20",0)</f>
        <v>0</v>
      </c>
    </row>
    <row r="20727" spans="3:4">
      <c r="C20727">
        <v>20726</v>
      </c>
      <c r="D20727">
        <f>IF('Dobór mocy zestawu'!$E$6&gt;=Arkusz2!C20727,"CPV 20",0)</f>
        <v>0</v>
      </c>
    </row>
    <row r="20728" spans="3:4">
      <c r="C20728">
        <v>20727</v>
      </c>
      <c r="D20728">
        <f>IF('Dobór mocy zestawu'!$E$6&gt;=Arkusz2!C20728,"CPV 20",0)</f>
        <v>0</v>
      </c>
    </row>
    <row r="20729" spans="3:4">
      <c r="C20729">
        <v>20728</v>
      </c>
      <c r="D20729">
        <f>IF('Dobór mocy zestawu'!$E$6&gt;=Arkusz2!C20729,"CPV 20",0)</f>
        <v>0</v>
      </c>
    </row>
    <row r="20730" spans="3:4">
      <c r="C20730">
        <v>20729</v>
      </c>
      <c r="D20730">
        <f>IF('Dobór mocy zestawu'!$E$6&gt;=Arkusz2!C20730,"CPV 20",0)</f>
        <v>0</v>
      </c>
    </row>
    <row r="20731" spans="3:4">
      <c r="C20731">
        <v>20730</v>
      </c>
      <c r="D20731">
        <f>IF('Dobór mocy zestawu'!$E$6&gt;=Arkusz2!C20731,"CPV 20",0)</f>
        <v>0</v>
      </c>
    </row>
    <row r="20732" spans="3:4">
      <c r="C20732">
        <v>20731</v>
      </c>
      <c r="D20732">
        <f>IF('Dobór mocy zestawu'!$E$6&gt;=Arkusz2!C20732,"CPV 20",0)</f>
        <v>0</v>
      </c>
    </row>
    <row r="20733" spans="3:4">
      <c r="C20733">
        <v>20732</v>
      </c>
      <c r="D20733">
        <f>IF('Dobór mocy zestawu'!$E$6&gt;=Arkusz2!C20733,"CPV 20",0)</f>
        <v>0</v>
      </c>
    </row>
    <row r="20734" spans="3:4">
      <c r="C20734">
        <v>20733</v>
      </c>
      <c r="D20734">
        <f>IF('Dobór mocy zestawu'!$E$6&gt;=Arkusz2!C20734,"CPV 20",0)</f>
        <v>0</v>
      </c>
    </row>
    <row r="20735" spans="3:4">
      <c r="C20735">
        <v>20734</v>
      </c>
      <c r="D20735">
        <f>IF('Dobór mocy zestawu'!$E$6&gt;=Arkusz2!C20735,"CPV 20",0)</f>
        <v>0</v>
      </c>
    </row>
    <row r="20736" spans="3:4">
      <c r="C20736">
        <v>20735</v>
      </c>
      <c r="D20736">
        <f>IF('Dobór mocy zestawu'!$E$6&gt;=Arkusz2!C20736,"CPV 20",0)</f>
        <v>0</v>
      </c>
    </row>
    <row r="20737" spans="3:4">
      <c r="C20737">
        <v>20736</v>
      </c>
      <c r="D20737">
        <f>IF('Dobór mocy zestawu'!$E$6&gt;=Arkusz2!C20737,"CPV 20",0)</f>
        <v>0</v>
      </c>
    </row>
    <row r="20738" spans="3:4">
      <c r="C20738">
        <v>20737</v>
      </c>
      <c r="D20738">
        <f>IF('Dobór mocy zestawu'!$E$6&gt;=Arkusz2!C20738,"CPV 20",0)</f>
        <v>0</v>
      </c>
    </row>
    <row r="20739" spans="3:4">
      <c r="C20739">
        <v>20738</v>
      </c>
      <c r="D20739">
        <f>IF('Dobór mocy zestawu'!$E$6&gt;=Arkusz2!C20739,"CPV 20",0)</f>
        <v>0</v>
      </c>
    </row>
    <row r="20740" spans="3:4">
      <c r="C20740">
        <v>20739</v>
      </c>
      <c r="D20740">
        <f>IF('Dobór mocy zestawu'!$E$6&gt;=Arkusz2!C20740,"CPV 20",0)</f>
        <v>0</v>
      </c>
    </row>
    <row r="20741" spans="3:4">
      <c r="C20741">
        <v>20740</v>
      </c>
      <c r="D20741">
        <f>IF('Dobór mocy zestawu'!$E$6&gt;=Arkusz2!C20741,"CPV 20",0)</f>
        <v>0</v>
      </c>
    </row>
    <row r="20742" spans="3:4">
      <c r="C20742">
        <v>20741</v>
      </c>
      <c r="D20742">
        <f>IF('Dobór mocy zestawu'!$E$6&gt;=Arkusz2!C20742,"CPV 20",0)</f>
        <v>0</v>
      </c>
    </row>
    <row r="20743" spans="3:4">
      <c r="C20743">
        <v>20742</v>
      </c>
      <c r="D20743">
        <f>IF('Dobór mocy zestawu'!$E$6&gt;=Arkusz2!C20743,"CPV 20",0)</f>
        <v>0</v>
      </c>
    </row>
    <row r="20744" spans="3:4">
      <c r="C20744">
        <v>20743</v>
      </c>
      <c r="D20744">
        <f>IF('Dobór mocy zestawu'!$E$6&gt;=Arkusz2!C20744,"CPV 20",0)</f>
        <v>0</v>
      </c>
    </row>
    <row r="20745" spans="3:4">
      <c r="C20745">
        <v>20744</v>
      </c>
      <c r="D20745">
        <f>IF('Dobór mocy zestawu'!$E$6&gt;=Arkusz2!C20745,"CPV 20",0)</f>
        <v>0</v>
      </c>
    </row>
    <row r="20746" spans="3:4">
      <c r="C20746">
        <v>20745</v>
      </c>
      <c r="D20746">
        <f>IF('Dobór mocy zestawu'!$E$6&gt;=Arkusz2!C20746,"CPV 20",0)</f>
        <v>0</v>
      </c>
    </row>
    <row r="20747" spans="3:4">
      <c r="C20747">
        <v>20746</v>
      </c>
      <c r="D20747">
        <f>IF('Dobór mocy zestawu'!$E$6&gt;=Arkusz2!C20747,"CPV 20",0)</f>
        <v>0</v>
      </c>
    </row>
    <row r="20748" spans="3:4">
      <c r="C20748">
        <v>20747</v>
      </c>
      <c r="D20748">
        <f>IF('Dobór mocy zestawu'!$E$6&gt;=Arkusz2!C20748,"CPV 20",0)</f>
        <v>0</v>
      </c>
    </row>
    <row r="20749" spans="3:4">
      <c r="C20749">
        <v>20748</v>
      </c>
      <c r="D20749">
        <f>IF('Dobór mocy zestawu'!$E$6&gt;=Arkusz2!C20749,"CPV 20",0)</f>
        <v>0</v>
      </c>
    </row>
    <row r="20750" spans="3:4">
      <c r="C20750">
        <v>20749</v>
      </c>
      <c r="D20750">
        <f>IF('Dobór mocy zestawu'!$E$6&gt;=Arkusz2!C20750,"CPV 20",0)</f>
        <v>0</v>
      </c>
    </row>
    <row r="20751" spans="3:4">
      <c r="C20751">
        <v>20750</v>
      </c>
      <c r="D20751">
        <f>IF('Dobór mocy zestawu'!$E$6&gt;=Arkusz2!C20751,"CPV 20",0)</f>
        <v>0</v>
      </c>
    </row>
    <row r="20752" spans="3:4">
      <c r="C20752">
        <v>20751</v>
      </c>
      <c r="D20752">
        <f>IF('Dobór mocy zestawu'!$E$6&gt;=Arkusz2!C20752,"CPV 20",0)</f>
        <v>0</v>
      </c>
    </row>
    <row r="20753" spans="3:4">
      <c r="C20753">
        <v>20752</v>
      </c>
      <c r="D20753">
        <f>IF('Dobór mocy zestawu'!$E$6&gt;=Arkusz2!C20753,"CPV 20",0)</f>
        <v>0</v>
      </c>
    </row>
    <row r="20754" spans="3:4">
      <c r="C20754">
        <v>20753</v>
      </c>
      <c r="D20754">
        <f>IF('Dobór mocy zestawu'!$E$6&gt;=Arkusz2!C20754,"CPV 20",0)</f>
        <v>0</v>
      </c>
    </row>
    <row r="20755" spans="3:4">
      <c r="C20755">
        <v>20754</v>
      </c>
      <c r="D20755">
        <f>IF('Dobór mocy zestawu'!$E$6&gt;=Arkusz2!C20755,"CPV 20",0)</f>
        <v>0</v>
      </c>
    </row>
    <row r="20756" spans="3:4">
      <c r="C20756">
        <v>20755</v>
      </c>
      <c r="D20756">
        <f>IF('Dobór mocy zestawu'!$E$6&gt;=Arkusz2!C20756,"CPV 20",0)</f>
        <v>0</v>
      </c>
    </row>
    <row r="20757" spans="3:4">
      <c r="C20757">
        <v>20756</v>
      </c>
      <c r="D20757">
        <f>IF('Dobór mocy zestawu'!$E$6&gt;=Arkusz2!C20757,"CPV 20",0)</f>
        <v>0</v>
      </c>
    </row>
    <row r="20758" spans="3:4">
      <c r="C20758">
        <v>20757</v>
      </c>
      <c r="D20758">
        <f>IF('Dobór mocy zestawu'!$E$6&gt;=Arkusz2!C20758,"CPV 20",0)</f>
        <v>0</v>
      </c>
    </row>
    <row r="20759" spans="3:4">
      <c r="C20759">
        <v>20758</v>
      </c>
      <c r="D20759">
        <f>IF('Dobór mocy zestawu'!$E$6&gt;=Arkusz2!C20759,"CPV 20",0)</f>
        <v>0</v>
      </c>
    </row>
    <row r="20760" spans="3:4">
      <c r="C20760">
        <v>20759</v>
      </c>
      <c r="D20760">
        <f>IF('Dobór mocy zestawu'!$E$6&gt;=Arkusz2!C20760,"CPV 20",0)</f>
        <v>0</v>
      </c>
    </row>
    <row r="20761" spans="3:4">
      <c r="C20761">
        <v>20760</v>
      </c>
      <c r="D20761">
        <f>IF('Dobór mocy zestawu'!$E$6&gt;=Arkusz2!C20761,"CPV 20",0)</f>
        <v>0</v>
      </c>
    </row>
    <row r="20762" spans="3:4">
      <c r="C20762">
        <v>20761</v>
      </c>
      <c r="D20762">
        <f>IF('Dobór mocy zestawu'!$E$6&gt;=Arkusz2!C20762,"CPV 20",0)</f>
        <v>0</v>
      </c>
    </row>
    <row r="20763" spans="3:4">
      <c r="C20763">
        <v>20762</v>
      </c>
      <c r="D20763">
        <f>IF('Dobór mocy zestawu'!$E$6&gt;=Arkusz2!C20763,"CPV 20",0)</f>
        <v>0</v>
      </c>
    </row>
    <row r="20764" spans="3:4">
      <c r="C20764">
        <v>20763</v>
      </c>
      <c r="D20764">
        <f>IF('Dobór mocy zestawu'!$E$6&gt;=Arkusz2!C20764,"CPV 20",0)</f>
        <v>0</v>
      </c>
    </row>
    <row r="20765" spans="3:4">
      <c r="C20765">
        <v>20764</v>
      </c>
      <c r="D20765">
        <f>IF('Dobór mocy zestawu'!$E$6&gt;=Arkusz2!C20765,"CPV 20",0)</f>
        <v>0</v>
      </c>
    </row>
    <row r="20766" spans="3:4">
      <c r="C20766">
        <v>20765</v>
      </c>
      <c r="D20766">
        <f>IF('Dobór mocy zestawu'!$E$6&gt;=Arkusz2!C20766,"CPV 20",0)</f>
        <v>0</v>
      </c>
    </row>
    <row r="20767" spans="3:4">
      <c r="C20767">
        <v>20766</v>
      </c>
      <c r="D20767">
        <f>IF('Dobór mocy zestawu'!$E$6&gt;=Arkusz2!C20767,"CPV 20",0)</f>
        <v>0</v>
      </c>
    </row>
    <row r="20768" spans="3:4">
      <c r="C20768">
        <v>20767</v>
      </c>
      <c r="D20768">
        <f>IF('Dobór mocy zestawu'!$E$6&gt;=Arkusz2!C20768,"CPV 20",0)</f>
        <v>0</v>
      </c>
    </row>
    <row r="20769" spans="3:4">
      <c r="C20769">
        <v>20768</v>
      </c>
      <c r="D20769">
        <f>IF('Dobór mocy zestawu'!$E$6&gt;=Arkusz2!C20769,"CPV 20",0)</f>
        <v>0</v>
      </c>
    </row>
    <row r="20770" spans="3:4">
      <c r="C20770">
        <v>20769</v>
      </c>
      <c r="D20770">
        <f>IF('Dobór mocy zestawu'!$E$6&gt;=Arkusz2!C20770,"CPV 20",0)</f>
        <v>0</v>
      </c>
    </row>
    <row r="20771" spans="3:4">
      <c r="C20771">
        <v>20770</v>
      </c>
      <c r="D20771">
        <f>IF('Dobór mocy zestawu'!$E$6&gt;=Arkusz2!C20771,"CPV 20",0)</f>
        <v>0</v>
      </c>
    </row>
    <row r="20772" spans="3:4">
      <c r="C20772">
        <v>20771</v>
      </c>
      <c r="D20772">
        <f>IF('Dobór mocy zestawu'!$E$6&gt;=Arkusz2!C20772,"CPV 20",0)</f>
        <v>0</v>
      </c>
    </row>
    <row r="20773" spans="3:4">
      <c r="C20773">
        <v>20772</v>
      </c>
      <c r="D20773">
        <f>IF('Dobór mocy zestawu'!$E$6&gt;=Arkusz2!C20773,"CPV 20",0)</f>
        <v>0</v>
      </c>
    </row>
    <row r="20774" spans="3:4">
      <c r="C20774">
        <v>20773</v>
      </c>
      <c r="D20774">
        <f>IF('Dobór mocy zestawu'!$E$6&gt;=Arkusz2!C20774,"CPV 20",0)</f>
        <v>0</v>
      </c>
    </row>
    <row r="20775" spans="3:4">
      <c r="C20775">
        <v>20774</v>
      </c>
      <c r="D20775">
        <f>IF('Dobór mocy zestawu'!$E$6&gt;=Arkusz2!C20775,"CPV 20",0)</f>
        <v>0</v>
      </c>
    </row>
    <row r="20776" spans="3:4">
      <c r="C20776">
        <v>20775</v>
      </c>
      <c r="D20776">
        <f>IF('Dobór mocy zestawu'!$E$6&gt;=Arkusz2!C20776,"CPV 20",0)</f>
        <v>0</v>
      </c>
    </row>
    <row r="20777" spans="3:4">
      <c r="C20777">
        <v>20776</v>
      </c>
      <c r="D20777">
        <f>IF('Dobór mocy zestawu'!$E$6&gt;=Arkusz2!C20777,"CPV 20",0)</f>
        <v>0</v>
      </c>
    </row>
    <row r="20778" spans="3:4">
      <c r="C20778">
        <v>20777</v>
      </c>
      <c r="D20778">
        <f>IF('Dobór mocy zestawu'!$E$6&gt;=Arkusz2!C20778,"CPV 20",0)</f>
        <v>0</v>
      </c>
    </row>
    <row r="20779" spans="3:4">
      <c r="C20779">
        <v>20778</v>
      </c>
      <c r="D20779">
        <f>IF('Dobór mocy zestawu'!$E$6&gt;=Arkusz2!C20779,"CPV 20",0)</f>
        <v>0</v>
      </c>
    </row>
    <row r="20780" spans="3:4">
      <c r="C20780">
        <v>20779</v>
      </c>
      <c r="D20780">
        <f>IF('Dobór mocy zestawu'!$E$6&gt;=Arkusz2!C20780,"CPV 20",0)</f>
        <v>0</v>
      </c>
    </row>
    <row r="20781" spans="3:4">
      <c r="C20781">
        <v>20780</v>
      </c>
      <c r="D20781">
        <f>IF('Dobór mocy zestawu'!$E$6&gt;=Arkusz2!C20781,"CPV 20",0)</f>
        <v>0</v>
      </c>
    </row>
    <row r="20782" spans="3:4">
      <c r="C20782">
        <v>20781</v>
      </c>
      <c r="D20782">
        <f>IF('Dobór mocy zestawu'!$E$6&gt;=Arkusz2!C20782,"CPV 20",0)</f>
        <v>0</v>
      </c>
    </row>
    <row r="20783" spans="3:4">
      <c r="C20783">
        <v>20782</v>
      </c>
      <c r="D20783">
        <f>IF('Dobór mocy zestawu'!$E$6&gt;=Arkusz2!C20783,"CPV 20",0)</f>
        <v>0</v>
      </c>
    </row>
    <row r="20784" spans="3:4">
      <c r="C20784">
        <v>20783</v>
      </c>
      <c r="D20784">
        <f>IF('Dobór mocy zestawu'!$E$6&gt;=Arkusz2!C20784,"CPV 20",0)</f>
        <v>0</v>
      </c>
    </row>
    <row r="20785" spans="3:4">
      <c r="C20785">
        <v>20784</v>
      </c>
      <c r="D20785">
        <f>IF('Dobór mocy zestawu'!$E$6&gt;=Arkusz2!C20785,"CPV 20",0)</f>
        <v>0</v>
      </c>
    </row>
    <row r="20786" spans="3:4">
      <c r="C20786">
        <v>20785</v>
      </c>
      <c r="D20786">
        <f>IF('Dobór mocy zestawu'!$E$6&gt;=Arkusz2!C20786,"CPV 20",0)</f>
        <v>0</v>
      </c>
    </row>
    <row r="20787" spans="3:4">
      <c r="C20787">
        <v>20786</v>
      </c>
      <c r="D20787">
        <f>IF('Dobór mocy zestawu'!$E$6&gt;=Arkusz2!C20787,"CPV 20",0)</f>
        <v>0</v>
      </c>
    </row>
    <row r="20788" spans="3:4">
      <c r="C20788">
        <v>20787</v>
      </c>
      <c r="D20788">
        <f>IF('Dobór mocy zestawu'!$E$6&gt;=Arkusz2!C20788,"CPV 20",0)</f>
        <v>0</v>
      </c>
    </row>
    <row r="20789" spans="3:4">
      <c r="C20789">
        <v>20788</v>
      </c>
      <c r="D20789">
        <f>IF('Dobór mocy zestawu'!$E$6&gt;=Arkusz2!C20789,"CPV 20",0)</f>
        <v>0</v>
      </c>
    </row>
    <row r="20790" spans="3:4">
      <c r="C20790">
        <v>20789</v>
      </c>
      <c r="D20790">
        <f>IF('Dobór mocy zestawu'!$E$6&gt;=Arkusz2!C20790,"CPV 20",0)</f>
        <v>0</v>
      </c>
    </row>
    <row r="20791" spans="3:4">
      <c r="C20791">
        <v>20790</v>
      </c>
      <c r="D20791">
        <f>IF('Dobór mocy zestawu'!$E$6&gt;=Arkusz2!C20791,"CPV 20",0)</f>
        <v>0</v>
      </c>
    </row>
    <row r="20792" spans="3:4">
      <c r="C20792">
        <v>20791</v>
      </c>
      <c r="D20792">
        <f>IF('Dobór mocy zestawu'!$E$6&gt;=Arkusz2!C20792,"CPV 20",0)</f>
        <v>0</v>
      </c>
    </row>
    <row r="20793" spans="3:4">
      <c r="C20793">
        <v>20792</v>
      </c>
      <c r="D20793">
        <f>IF('Dobór mocy zestawu'!$E$6&gt;=Arkusz2!C20793,"CPV 20",0)</f>
        <v>0</v>
      </c>
    </row>
    <row r="20794" spans="3:4">
      <c r="C20794">
        <v>20793</v>
      </c>
      <c r="D20794">
        <f>IF('Dobór mocy zestawu'!$E$6&gt;=Arkusz2!C20794,"CPV 20",0)</f>
        <v>0</v>
      </c>
    </row>
    <row r="20795" spans="3:4">
      <c r="C20795">
        <v>20794</v>
      </c>
      <c r="D20795">
        <f>IF('Dobór mocy zestawu'!$E$6&gt;=Arkusz2!C20795,"CPV 20",0)</f>
        <v>0</v>
      </c>
    </row>
    <row r="20796" spans="3:4">
      <c r="C20796">
        <v>20795</v>
      </c>
      <c r="D20796">
        <f>IF('Dobór mocy zestawu'!$E$6&gt;=Arkusz2!C20796,"CPV 20",0)</f>
        <v>0</v>
      </c>
    </row>
    <row r="20797" spans="3:4">
      <c r="C20797">
        <v>20796</v>
      </c>
      <c r="D20797">
        <f>IF('Dobór mocy zestawu'!$E$6&gt;=Arkusz2!C20797,"CPV 20",0)</f>
        <v>0</v>
      </c>
    </row>
    <row r="20798" spans="3:4">
      <c r="C20798">
        <v>20797</v>
      </c>
      <c r="D20798">
        <f>IF('Dobór mocy zestawu'!$E$6&gt;=Arkusz2!C20798,"CPV 20",0)</f>
        <v>0</v>
      </c>
    </row>
    <row r="20799" spans="3:4">
      <c r="C20799">
        <v>20798</v>
      </c>
      <c r="D20799">
        <f>IF('Dobór mocy zestawu'!$E$6&gt;=Arkusz2!C20799,"CPV 20",0)</f>
        <v>0</v>
      </c>
    </row>
    <row r="20800" spans="3:4">
      <c r="C20800">
        <v>20799</v>
      </c>
      <c r="D20800">
        <f>IF('Dobór mocy zestawu'!$E$6&gt;=Arkusz2!C20800,"CPV 20",0)</f>
        <v>0</v>
      </c>
    </row>
    <row r="20801" spans="3:4">
      <c r="C20801">
        <v>20800</v>
      </c>
      <c r="D20801">
        <f>IF('Dobór mocy zestawu'!$E$6&gt;=Arkusz2!C20801,"CPV 20",0)</f>
        <v>0</v>
      </c>
    </row>
    <row r="20802" spans="3:4">
      <c r="C20802">
        <v>20801</v>
      </c>
      <c r="D20802">
        <f>IF('Dobór mocy zestawu'!$E$6&gt;=Arkusz2!C20802,"CPV 20",0)</f>
        <v>0</v>
      </c>
    </row>
    <row r="20803" spans="3:4">
      <c r="C20803">
        <v>20802</v>
      </c>
      <c r="D20803">
        <f>IF('Dobór mocy zestawu'!$E$6&gt;=Arkusz2!C20803,"CPV 20",0)</f>
        <v>0</v>
      </c>
    </row>
    <row r="20804" spans="3:4">
      <c r="C20804">
        <v>20803</v>
      </c>
      <c r="D20804">
        <f>IF('Dobór mocy zestawu'!$E$6&gt;=Arkusz2!C20804,"CPV 20",0)</f>
        <v>0</v>
      </c>
    </row>
    <row r="20805" spans="3:4">
      <c r="C20805">
        <v>20804</v>
      </c>
      <c r="D20805">
        <f>IF('Dobór mocy zestawu'!$E$6&gt;=Arkusz2!C20805,"CPV 20",0)</f>
        <v>0</v>
      </c>
    </row>
    <row r="20806" spans="3:4">
      <c r="C20806">
        <v>20805</v>
      </c>
      <c r="D20806">
        <f>IF('Dobór mocy zestawu'!$E$6&gt;=Arkusz2!C20806,"CPV 20",0)</f>
        <v>0</v>
      </c>
    </row>
    <row r="20807" spans="3:4">
      <c r="C20807">
        <v>20806</v>
      </c>
      <c r="D20807">
        <f>IF('Dobór mocy zestawu'!$E$6&gt;=Arkusz2!C20807,"CPV 20",0)</f>
        <v>0</v>
      </c>
    </row>
    <row r="20808" spans="3:4">
      <c r="C20808">
        <v>20807</v>
      </c>
      <c r="D20808">
        <f>IF('Dobór mocy zestawu'!$E$6&gt;=Arkusz2!C20808,"CPV 20",0)</f>
        <v>0</v>
      </c>
    </row>
    <row r="20809" spans="3:4">
      <c r="C20809">
        <v>20808</v>
      </c>
      <c r="D20809">
        <f>IF('Dobór mocy zestawu'!$E$6&gt;=Arkusz2!C20809,"CPV 20",0)</f>
        <v>0</v>
      </c>
    </row>
    <row r="20810" spans="3:4">
      <c r="C20810">
        <v>20809</v>
      </c>
      <c r="D20810">
        <f>IF('Dobór mocy zestawu'!$E$6&gt;=Arkusz2!C20810,"CPV 20",0)</f>
        <v>0</v>
      </c>
    </row>
    <row r="20811" spans="3:4">
      <c r="C20811">
        <v>20810</v>
      </c>
      <c r="D20811">
        <f>IF('Dobór mocy zestawu'!$E$6&gt;=Arkusz2!C20811,"CPV 20",0)</f>
        <v>0</v>
      </c>
    </row>
    <row r="20812" spans="3:4">
      <c r="C20812">
        <v>20811</v>
      </c>
      <c r="D20812">
        <f>IF('Dobór mocy zestawu'!$E$6&gt;=Arkusz2!C20812,"CPV 20",0)</f>
        <v>0</v>
      </c>
    </row>
    <row r="20813" spans="3:4">
      <c r="C20813">
        <v>20812</v>
      </c>
      <c r="D20813">
        <f>IF('Dobór mocy zestawu'!$E$6&gt;=Arkusz2!C20813,"CPV 20",0)</f>
        <v>0</v>
      </c>
    </row>
    <row r="20814" spans="3:4">
      <c r="C20814">
        <v>20813</v>
      </c>
      <c r="D20814">
        <f>IF('Dobór mocy zestawu'!$E$6&gt;=Arkusz2!C20814,"CPV 20",0)</f>
        <v>0</v>
      </c>
    </row>
    <row r="20815" spans="3:4">
      <c r="C20815">
        <v>20814</v>
      </c>
      <c r="D20815">
        <f>IF('Dobór mocy zestawu'!$E$6&gt;=Arkusz2!C20815,"CPV 20",0)</f>
        <v>0</v>
      </c>
    </row>
    <row r="20816" spans="3:4">
      <c r="C20816">
        <v>20815</v>
      </c>
      <c r="D20816">
        <f>IF('Dobór mocy zestawu'!$E$6&gt;=Arkusz2!C20816,"CPV 20",0)</f>
        <v>0</v>
      </c>
    </row>
    <row r="20817" spans="3:4">
      <c r="C20817">
        <v>20816</v>
      </c>
      <c r="D20817">
        <f>IF('Dobór mocy zestawu'!$E$6&gt;=Arkusz2!C20817,"CPV 20",0)</f>
        <v>0</v>
      </c>
    </row>
    <row r="20818" spans="3:4">
      <c r="C20818">
        <v>20817</v>
      </c>
      <c r="D20818">
        <f>IF('Dobór mocy zestawu'!$E$6&gt;=Arkusz2!C20818,"CPV 20",0)</f>
        <v>0</v>
      </c>
    </row>
    <row r="20819" spans="3:4">
      <c r="C20819">
        <v>20818</v>
      </c>
      <c r="D20819">
        <f>IF('Dobór mocy zestawu'!$E$6&gt;=Arkusz2!C20819,"CPV 20",0)</f>
        <v>0</v>
      </c>
    </row>
    <row r="20820" spans="3:4">
      <c r="C20820">
        <v>20819</v>
      </c>
      <c r="D20820">
        <f>IF('Dobór mocy zestawu'!$E$6&gt;=Arkusz2!C20820,"CPV 20",0)</f>
        <v>0</v>
      </c>
    </row>
    <row r="20821" spans="3:4">
      <c r="C20821">
        <v>20820</v>
      </c>
      <c r="D20821">
        <f>IF('Dobór mocy zestawu'!$E$6&gt;=Arkusz2!C20821,"CPV 20",0)</f>
        <v>0</v>
      </c>
    </row>
    <row r="20822" spans="3:4">
      <c r="C20822">
        <v>20821</v>
      </c>
      <c r="D20822">
        <f>IF('Dobór mocy zestawu'!$E$6&gt;=Arkusz2!C20822,"CPV 20",0)</f>
        <v>0</v>
      </c>
    </row>
    <row r="20823" spans="3:4">
      <c r="C20823">
        <v>20822</v>
      </c>
      <c r="D20823">
        <f>IF('Dobór mocy zestawu'!$E$6&gt;=Arkusz2!C20823,"CPV 20",0)</f>
        <v>0</v>
      </c>
    </row>
    <row r="20824" spans="3:4">
      <c r="C20824">
        <v>20823</v>
      </c>
      <c r="D20824">
        <f>IF('Dobór mocy zestawu'!$E$6&gt;=Arkusz2!C20824,"CPV 20",0)</f>
        <v>0</v>
      </c>
    </row>
    <row r="20825" spans="3:4">
      <c r="C20825">
        <v>20824</v>
      </c>
      <c r="D20825">
        <f>IF('Dobór mocy zestawu'!$E$6&gt;=Arkusz2!C20825,"CPV 20",0)</f>
        <v>0</v>
      </c>
    </row>
    <row r="20826" spans="3:4">
      <c r="C20826">
        <v>20825</v>
      </c>
      <c r="D20826">
        <f>IF('Dobór mocy zestawu'!$E$6&gt;=Arkusz2!C20826,"CPV 20",0)</f>
        <v>0</v>
      </c>
    </row>
    <row r="20827" spans="3:4">
      <c r="C20827">
        <v>20826</v>
      </c>
      <c r="D20827">
        <f>IF('Dobór mocy zestawu'!$E$6&gt;=Arkusz2!C20827,"CPV 20",0)</f>
        <v>0</v>
      </c>
    </row>
    <row r="20828" spans="3:4">
      <c r="C20828">
        <v>20827</v>
      </c>
      <c r="D20828">
        <f>IF('Dobór mocy zestawu'!$E$6&gt;=Arkusz2!C20828,"CPV 20",0)</f>
        <v>0</v>
      </c>
    </row>
    <row r="20829" spans="3:4">
      <c r="C20829">
        <v>20828</v>
      </c>
      <c r="D20829">
        <f>IF('Dobór mocy zestawu'!$E$6&gt;=Arkusz2!C20829,"CPV 20",0)</f>
        <v>0</v>
      </c>
    </row>
    <row r="20830" spans="3:4">
      <c r="C20830">
        <v>20829</v>
      </c>
      <c r="D20830">
        <f>IF('Dobór mocy zestawu'!$E$6&gt;=Arkusz2!C20830,"CPV 20",0)</f>
        <v>0</v>
      </c>
    </row>
    <row r="20831" spans="3:4">
      <c r="C20831">
        <v>20830</v>
      </c>
      <c r="D20831">
        <f>IF('Dobór mocy zestawu'!$E$6&gt;=Arkusz2!C20831,"CPV 20",0)</f>
        <v>0</v>
      </c>
    </row>
    <row r="20832" spans="3:4">
      <c r="C20832">
        <v>20831</v>
      </c>
      <c r="D20832">
        <f>IF('Dobór mocy zestawu'!$E$6&gt;=Arkusz2!C20832,"CPV 20",0)</f>
        <v>0</v>
      </c>
    </row>
    <row r="20833" spans="3:4">
      <c r="C20833">
        <v>20832</v>
      </c>
      <c r="D20833">
        <f>IF('Dobór mocy zestawu'!$E$6&gt;=Arkusz2!C20833,"CPV 20",0)</f>
        <v>0</v>
      </c>
    </row>
    <row r="20834" spans="3:4">
      <c r="C20834">
        <v>20833</v>
      </c>
      <c r="D20834">
        <f>IF('Dobór mocy zestawu'!$E$6&gt;=Arkusz2!C20834,"CPV 20",0)</f>
        <v>0</v>
      </c>
    </row>
    <row r="20835" spans="3:4">
      <c r="C20835">
        <v>20834</v>
      </c>
      <c r="D20835">
        <f>IF('Dobór mocy zestawu'!$E$6&gt;=Arkusz2!C20835,"CPV 20",0)</f>
        <v>0</v>
      </c>
    </row>
    <row r="20836" spans="3:4">
      <c r="C20836">
        <v>20835</v>
      </c>
      <c r="D20836">
        <f>IF('Dobór mocy zestawu'!$E$6&gt;=Arkusz2!C20836,"CPV 20",0)</f>
        <v>0</v>
      </c>
    </row>
    <row r="20837" spans="3:4">
      <c r="C20837">
        <v>20836</v>
      </c>
      <c r="D20837">
        <f>IF('Dobór mocy zestawu'!$E$6&gt;=Arkusz2!C20837,"CPV 20",0)</f>
        <v>0</v>
      </c>
    </row>
    <row r="20838" spans="3:4">
      <c r="C20838">
        <v>20837</v>
      </c>
      <c r="D20838">
        <f>IF('Dobór mocy zestawu'!$E$6&gt;=Arkusz2!C20838,"CPV 20",0)</f>
        <v>0</v>
      </c>
    </row>
    <row r="20839" spans="3:4">
      <c r="C20839">
        <v>20838</v>
      </c>
      <c r="D20839">
        <f>IF('Dobór mocy zestawu'!$E$6&gt;=Arkusz2!C20839,"CPV 20",0)</f>
        <v>0</v>
      </c>
    </row>
    <row r="20840" spans="3:4">
      <c r="C20840">
        <v>20839</v>
      </c>
      <c r="D20840">
        <f>IF('Dobór mocy zestawu'!$E$6&gt;=Arkusz2!C20840,"CPV 20",0)</f>
        <v>0</v>
      </c>
    </row>
    <row r="20841" spans="3:4">
      <c r="C20841">
        <v>20840</v>
      </c>
      <c r="D20841">
        <f>IF('Dobór mocy zestawu'!$E$6&gt;=Arkusz2!C20841,"CPV 20",0)</f>
        <v>0</v>
      </c>
    </row>
    <row r="20842" spans="3:4">
      <c r="C20842">
        <v>20841</v>
      </c>
      <c r="D20842">
        <f>IF('Dobór mocy zestawu'!$E$6&gt;=Arkusz2!C20842,"CPV 20",0)</f>
        <v>0</v>
      </c>
    </row>
    <row r="20843" spans="3:4">
      <c r="C20843">
        <v>20842</v>
      </c>
      <c r="D20843">
        <f>IF('Dobór mocy zestawu'!$E$6&gt;=Arkusz2!C20843,"CPV 20",0)</f>
        <v>0</v>
      </c>
    </row>
    <row r="20844" spans="3:4">
      <c r="C20844">
        <v>20843</v>
      </c>
      <c r="D20844">
        <f>IF('Dobór mocy zestawu'!$E$6&gt;=Arkusz2!C20844,"CPV 20",0)</f>
        <v>0</v>
      </c>
    </row>
    <row r="20845" spans="3:4">
      <c r="C20845">
        <v>20844</v>
      </c>
      <c r="D20845">
        <f>IF('Dobór mocy zestawu'!$E$6&gt;=Arkusz2!C20845,"CPV 20",0)</f>
        <v>0</v>
      </c>
    </row>
    <row r="20846" spans="3:4">
      <c r="C20846">
        <v>20845</v>
      </c>
      <c r="D20846">
        <f>IF('Dobór mocy zestawu'!$E$6&gt;=Arkusz2!C20846,"CPV 20",0)</f>
        <v>0</v>
      </c>
    </row>
    <row r="20847" spans="3:4">
      <c r="C20847">
        <v>20846</v>
      </c>
      <c r="D20847">
        <f>IF('Dobór mocy zestawu'!$E$6&gt;=Arkusz2!C20847,"CPV 20",0)</f>
        <v>0</v>
      </c>
    </row>
    <row r="20848" spans="3:4">
      <c r="C20848">
        <v>20847</v>
      </c>
      <c r="D20848">
        <f>IF('Dobór mocy zestawu'!$E$6&gt;=Arkusz2!C20848,"CPV 20",0)</f>
        <v>0</v>
      </c>
    </row>
    <row r="20849" spans="3:4">
      <c r="C20849">
        <v>20848</v>
      </c>
      <c r="D20849">
        <f>IF('Dobór mocy zestawu'!$E$6&gt;=Arkusz2!C20849,"CPV 20",0)</f>
        <v>0</v>
      </c>
    </row>
    <row r="20850" spans="3:4">
      <c r="C20850">
        <v>20849</v>
      </c>
      <c r="D20850">
        <f>IF('Dobór mocy zestawu'!$E$6&gt;=Arkusz2!C20850,"CPV 20",0)</f>
        <v>0</v>
      </c>
    </row>
    <row r="20851" spans="3:4">
      <c r="C20851">
        <v>20850</v>
      </c>
      <c r="D20851">
        <f>IF('Dobór mocy zestawu'!$E$6&gt;=Arkusz2!C20851,"CPV 20",0)</f>
        <v>0</v>
      </c>
    </row>
    <row r="20852" spans="3:4">
      <c r="C20852">
        <v>20851</v>
      </c>
      <c r="D20852">
        <f>IF('Dobór mocy zestawu'!$E$6&gt;=Arkusz2!C20852,"CPV 20",0)</f>
        <v>0</v>
      </c>
    </row>
    <row r="20853" spans="3:4">
      <c r="C20853">
        <v>20852</v>
      </c>
      <c r="D20853">
        <f>IF('Dobór mocy zestawu'!$E$6&gt;=Arkusz2!C20853,"CPV 20",0)</f>
        <v>0</v>
      </c>
    </row>
    <row r="20854" spans="3:4">
      <c r="C20854">
        <v>20853</v>
      </c>
      <c r="D20854">
        <f>IF('Dobór mocy zestawu'!$E$6&gt;=Arkusz2!C20854,"CPV 20",0)</f>
        <v>0</v>
      </c>
    </row>
    <row r="20855" spans="3:4">
      <c r="C20855">
        <v>20854</v>
      </c>
      <c r="D20855">
        <f>IF('Dobór mocy zestawu'!$E$6&gt;=Arkusz2!C20855,"CPV 20",0)</f>
        <v>0</v>
      </c>
    </row>
    <row r="20856" spans="3:4">
      <c r="C20856">
        <v>20855</v>
      </c>
      <c r="D20856">
        <f>IF('Dobór mocy zestawu'!$E$6&gt;=Arkusz2!C20856,"CPV 20",0)</f>
        <v>0</v>
      </c>
    </row>
    <row r="20857" spans="3:4">
      <c r="C20857">
        <v>20856</v>
      </c>
      <c r="D20857">
        <f>IF('Dobór mocy zestawu'!$E$6&gt;=Arkusz2!C20857,"CPV 20",0)</f>
        <v>0</v>
      </c>
    </row>
    <row r="20858" spans="3:4">
      <c r="C20858">
        <v>20857</v>
      </c>
      <c r="D20858">
        <f>IF('Dobór mocy zestawu'!$E$6&gt;=Arkusz2!C20858,"CPV 20",0)</f>
        <v>0</v>
      </c>
    </row>
    <row r="20859" spans="3:4">
      <c r="C20859">
        <v>20858</v>
      </c>
      <c r="D20859">
        <f>IF('Dobór mocy zestawu'!$E$6&gt;=Arkusz2!C20859,"CPV 20",0)</f>
        <v>0</v>
      </c>
    </row>
    <row r="20860" spans="3:4">
      <c r="C20860">
        <v>20859</v>
      </c>
      <c r="D20860">
        <f>IF('Dobór mocy zestawu'!$E$6&gt;=Arkusz2!C20860,"CPV 20",0)</f>
        <v>0</v>
      </c>
    </row>
    <row r="20861" spans="3:4">
      <c r="C20861">
        <v>20860</v>
      </c>
      <c r="D20861">
        <f>IF('Dobór mocy zestawu'!$E$6&gt;=Arkusz2!C20861,"CPV 20",0)</f>
        <v>0</v>
      </c>
    </row>
    <row r="20862" spans="3:4">
      <c r="C20862">
        <v>20861</v>
      </c>
      <c r="D20862">
        <f>IF('Dobór mocy zestawu'!$E$6&gt;=Arkusz2!C20862,"CPV 20",0)</f>
        <v>0</v>
      </c>
    </row>
    <row r="20863" spans="3:4">
      <c r="C20863">
        <v>20862</v>
      </c>
      <c r="D20863">
        <f>IF('Dobór mocy zestawu'!$E$6&gt;=Arkusz2!C20863,"CPV 20",0)</f>
        <v>0</v>
      </c>
    </row>
    <row r="20864" spans="3:4">
      <c r="C20864">
        <v>20863</v>
      </c>
      <c r="D20864">
        <f>IF('Dobór mocy zestawu'!$E$6&gt;=Arkusz2!C20864,"CPV 20",0)</f>
        <v>0</v>
      </c>
    </row>
    <row r="20865" spans="3:4">
      <c r="C20865">
        <v>20864</v>
      </c>
      <c r="D20865">
        <f>IF('Dobór mocy zestawu'!$E$6&gt;=Arkusz2!C20865,"CPV 20",0)</f>
        <v>0</v>
      </c>
    </row>
    <row r="20866" spans="3:4">
      <c r="C20866">
        <v>20865</v>
      </c>
      <c r="D20866">
        <f>IF('Dobór mocy zestawu'!$E$6&gt;=Arkusz2!C20866,"CPV 20",0)</f>
        <v>0</v>
      </c>
    </row>
    <row r="20867" spans="3:4">
      <c r="C20867">
        <v>20866</v>
      </c>
      <c r="D20867">
        <f>IF('Dobór mocy zestawu'!$E$6&gt;=Arkusz2!C20867,"CPV 20",0)</f>
        <v>0</v>
      </c>
    </row>
    <row r="20868" spans="3:4">
      <c r="C20868">
        <v>20867</v>
      </c>
      <c r="D20868">
        <f>IF('Dobór mocy zestawu'!$E$6&gt;=Arkusz2!C20868,"CPV 20",0)</f>
        <v>0</v>
      </c>
    </row>
    <row r="20869" spans="3:4">
      <c r="C20869">
        <v>20868</v>
      </c>
      <c r="D20869">
        <f>IF('Dobór mocy zestawu'!$E$6&gt;=Arkusz2!C20869,"CPV 20",0)</f>
        <v>0</v>
      </c>
    </row>
    <row r="20870" spans="3:4">
      <c r="C20870">
        <v>20869</v>
      </c>
      <c r="D20870">
        <f>IF('Dobór mocy zestawu'!$E$6&gt;=Arkusz2!C20870,"CPV 20",0)</f>
        <v>0</v>
      </c>
    </row>
    <row r="20871" spans="3:4">
      <c r="C20871">
        <v>20870</v>
      </c>
      <c r="D20871">
        <f>IF('Dobór mocy zestawu'!$E$6&gt;=Arkusz2!C20871,"CPV 20",0)</f>
        <v>0</v>
      </c>
    </row>
    <row r="20872" spans="3:4">
      <c r="C20872">
        <v>20871</v>
      </c>
      <c r="D20872">
        <f>IF('Dobór mocy zestawu'!$E$6&gt;=Arkusz2!C20872,"CPV 20",0)</f>
        <v>0</v>
      </c>
    </row>
    <row r="20873" spans="3:4">
      <c r="C20873">
        <v>20872</v>
      </c>
      <c r="D20873">
        <f>IF('Dobór mocy zestawu'!$E$6&gt;=Arkusz2!C20873,"CPV 20",0)</f>
        <v>0</v>
      </c>
    </row>
    <row r="20874" spans="3:4">
      <c r="C20874">
        <v>20873</v>
      </c>
      <c r="D20874">
        <f>IF('Dobór mocy zestawu'!$E$6&gt;=Arkusz2!C20874,"CPV 20",0)</f>
        <v>0</v>
      </c>
    </row>
    <row r="20875" spans="3:4">
      <c r="C20875">
        <v>20874</v>
      </c>
      <c r="D20875">
        <f>IF('Dobór mocy zestawu'!$E$6&gt;=Arkusz2!C20875,"CPV 20",0)</f>
        <v>0</v>
      </c>
    </row>
    <row r="20876" spans="3:4">
      <c r="C20876">
        <v>20875</v>
      </c>
      <c r="D20876">
        <f>IF('Dobór mocy zestawu'!$E$6&gt;=Arkusz2!C20876,"CPV 20",0)</f>
        <v>0</v>
      </c>
    </row>
    <row r="20877" spans="3:4">
      <c r="C20877">
        <v>20876</v>
      </c>
      <c r="D20877">
        <f>IF('Dobór mocy zestawu'!$E$6&gt;=Arkusz2!C20877,"CPV 20",0)</f>
        <v>0</v>
      </c>
    </row>
    <row r="20878" spans="3:4">
      <c r="C20878">
        <v>20877</v>
      </c>
      <c r="D20878">
        <f>IF('Dobór mocy zestawu'!$E$6&gt;=Arkusz2!C20878,"CPV 20",0)</f>
        <v>0</v>
      </c>
    </row>
    <row r="20879" spans="3:4">
      <c r="C20879">
        <v>20878</v>
      </c>
      <c r="D20879">
        <f>IF('Dobór mocy zestawu'!$E$6&gt;=Arkusz2!C20879,"CPV 20",0)</f>
        <v>0</v>
      </c>
    </row>
    <row r="20880" spans="3:4">
      <c r="C20880">
        <v>20879</v>
      </c>
      <c r="D20880">
        <f>IF('Dobór mocy zestawu'!$E$6&gt;=Arkusz2!C20880,"CPV 20",0)</f>
        <v>0</v>
      </c>
    </row>
    <row r="20881" spans="3:4">
      <c r="C20881">
        <v>20880</v>
      </c>
      <c r="D20881">
        <f>IF('Dobór mocy zestawu'!$E$6&gt;=Arkusz2!C20881,"CPV 20",0)</f>
        <v>0</v>
      </c>
    </row>
    <row r="20882" spans="3:4">
      <c r="C20882">
        <v>20881</v>
      </c>
      <c r="D20882">
        <f>IF('Dobór mocy zestawu'!$E$6&gt;=Arkusz2!C20882,"CPV 20",0)</f>
        <v>0</v>
      </c>
    </row>
    <row r="20883" spans="3:4">
      <c r="C20883">
        <v>20882</v>
      </c>
      <c r="D20883">
        <f>IF('Dobór mocy zestawu'!$E$6&gt;=Arkusz2!C20883,"CPV 20",0)</f>
        <v>0</v>
      </c>
    </row>
    <row r="20884" spans="3:4">
      <c r="C20884">
        <v>20883</v>
      </c>
      <c r="D20884">
        <f>IF('Dobór mocy zestawu'!$E$6&gt;=Arkusz2!C20884,"CPV 20",0)</f>
        <v>0</v>
      </c>
    </row>
    <row r="20885" spans="3:4">
      <c r="C20885">
        <v>20884</v>
      </c>
      <c r="D20885">
        <f>IF('Dobór mocy zestawu'!$E$6&gt;=Arkusz2!C20885,"CPV 20",0)</f>
        <v>0</v>
      </c>
    </row>
    <row r="20886" spans="3:4">
      <c r="C20886">
        <v>20885</v>
      </c>
      <c r="D20886">
        <f>IF('Dobór mocy zestawu'!$E$6&gt;=Arkusz2!C20886,"CPV 20",0)</f>
        <v>0</v>
      </c>
    </row>
    <row r="20887" spans="3:4">
      <c r="C20887">
        <v>20886</v>
      </c>
      <c r="D20887">
        <f>IF('Dobór mocy zestawu'!$E$6&gt;=Arkusz2!C20887,"CPV 20",0)</f>
        <v>0</v>
      </c>
    </row>
    <row r="20888" spans="3:4">
      <c r="C20888">
        <v>20887</v>
      </c>
      <c r="D20888">
        <f>IF('Dobór mocy zestawu'!$E$6&gt;=Arkusz2!C20888,"CPV 20",0)</f>
        <v>0</v>
      </c>
    </row>
    <row r="20889" spans="3:4">
      <c r="C20889">
        <v>20888</v>
      </c>
      <c r="D20889">
        <f>IF('Dobór mocy zestawu'!$E$6&gt;=Arkusz2!C20889,"CPV 20",0)</f>
        <v>0</v>
      </c>
    </row>
    <row r="20890" spans="3:4">
      <c r="C20890">
        <v>20889</v>
      </c>
      <c r="D20890">
        <f>IF('Dobór mocy zestawu'!$E$6&gt;=Arkusz2!C20890,"CPV 20",0)</f>
        <v>0</v>
      </c>
    </row>
    <row r="20891" spans="3:4">
      <c r="C20891">
        <v>20890</v>
      </c>
      <c r="D20891">
        <f>IF('Dobór mocy zestawu'!$E$6&gt;=Arkusz2!C20891,"CPV 20",0)</f>
        <v>0</v>
      </c>
    </row>
    <row r="20892" spans="3:4">
      <c r="C20892">
        <v>20891</v>
      </c>
      <c r="D20892">
        <f>IF('Dobór mocy zestawu'!$E$6&gt;=Arkusz2!C20892,"CPV 20",0)</f>
        <v>0</v>
      </c>
    </row>
    <row r="20893" spans="3:4">
      <c r="C20893">
        <v>20892</v>
      </c>
      <c r="D20893">
        <f>IF('Dobór mocy zestawu'!$E$6&gt;=Arkusz2!C20893,"CPV 20",0)</f>
        <v>0</v>
      </c>
    </row>
    <row r="20894" spans="3:4">
      <c r="C20894">
        <v>20893</v>
      </c>
      <c r="D20894">
        <f>IF('Dobór mocy zestawu'!$E$6&gt;=Arkusz2!C20894,"CPV 20",0)</f>
        <v>0</v>
      </c>
    </row>
    <row r="20895" spans="3:4">
      <c r="C20895">
        <v>20894</v>
      </c>
      <c r="D20895">
        <f>IF('Dobór mocy zestawu'!$E$6&gt;=Arkusz2!C20895,"CPV 20",0)</f>
        <v>0</v>
      </c>
    </row>
    <row r="20896" spans="3:4">
      <c r="C20896">
        <v>20895</v>
      </c>
      <c r="D20896">
        <f>IF('Dobór mocy zestawu'!$E$6&gt;=Arkusz2!C20896,"CPV 20",0)</f>
        <v>0</v>
      </c>
    </row>
    <row r="20897" spans="3:4">
      <c r="C20897">
        <v>20896</v>
      </c>
      <c r="D20897">
        <f>IF('Dobór mocy zestawu'!$E$6&gt;=Arkusz2!C20897,"CPV 20",0)</f>
        <v>0</v>
      </c>
    </row>
    <row r="20898" spans="3:4">
      <c r="C20898">
        <v>20897</v>
      </c>
      <c r="D20898">
        <f>IF('Dobór mocy zestawu'!$E$6&gt;=Arkusz2!C20898,"CPV 20",0)</f>
        <v>0</v>
      </c>
    </row>
    <row r="20899" spans="3:4">
      <c r="C20899">
        <v>20898</v>
      </c>
      <c r="D20899">
        <f>IF('Dobór mocy zestawu'!$E$6&gt;=Arkusz2!C20899,"CPV 20",0)</f>
        <v>0</v>
      </c>
    </row>
    <row r="20900" spans="3:4">
      <c r="C20900">
        <v>20899</v>
      </c>
      <c r="D20900">
        <f>IF('Dobór mocy zestawu'!$E$6&gt;=Arkusz2!C20900,"CPV 20",0)</f>
        <v>0</v>
      </c>
    </row>
    <row r="20901" spans="3:4">
      <c r="C20901">
        <v>20900</v>
      </c>
      <c r="D20901">
        <f>IF('Dobór mocy zestawu'!$E$6&gt;=Arkusz2!C20901,"CPV 20",0)</f>
        <v>0</v>
      </c>
    </row>
    <row r="20902" spans="3:4">
      <c r="C20902">
        <v>20901</v>
      </c>
      <c r="D20902">
        <f>IF('Dobór mocy zestawu'!$E$6&gt;=Arkusz2!C20902,"CPV 20",0)</f>
        <v>0</v>
      </c>
    </row>
    <row r="20903" spans="3:4">
      <c r="C20903">
        <v>20902</v>
      </c>
      <c r="D20903">
        <f>IF('Dobór mocy zestawu'!$E$6&gt;=Arkusz2!C20903,"CPV 20",0)</f>
        <v>0</v>
      </c>
    </row>
    <row r="20904" spans="3:4">
      <c r="C20904">
        <v>20903</v>
      </c>
      <c r="D20904">
        <f>IF('Dobór mocy zestawu'!$E$6&gt;=Arkusz2!C20904,"CPV 20",0)</f>
        <v>0</v>
      </c>
    </row>
    <row r="20905" spans="3:4">
      <c r="C20905">
        <v>20904</v>
      </c>
      <c r="D20905">
        <f>IF('Dobór mocy zestawu'!$E$6&gt;=Arkusz2!C20905,"CPV 20",0)</f>
        <v>0</v>
      </c>
    </row>
    <row r="20906" spans="3:4">
      <c r="C20906">
        <v>20905</v>
      </c>
      <c r="D20906">
        <f>IF('Dobór mocy zestawu'!$E$6&gt;=Arkusz2!C20906,"CPV 20",0)</f>
        <v>0</v>
      </c>
    </row>
    <row r="20907" spans="3:4">
      <c r="C20907">
        <v>20906</v>
      </c>
      <c r="D20907">
        <f>IF('Dobór mocy zestawu'!$E$6&gt;=Arkusz2!C20907,"CPV 20",0)</f>
        <v>0</v>
      </c>
    </row>
    <row r="20908" spans="3:4">
      <c r="C20908">
        <v>20907</v>
      </c>
      <c r="D20908">
        <f>IF('Dobór mocy zestawu'!$E$6&gt;=Arkusz2!C20908,"CPV 20",0)</f>
        <v>0</v>
      </c>
    </row>
    <row r="20909" spans="3:4">
      <c r="C20909">
        <v>20908</v>
      </c>
      <c r="D20909">
        <f>IF('Dobór mocy zestawu'!$E$6&gt;=Arkusz2!C20909,"CPV 20",0)</f>
        <v>0</v>
      </c>
    </row>
    <row r="20910" spans="3:4">
      <c r="C20910">
        <v>20909</v>
      </c>
      <c r="D20910">
        <f>IF('Dobór mocy zestawu'!$E$6&gt;=Arkusz2!C20910,"CPV 20",0)</f>
        <v>0</v>
      </c>
    </row>
    <row r="20911" spans="3:4">
      <c r="C20911">
        <v>20910</v>
      </c>
      <c r="D20911">
        <f>IF('Dobór mocy zestawu'!$E$6&gt;=Arkusz2!C20911,"CPV 20",0)</f>
        <v>0</v>
      </c>
    </row>
    <row r="20912" spans="3:4">
      <c r="C20912">
        <v>20911</v>
      </c>
      <c r="D20912">
        <f>IF('Dobór mocy zestawu'!$E$6&gt;=Arkusz2!C20912,"CPV 20",0)</f>
        <v>0</v>
      </c>
    </row>
    <row r="20913" spans="3:4">
      <c r="C20913">
        <v>20912</v>
      </c>
      <c r="D20913">
        <f>IF('Dobór mocy zestawu'!$E$6&gt;=Arkusz2!C20913,"CPV 20",0)</f>
        <v>0</v>
      </c>
    </row>
    <row r="20914" spans="3:4">
      <c r="C20914">
        <v>20913</v>
      </c>
      <c r="D20914">
        <f>IF('Dobór mocy zestawu'!$E$6&gt;=Arkusz2!C20914,"CPV 20",0)</f>
        <v>0</v>
      </c>
    </row>
    <row r="20915" spans="3:4">
      <c r="C20915">
        <v>20914</v>
      </c>
      <c r="D20915">
        <f>IF('Dobór mocy zestawu'!$E$6&gt;=Arkusz2!C20915,"CPV 20",0)</f>
        <v>0</v>
      </c>
    </row>
    <row r="20916" spans="3:4">
      <c r="C20916">
        <v>20915</v>
      </c>
      <c r="D20916">
        <f>IF('Dobór mocy zestawu'!$E$6&gt;=Arkusz2!C20916,"CPV 20",0)</f>
        <v>0</v>
      </c>
    </row>
    <row r="20917" spans="3:4">
      <c r="C20917">
        <v>20916</v>
      </c>
      <c r="D20917">
        <f>IF('Dobór mocy zestawu'!$E$6&gt;=Arkusz2!C20917,"CPV 20",0)</f>
        <v>0</v>
      </c>
    </row>
    <row r="20918" spans="3:4">
      <c r="C20918">
        <v>20917</v>
      </c>
      <c r="D20918">
        <f>IF('Dobór mocy zestawu'!$E$6&gt;=Arkusz2!C20918,"CPV 20",0)</f>
        <v>0</v>
      </c>
    </row>
    <row r="20919" spans="3:4">
      <c r="C20919">
        <v>20918</v>
      </c>
      <c r="D20919">
        <f>IF('Dobór mocy zestawu'!$E$6&gt;=Arkusz2!C20919,"CPV 20",0)</f>
        <v>0</v>
      </c>
    </row>
    <row r="20920" spans="3:4">
      <c r="C20920">
        <v>20919</v>
      </c>
      <c r="D20920">
        <f>IF('Dobór mocy zestawu'!$E$6&gt;=Arkusz2!C20920,"CPV 20",0)</f>
        <v>0</v>
      </c>
    </row>
    <row r="20921" spans="3:4">
      <c r="C20921">
        <v>20920</v>
      </c>
      <c r="D20921">
        <f>IF('Dobór mocy zestawu'!$E$6&gt;=Arkusz2!C20921,"CPV 20",0)</f>
        <v>0</v>
      </c>
    </row>
    <row r="20922" spans="3:4">
      <c r="C20922">
        <v>20921</v>
      </c>
      <c r="D20922">
        <f>IF('Dobór mocy zestawu'!$E$6&gt;=Arkusz2!C20922,"CPV 20",0)</f>
        <v>0</v>
      </c>
    </row>
    <row r="20923" spans="3:4">
      <c r="C20923">
        <v>20922</v>
      </c>
      <c r="D20923">
        <f>IF('Dobór mocy zestawu'!$E$6&gt;=Arkusz2!C20923,"CPV 20",0)</f>
        <v>0</v>
      </c>
    </row>
    <row r="20924" spans="3:4">
      <c r="C20924">
        <v>20923</v>
      </c>
      <c r="D20924">
        <f>IF('Dobór mocy zestawu'!$E$6&gt;=Arkusz2!C20924,"CPV 20",0)</f>
        <v>0</v>
      </c>
    </row>
    <row r="20925" spans="3:4">
      <c r="C20925">
        <v>20924</v>
      </c>
      <c r="D20925">
        <f>IF('Dobór mocy zestawu'!$E$6&gt;=Arkusz2!C20925,"CPV 20",0)</f>
        <v>0</v>
      </c>
    </row>
    <row r="20926" spans="3:4">
      <c r="C20926">
        <v>20925</v>
      </c>
      <c r="D20926">
        <f>IF('Dobór mocy zestawu'!$E$6&gt;=Arkusz2!C20926,"CPV 20",0)</f>
        <v>0</v>
      </c>
    </row>
    <row r="20927" spans="3:4">
      <c r="C20927">
        <v>20926</v>
      </c>
      <c r="D20927">
        <f>IF('Dobór mocy zestawu'!$E$6&gt;=Arkusz2!C20927,"CPV 20",0)</f>
        <v>0</v>
      </c>
    </row>
    <row r="20928" spans="3:4">
      <c r="C20928">
        <v>20927</v>
      </c>
      <c r="D20928">
        <f>IF('Dobór mocy zestawu'!$E$6&gt;=Arkusz2!C20928,"CPV 20",0)</f>
        <v>0</v>
      </c>
    </row>
    <row r="20929" spans="3:4">
      <c r="C20929">
        <v>20928</v>
      </c>
      <c r="D20929">
        <f>IF('Dobór mocy zestawu'!$E$6&gt;=Arkusz2!C20929,"CPV 20",0)</f>
        <v>0</v>
      </c>
    </row>
    <row r="20930" spans="3:4">
      <c r="C20930">
        <v>20929</v>
      </c>
      <c r="D20930">
        <f>IF('Dobór mocy zestawu'!$E$6&gt;=Arkusz2!C20930,"CPV 20",0)</f>
        <v>0</v>
      </c>
    </row>
    <row r="20931" spans="3:4">
      <c r="C20931">
        <v>20930</v>
      </c>
      <c r="D20931">
        <f>IF('Dobór mocy zestawu'!$E$6&gt;=Arkusz2!C20931,"CPV 20",0)</f>
        <v>0</v>
      </c>
    </row>
    <row r="20932" spans="3:4">
      <c r="C20932">
        <v>20931</v>
      </c>
      <c r="D20932">
        <f>IF('Dobór mocy zestawu'!$E$6&gt;=Arkusz2!C20932,"CPV 20",0)</f>
        <v>0</v>
      </c>
    </row>
    <row r="20933" spans="3:4">
      <c r="C20933">
        <v>20932</v>
      </c>
      <c r="D20933">
        <f>IF('Dobór mocy zestawu'!$E$6&gt;=Arkusz2!C20933,"CPV 20",0)</f>
        <v>0</v>
      </c>
    </row>
    <row r="20934" spans="3:4">
      <c r="C20934">
        <v>20933</v>
      </c>
      <c r="D20934">
        <f>IF('Dobór mocy zestawu'!$E$6&gt;=Arkusz2!C20934,"CPV 20",0)</f>
        <v>0</v>
      </c>
    </row>
    <row r="20935" spans="3:4">
      <c r="C20935">
        <v>20934</v>
      </c>
      <c r="D20935">
        <f>IF('Dobór mocy zestawu'!$E$6&gt;=Arkusz2!C20935,"CPV 20",0)</f>
        <v>0</v>
      </c>
    </row>
    <row r="20936" spans="3:4">
      <c r="C20936">
        <v>20935</v>
      </c>
      <c r="D20936">
        <f>IF('Dobór mocy zestawu'!$E$6&gt;=Arkusz2!C20936,"CPV 20",0)</f>
        <v>0</v>
      </c>
    </row>
    <row r="20937" spans="3:4">
      <c r="C20937">
        <v>20936</v>
      </c>
      <c r="D20937">
        <f>IF('Dobór mocy zestawu'!$E$6&gt;=Arkusz2!C20937,"CPV 20",0)</f>
        <v>0</v>
      </c>
    </row>
    <row r="20938" spans="3:4">
      <c r="C20938">
        <v>20937</v>
      </c>
      <c r="D20938">
        <f>IF('Dobór mocy zestawu'!$E$6&gt;=Arkusz2!C20938,"CPV 20",0)</f>
        <v>0</v>
      </c>
    </row>
    <row r="20939" spans="3:4">
      <c r="C20939">
        <v>20938</v>
      </c>
      <c r="D20939">
        <f>IF('Dobór mocy zestawu'!$E$6&gt;=Arkusz2!C20939,"CPV 20",0)</f>
        <v>0</v>
      </c>
    </row>
    <row r="20940" spans="3:4">
      <c r="C20940">
        <v>20939</v>
      </c>
      <c r="D20940">
        <f>IF('Dobór mocy zestawu'!$E$6&gt;=Arkusz2!C20940,"CPV 20",0)</f>
        <v>0</v>
      </c>
    </row>
    <row r="20941" spans="3:4">
      <c r="C20941">
        <v>20940</v>
      </c>
      <c r="D20941">
        <f>IF('Dobór mocy zestawu'!$E$6&gt;=Arkusz2!C20941,"CPV 20",0)</f>
        <v>0</v>
      </c>
    </row>
    <row r="20942" spans="3:4">
      <c r="C20942">
        <v>20941</v>
      </c>
      <c r="D20942">
        <f>IF('Dobór mocy zestawu'!$E$6&gt;=Arkusz2!C20942,"CPV 20",0)</f>
        <v>0</v>
      </c>
    </row>
    <row r="20943" spans="3:4">
      <c r="C20943">
        <v>20942</v>
      </c>
      <c r="D20943">
        <f>IF('Dobór mocy zestawu'!$E$6&gt;=Arkusz2!C20943,"CPV 20",0)</f>
        <v>0</v>
      </c>
    </row>
    <row r="20944" spans="3:4">
      <c r="C20944">
        <v>20943</v>
      </c>
      <c r="D20944">
        <f>IF('Dobór mocy zestawu'!$E$6&gt;=Arkusz2!C20944,"CPV 20",0)</f>
        <v>0</v>
      </c>
    </row>
    <row r="20945" spans="3:4">
      <c r="C20945">
        <v>20944</v>
      </c>
      <c r="D20945">
        <f>IF('Dobór mocy zestawu'!$E$6&gt;=Arkusz2!C20945,"CPV 20",0)</f>
        <v>0</v>
      </c>
    </row>
    <row r="20946" spans="3:4">
      <c r="C20946">
        <v>20945</v>
      </c>
      <c r="D20946">
        <f>IF('Dobór mocy zestawu'!$E$6&gt;=Arkusz2!C20946,"CPV 20",0)</f>
        <v>0</v>
      </c>
    </row>
    <row r="20947" spans="3:4">
      <c r="C20947">
        <v>20946</v>
      </c>
      <c r="D20947">
        <f>IF('Dobór mocy zestawu'!$E$6&gt;=Arkusz2!C20947,"CPV 20",0)</f>
        <v>0</v>
      </c>
    </row>
    <row r="20948" spans="3:4">
      <c r="C20948">
        <v>20947</v>
      </c>
      <c r="D20948">
        <f>IF('Dobór mocy zestawu'!$E$6&gt;=Arkusz2!C20948,"CPV 20",0)</f>
        <v>0</v>
      </c>
    </row>
    <row r="20949" spans="3:4">
      <c r="C20949">
        <v>20948</v>
      </c>
      <c r="D20949">
        <f>IF('Dobór mocy zestawu'!$E$6&gt;=Arkusz2!C20949,"CPV 20",0)</f>
        <v>0</v>
      </c>
    </row>
    <row r="20950" spans="3:4">
      <c r="C20950">
        <v>20949</v>
      </c>
      <c r="D20950">
        <f>IF('Dobór mocy zestawu'!$E$6&gt;=Arkusz2!C20950,"CPV 20",0)</f>
        <v>0</v>
      </c>
    </row>
    <row r="20951" spans="3:4">
      <c r="C20951">
        <v>20950</v>
      </c>
      <c r="D20951">
        <f>IF('Dobór mocy zestawu'!$E$6&gt;=Arkusz2!C20951,"CPV 20",0)</f>
        <v>0</v>
      </c>
    </row>
    <row r="20952" spans="3:4">
      <c r="C20952">
        <v>20951</v>
      </c>
      <c r="D20952">
        <f>IF('Dobór mocy zestawu'!$E$6&gt;=Arkusz2!C20952,"CPV 20",0)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</vt:i4>
      </vt:variant>
      <vt:variant>
        <vt:lpstr>Zakresy nazwane</vt:lpstr>
      </vt:variant>
      <vt:variant>
        <vt:i4>1</vt:i4>
      </vt:variant>
    </vt:vector>
  </HeadingPairs>
  <TitlesOfParts>
    <vt:vector size="10" baseType="lpstr">
      <vt:lpstr>Dobór powierzchni</vt:lpstr>
      <vt:lpstr>Wyniki</vt:lpstr>
      <vt:lpstr>Nowa Ekonomika</vt:lpstr>
      <vt:lpstr>Wyliczenia</vt:lpstr>
      <vt:lpstr>UZYSKI</vt:lpstr>
      <vt:lpstr>Ekonomika</vt:lpstr>
      <vt:lpstr>Meteo</vt:lpstr>
      <vt:lpstr>Dobór mocy zestawu</vt:lpstr>
      <vt:lpstr>Arkusz2</vt:lpstr>
      <vt:lpstr>Wyniki!Obszar_wydruku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krzysztof.mazur;k.mazur@caldoris.pl</dc:creator>
  <cp:lastModifiedBy>Hubert Żelichowski</cp:lastModifiedBy>
  <cp:lastPrinted>2014-11-03T14:31:09Z</cp:lastPrinted>
  <dcterms:created xsi:type="dcterms:W3CDTF">2014-07-15T13:16:36Z</dcterms:created>
  <dcterms:modified xsi:type="dcterms:W3CDTF">2015-01-25T10:12:50Z</dcterms:modified>
</cp:coreProperties>
</file>